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rtoro\Desktop\"/>
    </mc:Choice>
  </mc:AlternateContent>
  <xr:revisionPtr revIDLastSave="0" documentId="8_{CD25FEF6-12F7-49A8-B72F-156D6CA6E842}" xr6:coauthVersionLast="47" xr6:coauthVersionMax="47" xr10:uidLastSave="{00000000-0000-0000-0000-000000000000}"/>
  <bookViews>
    <workbookView xWindow="-120" yWindow="-120" windowWidth="20730" windowHeight="11160" firstSheet="2" activeTab="2" xr2:uid="{00000000-000D-0000-FFFF-FFFF00000000}"/>
  </bookViews>
  <sheets>
    <sheet name="PLAN OPERATIVO 2022 (2)" sheetId="5" state="hidden" r:id="rId1"/>
    <sheet name="PLAN OPERATIVO 2022" sheetId="3" state="hidden" r:id="rId2"/>
    <sheet name="PLAN OPERATIVO 2023" sheetId="1" r:id="rId3"/>
    <sheet name="PLAN DE COMUNICACIONES" sheetId="2" r:id="rId4"/>
  </sheets>
  <externalReferences>
    <externalReference r:id="rId5"/>
  </externalReferences>
  <definedNames>
    <definedName name="_xlnm._FilterDatabase" localSheetId="3" hidden="1">'PLAN DE COMUNICACIONES'!$A$10:$AE$28</definedName>
    <definedName name="_xlnm._FilterDatabase" localSheetId="2" hidden="1">'PLAN OPERATIVO 2023'!$A$12:$AE$80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6" i="2" l="1"/>
  <c r="Y31" i="2" s="1"/>
  <c r="W26" i="2"/>
  <c r="W31" i="2" s="1"/>
  <c r="U26" i="2"/>
  <c r="U31" i="2" s="1"/>
  <c r="S26" i="2"/>
  <c r="S31" i="2" s="1"/>
  <c r="Q26" i="2"/>
  <c r="Q31" i="2" s="1"/>
  <c r="O26" i="2"/>
  <c r="O31" i="2" s="1"/>
  <c r="M26" i="2"/>
  <c r="M31" i="2" s="1"/>
  <c r="K26" i="2"/>
  <c r="K31" i="2" s="1"/>
  <c r="I26" i="2"/>
  <c r="I31" i="2" s="1"/>
  <c r="G26" i="2"/>
  <c r="G31" i="2" s="1"/>
  <c r="E26" i="2"/>
  <c r="E31" i="2" s="1"/>
  <c r="D26" i="2"/>
  <c r="D31" i="2" s="1"/>
  <c r="C26" i="2"/>
  <c r="C31" i="2" s="1"/>
  <c r="Z78" i="1"/>
  <c r="Z83" i="1" s="1"/>
  <c r="Y78" i="1"/>
  <c r="Y83" i="1" s="1"/>
  <c r="X78" i="1"/>
  <c r="X83" i="1" s="1"/>
  <c r="W78" i="1"/>
  <c r="W83" i="1" s="1"/>
  <c r="V78" i="1"/>
  <c r="V83" i="1" s="1"/>
  <c r="U78" i="1"/>
  <c r="U83" i="1" s="1"/>
  <c r="T78" i="1"/>
  <c r="T83" i="1" s="1"/>
  <c r="S78" i="1"/>
  <c r="S83" i="1" s="1"/>
  <c r="R78" i="1"/>
  <c r="R83" i="1" s="1"/>
  <c r="Q78" i="1"/>
  <c r="Q83" i="1" s="1"/>
  <c r="P78" i="1"/>
  <c r="P83" i="1" s="1"/>
  <c r="O78" i="1"/>
  <c r="O83" i="1" s="1"/>
  <c r="N78" i="1"/>
  <c r="N83" i="1" s="1"/>
  <c r="M78" i="1"/>
  <c r="M83" i="1" s="1"/>
  <c r="L78" i="1"/>
  <c r="L83" i="1" s="1"/>
  <c r="K78" i="1"/>
  <c r="K83" i="1" s="1"/>
  <c r="J78" i="1"/>
  <c r="J83" i="1" s="1"/>
  <c r="I78" i="1"/>
  <c r="I83" i="1" s="1"/>
  <c r="H78" i="1"/>
  <c r="H83" i="1" s="1"/>
  <c r="G78" i="1"/>
  <c r="G83" i="1" s="1"/>
  <c r="F78" i="1"/>
  <c r="F83" i="1" s="1"/>
  <c r="E78" i="1"/>
  <c r="E83" i="1" s="1"/>
  <c r="D78" i="1"/>
  <c r="D83" i="1" s="1"/>
  <c r="C78" i="1"/>
  <c r="C83" i="1" s="1"/>
  <c r="C23" i="3"/>
  <c r="V4" i="3"/>
  <c r="U4" i="3"/>
  <c r="T4" i="3"/>
  <c r="R4" i="3"/>
  <c r="Q4" i="3"/>
  <c r="P4" i="3"/>
  <c r="D4" i="3"/>
  <c r="C4" i="3"/>
  <c r="C23" i="5"/>
  <c r="V4" i="5"/>
  <c r="T4" i="5"/>
  <c r="C4" i="5"/>
  <c r="U4" i="5" s="1"/>
  <c r="D4" i="5" l="1"/>
  <c r="P4" i="5"/>
  <c r="Q4" i="5"/>
  <c r="R4" i="5"/>
  <c r="AA31" i="2"/>
  <c r="C32" i="2"/>
  <c r="W84" i="1"/>
  <c r="Y84" i="1"/>
  <c r="U84" i="1"/>
  <c r="Q84" i="1"/>
  <c r="S84" i="1"/>
  <c r="M84" i="1"/>
  <c r="E84" i="1"/>
  <c r="I84" i="1"/>
  <c r="O84" i="1"/>
  <c r="AC83" i="1"/>
  <c r="C84" i="1"/>
  <c r="G84" i="1"/>
  <c r="AA83" i="1"/>
  <c r="K84" i="1"/>
  <c r="AE83" i="1" l="1"/>
  <c r="I32" i="2"/>
  <c r="J31" i="2"/>
  <c r="J26" i="2"/>
  <c r="W32" i="2"/>
  <c r="X31" i="2"/>
  <c r="X26" i="2"/>
  <c r="Q32" i="2"/>
  <c r="R31" i="2"/>
  <c r="R26" i="2"/>
  <c r="L26" i="2"/>
  <c r="L31" i="2"/>
  <c r="K32" i="2"/>
  <c r="M32" i="2"/>
  <c r="N31" i="2"/>
  <c r="N26" i="2"/>
  <c r="P26" i="2"/>
  <c r="P31" i="2"/>
  <c r="O32" i="2"/>
  <c r="U32" i="2"/>
  <c r="V31" i="2"/>
  <c r="V26" i="2"/>
  <c r="G32" i="2"/>
  <c r="H31" i="2"/>
  <c r="H26" i="2"/>
  <c r="AE31" i="2"/>
  <c r="AC31" i="2"/>
  <c r="T26" i="2"/>
  <c r="T31" i="2"/>
  <c r="S32" i="2"/>
  <c r="F26" i="2"/>
  <c r="F31" i="2"/>
  <c r="E32" i="2"/>
  <c r="Z26" i="2"/>
  <c r="Z31" i="2"/>
  <c r="Y3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tc={607F94EF-361B-4E2A-B7F9-7F954F5AC3C0}</author>
  </authors>
  <commentList>
    <comment ref="D36" authorId="0" shapeId="0" xr:uid="{00000000-0006-0000-03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presentaron accidentes, incidentes ni enfermedades.</t>
      </text>
    </comment>
  </commentList>
</comments>
</file>

<file path=xl/sharedStrings.xml><?xml version="1.0" encoding="utf-8"?>
<sst xmlns="http://schemas.openxmlformats.org/spreadsheetml/2006/main" count="554" uniqueCount="206">
  <si>
    <t>LISTA DE CHEQUEO CUMPLIMIENTO ESTÁNDARES MÍNIMOS 312 / 2019 SISTEMA DE GESTIÓN DE LA SEGURIDAD Y SALUD EN EL TRABAJO SG-SST</t>
  </si>
  <si>
    <t>OBJETIVO</t>
  </si>
  <si>
    <t>Documentar, Implementar y mantener las actividades del Sistema de Gestión de Seguridad y Salud en el Trabajo de acuerdo a lo establecido en la ISO 45001, el Decreto 1072 de 2015 y en los estándares mínimos del SG-SST  con el fin de garantizar la disminución de los accidentes de trabajo y enfermedades laborales en el MEN</t>
  </si>
  <si>
    <t>META</t>
  </si>
  <si>
    <t>INDICADOR DE EFICACIA</t>
  </si>
  <si>
    <t>Cumplir con el 90% de las actividades programadas en el Sistema de Gestión de la Seguridad y Salud en el Trabajo para la vigencia.</t>
  </si>
  <si>
    <t>(Nº de Actividades Ejecutadas / Nº de Actividades Programadas) x 100</t>
  </si>
  <si>
    <t>Ciclo</t>
  </si>
  <si>
    <t>ACTIVIDAD</t>
  </si>
  <si>
    <t xml:space="preserve">Responsable (s) </t>
  </si>
  <si>
    <t>RECURSOS</t>
  </si>
  <si>
    <t>OBSERVACIONES</t>
  </si>
  <si>
    <t>ENERO</t>
  </si>
  <si>
    <t>FEBRERO</t>
  </si>
  <si>
    <t>MARZO</t>
  </si>
  <si>
    <t>ABRIL</t>
  </si>
  <si>
    <t>MAYO</t>
  </si>
  <si>
    <t>JUNIO</t>
  </si>
  <si>
    <t>JULIO</t>
  </si>
  <si>
    <t>AGOSTO</t>
  </si>
  <si>
    <t>SEPTIEMBRE</t>
  </si>
  <si>
    <t>OCTUBRE</t>
  </si>
  <si>
    <t>NOVIEMBRE</t>
  </si>
  <si>
    <t>DICIEMBRE</t>
  </si>
  <si>
    <t>Financieros</t>
  </si>
  <si>
    <t>Humanos</t>
  </si>
  <si>
    <t>Tecnológicos</t>
  </si>
  <si>
    <t>P</t>
  </si>
  <si>
    <t>E</t>
  </si>
  <si>
    <t>I PLANEAR</t>
  </si>
  <si>
    <t>Reporte autoevaluación de estándares mínimos SG-SST</t>
  </si>
  <si>
    <t>Profesional SST</t>
  </si>
  <si>
    <t>x</t>
  </si>
  <si>
    <t>Módulo SGSST -  SIG</t>
  </si>
  <si>
    <t>Actualización SG-SST y cargue de información en el SIG.</t>
  </si>
  <si>
    <t>Publicación y Socialización de la Política de SST y Objetivo.(Integrado en el SIG)</t>
  </si>
  <si>
    <t>Subdirección de Talento Humano</t>
  </si>
  <si>
    <t>Comunicación Interna, Intranet</t>
  </si>
  <si>
    <t>Actualización de la Matriz de identificación de peligros, evaluación y valoración de los riesgos.</t>
  </si>
  <si>
    <t>Revisión y actualización de los objetivos, metas  y programas SG-SST.</t>
  </si>
  <si>
    <t>Diseño del Plan de comunicaciones</t>
  </si>
  <si>
    <t>Elaboración  y seguimiento Plan de formación</t>
  </si>
  <si>
    <t xml:space="preserve">Actualización programas de gestión y de vigilancia epidemiológica </t>
  </si>
  <si>
    <t>Sistema de gestión documental</t>
  </si>
  <si>
    <t>Actualización de la matriz de requisitos legales</t>
  </si>
  <si>
    <t>Evaluación de requisitos legales.</t>
  </si>
  <si>
    <t>Revisión y actualización del Reglamento de Higiene y Seguridad Industrial</t>
  </si>
  <si>
    <t>Revisión y actualización de la documentación SST ubicada en el SIG</t>
  </si>
  <si>
    <t>Diseñar el Plan Operativo de fortalecimiento Calidad de Vida Laboral ( Capacitación, bienestar y SST)</t>
  </si>
  <si>
    <t>Verificar y actualizar el procedimiento para evaluar el impacto sobre la Seguridad y Salud en el Trabajo en cambios internos y externos que se presenten en la entidad (Gestión del Cambio)</t>
  </si>
  <si>
    <t>II HACER</t>
  </si>
  <si>
    <t>MEDICINA PREVENTIVA Y DEL TRABAJO</t>
  </si>
  <si>
    <t>Actualizar matriz de seguimiento de Exámenes de ingreso, periódicos y de egreso.</t>
  </si>
  <si>
    <t>Mesas de seguimiento de casos de Enfermedad Laboral y Actualización de matriz de enfermedades laborales.</t>
  </si>
  <si>
    <t>Semana de la salud</t>
  </si>
  <si>
    <t>Actualizar el profesiograma</t>
  </si>
  <si>
    <t>Investigación de accidentes, incidentes, emergencias y enfermedades de origen laboral (según ocurrencia)</t>
  </si>
  <si>
    <t>Verificar el plan de acción frente al resultados del diagnóstico de condiciones de salud.</t>
  </si>
  <si>
    <t>Campaña de autocuidado para prevención de cáncer de SENO.</t>
  </si>
  <si>
    <t>Comunicado: 31 de mayo, Día mundial antitabaco</t>
  </si>
  <si>
    <t>Análisis de ausentismo</t>
  </si>
  <si>
    <t>MEDICINA PREVENTIVA Y DEL TRABAJO - PSICOSOCIAL</t>
  </si>
  <si>
    <t>Comunicado: 5 consejos para mejorar un día no tan bueno</t>
  </si>
  <si>
    <t>Comunicado: ¿Cómo evitar que la presión en el trabajo se convierta en Estrés?</t>
  </si>
  <si>
    <t>MEDICINA PREVENTIVA Y DEL TRABAJO - PVE DME</t>
  </si>
  <si>
    <t>Actualizar el Sistema de Vigilancia Epidemiológica para desordenes musculoesqueléticos</t>
  </si>
  <si>
    <t>Verificación y actualización del Procedimiento investigación de enfermedades laborales</t>
  </si>
  <si>
    <t>Revisión de la estrategia para fomentar el auto reporte de condiciones de salud.</t>
  </si>
  <si>
    <t>Seguimiento a la inspección de puesto de trabajo.</t>
  </si>
  <si>
    <t>Comunicado: Recomendaciones ergonómicos para TL-trabajadores</t>
  </si>
  <si>
    <t>HIGIENE Y SEGURIDAD INDUSTRIAL</t>
  </si>
  <si>
    <t>Comunicado: Posibles accidentes en zonas de alimentación.</t>
  </si>
  <si>
    <t>Verificación y actualización procedimiento Plan de emergencias.</t>
  </si>
  <si>
    <t>Comunicado: Simulacro distrital /Nacional</t>
  </si>
  <si>
    <t>Copasst,  sgsst, Subdirección Gestión Administrativa</t>
  </si>
  <si>
    <t>Comunicado: No es un juego seguridad y comportamiento</t>
  </si>
  <si>
    <t>HIGIENE Y SEGURIDAD INDUSTRIAL - PESV</t>
  </si>
  <si>
    <t>Capacitación en prevención de riesgos viales para peatones</t>
  </si>
  <si>
    <t>Capacitación en prevención de riesgos viales para usuario de transporte público</t>
  </si>
  <si>
    <t>Capacitación en prevención de riesgos viales para conductores de moto y bicicleta.</t>
  </si>
  <si>
    <t>Capacitación en prevención de riesgos viales para conductores de vehículos.</t>
  </si>
  <si>
    <t>Actualización Plan estratégico de seguridad vial</t>
  </si>
  <si>
    <t>Comunicado: Política de seguridad vial</t>
  </si>
  <si>
    <t>COPASST</t>
  </si>
  <si>
    <t>III VERIFICAR</t>
  </si>
  <si>
    <t xml:space="preserve">Verificar y actualizar los indicadores de estructura, proceso y resultado del Sistema de Gestión de la Seguridad y Salud en el Trabajo. </t>
  </si>
  <si>
    <t>Auditorías</t>
  </si>
  <si>
    <t xml:space="preserve">Revisión de la alta dirección </t>
  </si>
  <si>
    <t>IV ACTUAR</t>
  </si>
  <si>
    <t xml:space="preserve">Seguimiento a los planes de mejoramiento </t>
  </si>
  <si>
    <t>Total Actividades</t>
  </si>
  <si>
    <t>% COBERTURA DEL PROGRAMA</t>
  </si>
  <si>
    <t>MONITOREO DEL PROGRAMA /VIGENCIA</t>
  </si>
  <si>
    <t>1. CUMPLIMIENTO DEL PROGRAMA</t>
  </si>
  <si>
    <t>CUMPLIMIENTO ANUAL</t>
  </si>
  <si>
    <t>Actividades Programadas en el Mes</t>
  </si>
  <si>
    <t>% Ejecución Mensual del Programa POE</t>
  </si>
  <si>
    <t>% Cumplimiento Meta en el Mes</t>
  </si>
  <si>
    <t>Programado</t>
  </si>
  <si>
    <t>Ejecutado</t>
  </si>
  <si>
    <t>Cumplir con el 90% de las comunicaciones programadas en el Sistema de Gestión de la Seguridad y Salud en el Trabajo para la vigencia.</t>
  </si>
  <si>
    <t>Brindar información en temas de Seguridad y Salud en el trabajo a los servidores, contratistas y demàs partes interesadas que desarrollan actividades para el MEN.</t>
  </si>
  <si>
    <t>(Nº de comunicados enviados / Nº de comunicados Programados) x 100</t>
  </si>
  <si>
    <t>PLAN DE COMUNICACIONES 2022</t>
  </si>
  <si>
    <t>ENE</t>
  </si>
  <si>
    <t>FEB</t>
  </si>
  <si>
    <t>MAR</t>
  </si>
  <si>
    <t>ABR</t>
  </si>
  <si>
    <t>MAY</t>
  </si>
  <si>
    <t>JUN</t>
  </si>
  <si>
    <t>JUL</t>
  </si>
  <si>
    <t>AGO</t>
  </si>
  <si>
    <t>SEP</t>
  </si>
  <si>
    <t>OCT</t>
  </si>
  <si>
    <t>NOV</t>
  </si>
  <si>
    <t>DIC</t>
  </si>
  <si>
    <t>Seguimiento reuniones del COPASST.</t>
  </si>
  <si>
    <t>REPORTE EJECUCIÓN ACTIVIDADES PLAN OPERATIVO SISTEMA DE GESTIÓN DE LA SEGURIDAD Y LA SALUD EN EL TRABAJO 2022</t>
  </si>
  <si>
    <t>PROGRAMACIÓN DE METAS MENSUALES</t>
  </si>
  <si>
    <t>Segunda Parte: Ejecución</t>
  </si>
  <si>
    <t>Pilar-Ciclo</t>
  </si>
  <si>
    <t xml:space="preserve">Actividades  </t>
  </si>
  <si>
    <t># 
Actividades programadas Año</t>
  </si>
  <si>
    <t>ene</t>
  </si>
  <si>
    <t>feb</t>
  </si>
  <si>
    <t>mar</t>
  </si>
  <si>
    <t>abr</t>
  </si>
  <si>
    <t>may</t>
  </si>
  <si>
    <t>jun</t>
  </si>
  <si>
    <t>jul</t>
  </si>
  <si>
    <t>ago</t>
  </si>
  <si>
    <t>sep</t>
  </si>
  <si>
    <t>oct</t>
  </si>
  <si>
    <t>nov</t>
  </si>
  <si>
    <t>dic</t>
  </si>
  <si>
    <t>PORCENTAJE ALCANZADO ENERO</t>
  </si>
  <si>
    <t>PORCENTAJE ALCANZADO FEBRERO</t>
  </si>
  <si>
    <t>PORCENTAJE ALCANZADO MARZO</t>
  </si>
  <si>
    <t>1er Trimestre</t>
  </si>
  <si>
    <t>PORCENTAJE ALCANZADO ABRIL</t>
  </si>
  <si>
    <t>PORCENTAJE ALCANZADO MAYO</t>
  </si>
  <si>
    <t>PORCENTAJE ALCANZADO JUNIO</t>
  </si>
  <si>
    <t>2do Trimestre</t>
  </si>
  <si>
    <t>PORCENTAJE ALCANZADO JULIO</t>
  </si>
  <si>
    <t>PORCENTAJE ALCANZADO AGOSTO</t>
  </si>
  <si>
    <t>PORCENTAJE ALCANZADO SEPTIEMBRE</t>
  </si>
  <si>
    <t>3er Trimestre</t>
  </si>
  <si>
    <t>PORCENTAJE ALCANZADO OCTUBRE</t>
  </si>
  <si>
    <t>PORCENTAJE ALCANZADO NOVIEMBRE</t>
  </si>
  <si>
    <t>PORCENTAJE ALCANZADO DICIEMBRE</t>
  </si>
  <si>
    <t>4to Trimestre</t>
  </si>
  <si>
    <t>Observaciones Mensuales</t>
  </si>
  <si>
    <t>PLANEAR 
-PLAN BÁSICO-</t>
  </si>
  <si>
    <t xml:space="preserve">Programa Estratégico del Sistema </t>
  </si>
  <si>
    <t>Identificación, Prevención y Control de Riesgos (Matriz de Riesgos y Peligros, Parametrización del Módulo SGSST con responsables de seguimiento a controles)</t>
  </si>
  <si>
    <t>Seguimiento a los recursos del Sistema de Seguridad y Salud del Men (reuniones de seguimiento Compensar, Arl Positiva, Área Protegida)</t>
  </si>
  <si>
    <t>Gestión del Cambio y Comunicaciones (plan de comunicaciones, notas de interés, infografías)</t>
  </si>
  <si>
    <t>Seguimiento a Comités y Grupos Operativos de Apoyo (Copasst, Brigada, Coe)</t>
  </si>
  <si>
    <t>Programa de capacitación en prevención y promoción (Estrategia educándote para soñar capacitaciones Copasst, Brigada, Coe, Colaboradores en general)</t>
  </si>
  <si>
    <t>HACER
-PLAN INTERVENCIÓN-</t>
  </si>
  <si>
    <t>Medicina Preventiva (Semana de la salud y campañas)</t>
  </si>
  <si>
    <t>,</t>
  </si>
  <si>
    <t>Prevención, Preparación y Respuesta ante Emergencias (Servicio de Área Protegida, Actualización Plan de Emergencias y Pons, Simulacros)</t>
  </si>
  <si>
    <t>Plan Estratégico de Seguridad Vial (Actualización Documento Programa, Plan de Trabajo y capacitación)</t>
  </si>
  <si>
    <t>Control de Contratistas y Proveedores (Afiliaciones Arl, Seguimiento plan trabajo Arl)</t>
  </si>
  <si>
    <t>VERIFICAR
-PLAN AVANZADO-</t>
  </si>
  <si>
    <t>Auditorías Internas</t>
  </si>
  <si>
    <t>Auditorías Externas</t>
  </si>
  <si>
    <t>Auditorías Especiales - Revisión por la Dirección</t>
  </si>
  <si>
    <t>Verificación de indicadores</t>
  </si>
  <si>
    <t>ACTUAR 
-PLAN ESPECIALIZADO-</t>
  </si>
  <si>
    <r>
      <t xml:space="preserve">Medicina del Trabajo (Programación exámenes ocupacionales </t>
    </r>
    <r>
      <rPr>
        <i/>
        <sz val="18"/>
        <rFont val="Arial Narrow"/>
        <family val="2"/>
      </rPr>
      <t xml:space="preserve">-ingreso, periódicos, conductores, retiro-, </t>
    </r>
    <r>
      <rPr>
        <sz val="18"/>
        <rFont val="Arial Narrow"/>
        <family val="2"/>
      </rPr>
      <t>remisión conceptos de aptitud, realización análisis puestos de trabajo, procesos calificación enfermedad)</t>
    </r>
  </si>
  <si>
    <t>Higiene Industrial (Medición Higiénica de iluminación, Medición Higiénica Confort Térmico)</t>
  </si>
  <si>
    <t>Seguridad Industrial ( inspecciones, orden y aseo, gestión condiciones subestándar -COVID 19 y otros-)</t>
  </si>
  <si>
    <t>Publicación y Socialización de la Política de SST y Objetivo. (Integrado en el SIG)</t>
  </si>
  <si>
    <t>1</t>
  </si>
  <si>
    <t>s</t>
  </si>
  <si>
    <t xml:space="preserve">
En el mes de febrero se ejecutaron las siguientes actividades:
1,  Se realizó el resgistro en la página web  de la autoevaluación de estándares mínimos SG-SST del año 2021, dando cumplimiento a la circular 072 de 2021.  
2, Se desarrolló la reunión del COPASST donde se mostraron los resultados del desempeño del SST en el año 2021.
3. Se realizó la gestión del cambio para el SGSST, por el retorno de los servidores del MEN .
4, Se realizó seguimiento a las inspecciones de seguridad realizadas en Elemento y se presentó el respectivo informe con los hallazgos a los cuales se les deberá realizar el respectivo seguimiento.
5, Se llevaron a cabo citaciones a evaluaciones ocupacionales de egreso para los servidores que finalizaron su relación laboral con el MEN.
6, Se divulgaron los resultados de dos mediciomes ocupacionales desarrolladas en el MEN en el año 2021.
7, Se realizaron ajustes a la matriz IPEVAR.
8, Se realizó reporte de AT ocurrido en Elemento el día 28 de Febrero de 2021.</t>
  </si>
  <si>
    <t>REPORTE EJECUCIÓN ACTIVIDADES PLAN OPERATIVO SISTEMA DE GESTIÓN DE LA SEGURIDAD Y LA SALUD EN EL TRABAJO 2023</t>
  </si>
  <si>
    <t>PLAN DE TRABAJO ANUAL DE SEGURIDAD Y SALUD EN EL TRABAJO 2023</t>
  </si>
  <si>
    <t>CRONOGRAMA VIGENCIA 2023</t>
  </si>
  <si>
    <t xml:space="preserve">Aplicación encuesta sociodemográfica para los colaboradores </t>
  </si>
  <si>
    <t>Planteamiento de metas para los indicadores  estructura, proceso y resultado del año 2023.</t>
  </si>
  <si>
    <t>Revisar y evaluar  el cumplimiento del SG-SST de los proveedores y/o contratistas juridicos que prestan sus servicios en la entidad.</t>
  </si>
  <si>
    <t xml:space="preserve">Realizar de Exámenes médicos  Periódicos Ocupacionales a los funcionarios </t>
  </si>
  <si>
    <t>Aplicación y diagnostico de la bateria de riesgo psicosocial</t>
  </si>
  <si>
    <t>Desarrollo de inspecciones planeadas locativas de las instalaciones del MEN.</t>
  </si>
  <si>
    <t>Campaña de Practicas de orden y aseo ( 5S)</t>
  </si>
  <si>
    <t>Capacitación brigadistas</t>
  </si>
  <si>
    <t xml:space="preserve"> Actualizar  Analisis de vulnerabilidad</t>
  </si>
  <si>
    <t>Realizar inspección en Sede CNA,  con la participación del COPASST.</t>
  </si>
  <si>
    <t>CCL</t>
  </si>
  <si>
    <t>Elección y designación de los integrantes del CCL</t>
  </si>
  <si>
    <t>Capacitaciones para los integrantes del CCL</t>
  </si>
  <si>
    <t>Seguimiento al desempeño de CCL</t>
  </si>
  <si>
    <t>La programación depende de la circular OCI.</t>
  </si>
  <si>
    <t>Comunicado: Simulacro Distrital /Nacional</t>
  </si>
  <si>
    <t>Capacitación en Riesgo Público</t>
  </si>
  <si>
    <t>Proyectar  el  plan de acción frente a los resultados del informe de riesgo psicosocial, programar las actividades para minimizar el riesgo  de acuerdo con los resultados del diagnostico de la aplicación</t>
  </si>
  <si>
    <t>Simulacro de evacuación médica (contratista)</t>
  </si>
  <si>
    <t>Identificación de las necesidades de capacitación de acuerdo  con las categorias de las licencias de conducción de los colaboradores que desempeñan el cargo de conductores.</t>
  </si>
  <si>
    <t>Comunicado: Los audifonos, los oidos y tú</t>
  </si>
  <si>
    <t>Jueves de Yo Trabajo sano: Pausas Activas Efectivas</t>
  </si>
  <si>
    <t>Lunes de 5 minutos por mi</t>
  </si>
  <si>
    <t xml:space="preserve">Comunicación Interna, </t>
  </si>
  <si>
    <t>Conovocatoria para elección y conformar el CCL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</si>
</sst>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0.0%"/>
  </numFmts>
  <fonts count="38" x14ac:knownFonts="1">
    <font>
      <sz val="11"/>
      <color theme="1"/>
      <name val="Calibri"/>
      <family val="2"/>
      <scheme val="minor"/>
    </font>
    <font>
      <sz val="11"/>
      <color theme="1"/>
      <name val="Calibri"/>
      <family val="2"/>
      <scheme val="minor"/>
    </font>
    <font>
      <b/>
      <sz val="11"/>
      <name val="Calibri"/>
      <family val="2"/>
      <scheme val="minor"/>
    </font>
    <font>
      <b/>
      <sz val="14"/>
      <name val="Calibri"/>
      <family val="2"/>
      <scheme val="minor"/>
    </font>
    <font>
      <sz val="9"/>
      <name val="Calibri"/>
      <family val="2"/>
    </font>
    <font>
      <b/>
      <sz val="12"/>
      <name val="Calibri"/>
      <family val="2"/>
      <scheme val="minor"/>
    </font>
    <font>
      <sz val="10"/>
      <name val="Calibri"/>
      <family val="2"/>
      <scheme val="minor"/>
    </font>
    <font>
      <b/>
      <sz val="9"/>
      <name val="Calibri"/>
      <family val="2"/>
      <scheme val="minor"/>
    </font>
    <font>
      <sz val="8"/>
      <name val="Calibri"/>
      <family val="2"/>
      <scheme val="minor"/>
    </font>
    <font>
      <b/>
      <sz val="10"/>
      <name val="Calibri"/>
      <family val="2"/>
    </font>
    <font>
      <sz val="10"/>
      <color theme="1"/>
      <name val="Calibri"/>
      <family val="2"/>
    </font>
    <font>
      <b/>
      <sz val="8"/>
      <name val="Calibri"/>
      <family val="2"/>
    </font>
    <font>
      <sz val="10"/>
      <name val="Calibri"/>
      <family val="2"/>
    </font>
    <font>
      <b/>
      <sz val="7"/>
      <name val="Calibri"/>
      <family val="2"/>
    </font>
    <font>
      <b/>
      <sz val="9"/>
      <name val="Calibri"/>
      <family val="2"/>
    </font>
    <font>
      <b/>
      <sz val="8"/>
      <name val="Calibri"/>
      <family val="2"/>
      <scheme val="minor"/>
    </font>
    <font>
      <sz val="8"/>
      <color theme="1"/>
      <name val="Calibri"/>
      <family val="2"/>
      <scheme val="minor"/>
    </font>
    <font>
      <sz val="8"/>
      <color theme="2" tint="-0.89999084444715716"/>
      <name val="Calibri"/>
      <family val="2"/>
      <scheme val="minor"/>
    </font>
    <font>
      <sz val="8"/>
      <name val="Arial"/>
      <family val="2"/>
    </font>
    <font>
      <sz val="8"/>
      <color rgb="FFFF0000"/>
      <name val="Calibri"/>
      <family val="2"/>
      <scheme val="minor"/>
    </font>
    <font>
      <b/>
      <sz val="8"/>
      <color theme="2" tint="-0.89999084444715716"/>
      <name val="Calibri"/>
      <family val="2"/>
      <scheme val="minor"/>
    </font>
    <font>
      <b/>
      <sz val="10"/>
      <name val="Calibri"/>
      <family val="2"/>
      <scheme val="minor"/>
    </font>
    <font>
      <sz val="9"/>
      <name val="Calibri"/>
      <family val="2"/>
      <scheme val="minor"/>
    </font>
    <font>
      <sz val="5"/>
      <name val="Calibri"/>
      <family val="2"/>
    </font>
    <font>
      <sz val="9"/>
      <color theme="1"/>
      <name val="Calibri"/>
      <family val="2"/>
      <scheme val="minor"/>
    </font>
    <font>
      <b/>
      <sz val="8"/>
      <color theme="1"/>
      <name val="Calibri"/>
      <family val="2"/>
      <scheme val="minor"/>
    </font>
    <font>
      <b/>
      <sz val="14"/>
      <name val="Arial Narrow"/>
      <family val="2"/>
    </font>
    <font>
      <sz val="12"/>
      <color rgb="FF000000"/>
      <name val="Arial Narrow"/>
      <family val="2"/>
    </font>
    <font>
      <b/>
      <sz val="12"/>
      <name val="Arial Narrow"/>
      <family val="2"/>
    </font>
    <font>
      <b/>
      <sz val="18"/>
      <name val="Arial Narrow"/>
      <family val="2"/>
    </font>
    <font>
      <b/>
      <sz val="16"/>
      <color rgb="FF000000"/>
      <name val="Arial Narrow"/>
      <family val="2"/>
    </font>
    <font>
      <b/>
      <sz val="12"/>
      <color theme="1"/>
      <name val="Arial Narrow"/>
      <family val="2"/>
    </font>
    <font>
      <sz val="18"/>
      <name val="Arial Narrow"/>
      <family val="2"/>
    </font>
    <font>
      <sz val="12"/>
      <color theme="1"/>
      <name val="Arial Narrow"/>
      <family val="2"/>
    </font>
    <font>
      <sz val="14"/>
      <name val="Arial Narrow"/>
      <family val="2"/>
    </font>
    <font>
      <i/>
      <sz val="18"/>
      <name val="Arial Narrow"/>
      <family val="2"/>
    </font>
    <font>
      <b/>
      <sz val="18"/>
      <color theme="1"/>
      <name val="Arial Narrow"/>
      <family val="2"/>
    </font>
    <font>
      <sz val="10"/>
      <name val="Arial"/>
      <family val="2"/>
    </font>
  </fonts>
  <fills count="1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6337778862885"/>
        <bgColor indexed="64"/>
      </patternFill>
    </fill>
    <fill>
      <patternFill patternType="solid">
        <fgColor theme="4" tint="0.79998168889431442"/>
        <bgColor indexed="64"/>
      </patternFill>
    </fill>
    <fill>
      <patternFill patternType="solid">
        <fgColor indexed="9"/>
        <bgColor indexed="64"/>
      </patternFill>
    </fill>
    <fill>
      <patternFill patternType="solid">
        <fgColor theme="2"/>
        <bgColor indexed="64"/>
      </patternFill>
    </fill>
    <fill>
      <patternFill patternType="solid">
        <fgColor theme="6" tint="0.59999389629810485"/>
        <bgColor indexed="64"/>
      </patternFill>
    </fill>
    <fill>
      <patternFill patternType="solid">
        <fgColor rgb="FF00B0F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F2CC"/>
        <bgColor rgb="FF000000"/>
      </patternFill>
    </fill>
    <fill>
      <patternFill patternType="solid">
        <fgColor rgb="FFFFD966"/>
        <bgColor rgb="FF000000"/>
      </patternFill>
    </fill>
  </fills>
  <borders count="99">
    <border>
      <left/>
      <right/>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249977111117893"/>
      </left>
      <right/>
      <top/>
      <bottom/>
      <diagonal/>
    </border>
    <border>
      <left/>
      <right style="thin">
        <color theme="0" tint="-0.249977111117893"/>
      </right>
      <top/>
      <bottom/>
      <diagonal/>
    </border>
    <border>
      <left style="medium">
        <color indexed="64"/>
      </left>
      <right/>
      <top style="medium">
        <color indexed="64"/>
      </top>
      <bottom style="thin">
        <color theme="0" tint="-0.249977111117893"/>
      </bottom>
      <diagonal/>
    </border>
    <border>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medium">
        <color indexed="64"/>
      </right>
      <top style="medium">
        <color indexed="64"/>
      </top>
      <bottom style="thin">
        <color theme="0" tint="-0.249977111117893"/>
      </bottom>
      <diagonal/>
    </border>
    <border>
      <left style="medium">
        <color indexed="64"/>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medium">
        <color indexed="64"/>
      </top>
      <bottom/>
      <diagonal/>
    </border>
    <border>
      <left style="thin">
        <color theme="0" tint="-0.249977111117893"/>
      </left>
      <right/>
      <top style="medium">
        <color indexed="64"/>
      </top>
      <bottom style="thin">
        <color theme="0" tint="-0.249977111117893"/>
      </bottom>
      <diagonal/>
    </border>
    <border>
      <left/>
      <right style="thin">
        <color theme="0" tint="-0.249977111117893"/>
      </right>
      <top style="medium">
        <color indexed="64"/>
      </top>
      <bottom style="thin">
        <color theme="0" tint="-0.249977111117893"/>
      </bottom>
      <diagonal/>
    </border>
    <border>
      <left style="medium">
        <color indexed="64"/>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style="medium">
        <color indexed="64"/>
      </left>
      <right style="thin">
        <color theme="0" tint="-0.249977111117893"/>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medium">
        <color indexed="64"/>
      </left>
      <right style="thin">
        <color auto="1"/>
      </right>
      <top/>
      <bottom/>
      <diagonal/>
    </border>
    <border>
      <left style="thin">
        <color auto="1"/>
      </left>
      <right style="thin">
        <color auto="1"/>
      </right>
      <top/>
      <bottom style="thin">
        <color auto="1"/>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style="thin">
        <color theme="0" tint="-0.249977111117893"/>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right style="thin">
        <color theme="0" tint="-0.249977111117893"/>
      </right>
      <top style="thin">
        <color theme="0" tint="-0.249977111117893"/>
      </top>
      <bottom style="medium">
        <color indexed="64"/>
      </bottom>
      <diagonal/>
    </border>
    <border>
      <left style="medium">
        <color indexed="64"/>
      </left>
      <right style="thin">
        <color theme="0" tint="-0.249977111117893"/>
      </right>
      <top style="medium">
        <color indexed="64"/>
      </top>
      <bottom style="medium">
        <color indexed="64"/>
      </bottom>
      <diagonal/>
    </border>
    <border>
      <left style="thin">
        <color theme="0" tint="-0.249977111117893"/>
      </left>
      <right style="thin">
        <color theme="0" tint="-0.249977111117893"/>
      </right>
      <top style="medium">
        <color indexed="64"/>
      </top>
      <bottom style="medium">
        <color indexed="64"/>
      </bottom>
      <diagonal/>
    </border>
    <border>
      <left style="thin">
        <color theme="0" tint="-0.249977111117893"/>
      </left>
      <right style="medium">
        <color indexed="64"/>
      </right>
      <top style="medium">
        <color indexed="64"/>
      </top>
      <bottom style="medium">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style="medium">
        <color indexed="64"/>
      </left>
      <right/>
      <top/>
      <bottom/>
      <diagonal/>
    </border>
    <border>
      <left/>
      <right style="medium">
        <color indexed="64"/>
      </right>
      <top/>
      <bottom/>
      <diagonal/>
    </border>
    <border>
      <left/>
      <right style="thin">
        <color auto="1"/>
      </right>
      <top/>
      <bottom/>
      <diagonal/>
    </border>
    <border>
      <left style="medium">
        <color indexed="64"/>
      </left>
      <right style="medium">
        <color indexed="64"/>
      </right>
      <top style="medium">
        <color indexed="64"/>
      </top>
      <bottom style="thin">
        <color auto="1"/>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style="medium">
        <color indexed="64"/>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top style="thin">
        <color auto="1"/>
      </top>
      <bottom style="thin">
        <color auto="1"/>
      </bottom>
      <diagonal/>
    </border>
    <border>
      <left style="thin">
        <color auto="1"/>
      </left>
      <right style="thin">
        <color auto="1"/>
      </right>
      <top style="medium">
        <color indexed="64"/>
      </top>
      <bottom/>
      <diagonal/>
    </border>
  </borders>
  <cellStyleXfs count="4">
    <xf numFmtId="0" fontId="0" fillId="0" borderId="0"/>
    <xf numFmtId="9" fontId="1" fillId="0" borderId="0" applyFont="0" applyFill="0" applyBorder="0" applyAlignment="0" applyProtection="0"/>
    <xf numFmtId="164" fontId="1" fillId="0" borderId="0"/>
    <xf numFmtId="0" fontId="37" fillId="0" borderId="0"/>
  </cellStyleXfs>
  <cellXfs count="330">
    <xf numFmtId="0" fontId="0" fillId="0" borderId="0" xfId="0"/>
    <xf numFmtId="0" fontId="4" fillId="0" borderId="0" xfId="0" applyFont="1"/>
    <xf numFmtId="164" fontId="10" fillId="0" borderId="0" xfId="2" applyFont="1" applyProtection="1">
      <protection locked="0"/>
    </xf>
    <xf numFmtId="0" fontId="12" fillId="0" borderId="0" xfId="0" applyFont="1"/>
    <xf numFmtId="164" fontId="14" fillId="2" borderId="22" xfId="2" applyFont="1" applyFill="1" applyBorder="1" applyAlignment="1">
      <alignment horizontal="center" vertical="center"/>
    </xf>
    <xf numFmtId="0" fontId="8" fillId="5" borderId="39" xfId="0" applyFont="1" applyFill="1" applyBorder="1" applyAlignment="1">
      <alignment horizontal="left" vertical="center" wrapText="1"/>
    </xf>
    <xf numFmtId="1" fontId="16" fillId="6" borderId="25" xfId="2" applyNumberFormat="1" applyFont="1" applyFill="1" applyBorder="1" applyAlignment="1" applyProtection="1">
      <alignment horizontal="center" vertical="center"/>
      <protection locked="0"/>
    </xf>
    <xf numFmtId="1" fontId="16" fillId="3" borderId="25" xfId="2" applyNumberFormat="1" applyFont="1" applyFill="1" applyBorder="1" applyAlignment="1" applyProtection="1">
      <alignment horizontal="center" vertical="center"/>
      <protection locked="0"/>
    </xf>
    <xf numFmtId="164" fontId="17" fillId="7" borderId="25" xfId="2" applyFont="1" applyFill="1" applyBorder="1" applyAlignment="1" applyProtection="1">
      <alignment horizontal="center" vertical="center" wrapText="1"/>
      <protection locked="0"/>
    </xf>
    <xf numFmtId="0" fontId="8" fillId="0" borderId="26" xfId="0" applyFont="1" applyBorder="1" applyAlignment="1">
      <alignment vertical="center"/>
    </xf>
    <xf numFmtId="0" fontId="18" fillId="0" borderId="0" xfId="0" applyFont="1"/>
    <xf numFmtId="0" fontId="8" fillId="5" borderId="41" xfId="0" applyFont="1" applyFill="1" applyBorder="1" applyAlignment="1">
      <alignment horizontal="left" vertical="center" wrapText="1"/>
    </xf>
    <xf numFmtId="1" fontId="16" fillId="6" borderId="42" xfId="2" applyNumberFormat="1" applyFont="1" applyFill="1" applyBorder="1" applyAlignment="1" applyProtection="1">
      <alignment horizontal="center" vertical="center"/>
      <protection locked="0"/>
    </xf>
    <xf numFmtId="1" fontId="16" fillId="6" borderId="43" xfId="2" applyNumberFormat="1" applyFont="1" applyFill="1" applyBorder="1" applyAlignment="1" applyProtection="1">
      <alignment horizontal="center" vertical="center"/>
      <protection locked="0"/>
    </xf>
    <xf numFmtId="1" fontId="16" fillId="3" borderId="43" xfId="2" applyNumberFormat="1" applyFont="1" applyFill="1" applyBorder="1" applyAlignment="1" applyProtection="1">
      <alignment horizontal="center" vertical="center"/>
      <protection locked="0"/>
    </xf>
    <xf numFmtId="164" fontId="17" fillId="7" borderId="43" xfId="2" applyFont="1" applyFill="1" applyBorder="1" applyAlignment="1" applyProtection="1">
      <alignment horizontal="center" vertical="center" wrapText="1"/>
      <protection locked="0"/>
    </xf>
    <xf numFmtId="0" fontId="8" fillId="0" borderId="44" xfId="0" applyFont="1" applyBorder="1" applyAlignment="1">
      <alignment vertical="center"/>
    </xf>
    <xf numFmtId="0" fontId="8" fillId="5" borderId="45" xfId="0" applyFont="1" applyFill="1" applyBorder="1" applyAlignment="1">
      <alignment horizontal="left" vertical="center" wrapText="1"/>
    </xf>
    <xf numFmtId="1" fontId="16" fillId="6" borderId="29" xfId="2" applyNumberFormat="1" applyFont="1" applyFill="1" applyBorder="1" applyAlignment="1" applyProtection="1">
      <alignment horizontal="center" vertical="center"/>
      <protection locked="0"/>
    </xf>
    <xf numFmtId="1" fontId="16" fillId="6" borderId="30" xfId="2" applyNumberFormat="1" applyFont="1" applyFill="1" applyBorder="1" applyAlignment="1" applyProtection="1">
      <alignment horizontal="center" vertical="center"/>
      <protection locked="0"/>
    </xf>
    <xf numFmtId="164" fontId="17" fillId="7" borderId="30" xfId="2" applyFont="1" applyFill="1" applyBorder="1" applyAlignment="1" applyProtection="1">
      <alignment horizontal="center" vertical="center" wrapText="1"/>
      <protection locked="0"/>
    </xf>
    <xf numFmtId="0" fontId="8" fillId="0" borderId="31" xfId="0" applyFont="1" applyBorder="1" applyAlignment="1">
      <alignment vertical="center"/>
    </xf>
    <xf numFmtId="0" fontId="15" fillId="9" borderId="45" xfId="0" applyFont="1" applyFill="1" applyBorder="1" applyAlignment="1">
      <alignment horizontal="left" vertical="center" wrapText="1"/>
    </xf>
    <xf numFmtId="0" fontId="8" fillId="8" borderId="45" xfId="0" applyFont="1" applyFill="1" applyBorder="1" applyAlignment="1">
      <alignment horizontal="left" vertical="center" wrapText="1"/>
    </xf>
    <xf numFmtId="0" fontId="8" fillId="0" borderId="31" xfId="0" applyFont="1" applyBorder="1" applyAlignment="1">
      <alignment horizontal="center" vertical="center" wrapText="1"/>
    </xf>
    <xf numFmtId="0" fontId="8" fillId="8" borderId="46" xfId="0" applyFont="1" applyFill="1" applyBorder="1" applyAlignment="1">
      <alignment horizontal="left" vertical="center" wrapText="1"/>
    </xf>
    <xf numFmtId="1" fontId="16" fillId="6" borderId="47" xfId="2" applyNumberFormat="1" applyFont="1" applyFill="1" applyBorder="1" applyAlignment="1" applyProtection="1">
      <alignment horizontal="center" vertical="center"/>
      <protection locked="0"/>
    </xf>
    <xf numFmtId="1" fontId="16" fillId="6" borderId="48" xfId="2" applyNumberFormat="1" applyFont="1" applyFill="1" applyBorder="1" applyAlignment="1" applyProtection="1">
      <alignment horizontal="center" vertical="center"/>
      <protection locked="0"/>
    </xf>
    <xf numFmtId="164" fontId="17" fillId="7" borderId="48" xfId="2" applyFont="1" applyFill="1" applyBorder="1" applyAlignment="1" applyProtection="1">
      <alignment horizontal="center" vertical="center" wrapText="1"/>
      <protection locked="0"/>
    </xf>
    <xf numFmtId="0" fontId="8" fillId="0" borderId="49" xfId="0" applyFont="1" applyBorder="1" applyAlignment="1">
      <alignment vertical="center"/>
    </xf>
    <xf numFmtId="1" fontId="19" fillId="6" borderId="29" xfId="2" applyNumberFormat="1" applyFont="1" applyFill="1" applyBorder="1" applyAlignment="1" applyProtection="1">
      <alignment horizontal="center" vertical="center"/>
      <protection locked="0"/>
    </xf>
    <xf numFmtId="1" fontId="19" fillId="6" borderId="30" xfId="2" applyNumberFormat="1" applyFont="1" applyFill="1" applyBorder="1" applyAlignment="1" applyProtection="1">
      <alignment horizontal="center" vertical="center"/>
      <protection locked="0"/>
    </xf>
    <xf numFmtId="0" fontId="8" fillId="0" borderId="50" xfId="0" applyFont="1" applyBorder="1" applyAlignment="1">
      <alignment vertical="center"/>
    </xf>
    <xf numFmtId="0" fontId="8" fillId="10" borderId="39" xfId="0" applyFont="1" applyFill="1" applyBorder="1" applyAlignment="1">
      <alignment horizontal="left" vertical="center" wrapText="1"/>
    </xf>
    <xf numFmtId="1" fontId="16" fillId="6" borderId="34" xfId="2" applyNumberFormat="1" applyFont="1" applyFill="1" applyBorder="1" applyAlignment="1" applyProtection="1">
      <alignment horizontal="center" vertical="center"/>
      <protection locked="0"/>
    </xf>
    <xf numFmtId="0" fontId="8" fillId="10" borderId="45" xfId="0" applyFont="1" applyFill="1" applyBorder="1" applyAlignment="1">
      <alignment horizontal="left" vertical="center" wrapText="1"/>
    </xf>
    <xf numFmtId="0" fontId="8" fillId="10" borderId="52" xfId="0" applyFont="1" applyFill="1" applyBorder="1" applyAlignment="1">
      <alignment horizontal="left" vertical="center" wrapText="1"/>
    </xf>
    <xf numFmtId="1" fontId="16" fillId="6" borderId="53" xfId="2" applyNumberFormat="1" applyFont="1" applyFill="1" applyBorder="1" applyAlignment="1" applyProtection="1">
      <alignment horizontal="center" vertical="center"/>
      <protection locked="0"/>
    </xf>
    <xf numFmtId="1" fontId="16" fillId="6" borderId="22" xfId="2" applyNumberFormat="1" applyFont="1" applyFill="1" applyBorder="1" applyAlignment="1" applyProtection="1">
      <alignment horizontal="center" vertical="center"/>
      <protection locked="0"/>
    </xf>
    <xf numFmtId="164" fontId="17" fillId="7" borderId="22" xfId="2" applyFont="1" applyFill="1" applyBorder="1" applyAlignment="1" applyProtection="1">
      <alignment horizontal="center" vertical="center" wrapText="1"/>
      <protection locked="0"/>
    </xf>
    <xf numFmtId="0" fontId="15" fillId="11" borderId="38" xfId="0" applyFont="1" applyFill="1" applyBorder="1" applyAlignment="1">
      <alignment horizontal="center" vertical="center" textRotation="90" wrapText="1"/>
    </xf>
    <xf numFmtId="0" fontId="8" fillId="11" borderId="39" xfId="0" applyFont="1" applyFill="1" applyBorder="1" applyAlignment="1">
      <alignment horizontal="left" vertical="center" wrapText="1"/>
    </xf>
    <xf numFmtId="1" fontId="16" fillId="12" borderId="54" xfId="2" applyNumberFormat="1" applyFont="1" applyFill="1" applyBorder="1" applyAlignment="1" applyProtection="1">
      <alignment horizontal="center" vertical="center"/>
      <protection locked="0"/>
    </xf>
    <xf numFmtId="1" fontId="16" fillId="6" borderId="55" xfId="2" applyNumberFormat="1" applyFont="1" applyFill="1" applyBorder="1" applyAlignment="1" applyProtection="1">
      <alignment horizontal="center" vertical="center"/>
      <protection locked="0"/>
    </xf>
    <xf numFmtId="1" fontId="16" fillId="12" borderId="55" xfId="2" applyNumberFormat="1" applyFont="1" applyFill="1" applyBorder="1" applyAlignment="1" applyProtection="1">
      <alignment horizontal="center" vertical="center"/>
      <protection locked="0"/>
    </xf>
    <xf numFmtId="164" fontId="20" fillId="7" borderId="55" xfId="2" applyFont="1" applyFill="1" applyBorder="1" applyAlignment="1" applyProtection="1">
      <alignment vertical="center" wrapText="1"/>
      <protection locked="0"/>
    </xf>
    <xf numFmtId="0" fontId="8" fillId="0" borderId="56" xfId="0" applyFont="1" applyBorder="1" applyAlignment="1">
      <alignment horizontal="justify"/>
    </xf>
    <xf numFmtId="164" fontId="23" fillId="4" borderId="36" xfId="2" applyFont="1" applyFill="1" applyBorder="1" applyAlignment="1">
      <alignment horizontal="center" vertical="center"/>
    </xf>
    <xf numFmtId="164" fontId="23" fillId="4" borderId="29" xfId="2" applyFont="1" applyFill="1" applyBorder="1" applyAlignment="1">
      <alignment horizontal="center" vertical="center"/>
    </xf>
    <xf numFmtId="0" fontId="7" fillId="4" borderId="36"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29" xfId="0" applyFont="1" applyFill="1" applyBorder="1" applyAlignment="1">
      <alignment horizontal="center" vertical="center"/>
    </xf>
    <xf numFmtId="1" fontId="24" fillId="12" borderId="30" xfId="2" applyNumberFormat="1" applyFont="1" applyFill="1" applyBorder="1" applyAlignment="1" applyProtection="1">
      <alignment horizontal="center" vertical="center"/>
      <protection locked="0"/>
    </xf>
    <xf numFmtId="1" fontId="24" fillId="6" borderId="30" xfId="2" applyNumberFormat="1" applyFont="1" applyFill="1" applyBorder="1" applyAlignment="1" applyProtection="1">
      <alignment horizontal="center" vertical="center"/>
      <protection locked="0"/>
    </xf>
    <xf numFmtId="1" fontId="7" fillId="0" borderId="30" xfId="0" applyNumberFormat="1" applyFont="1" applyBorder="1" applyAlignment="1">
      <alignment horizontal="center" vertical="center"/>
    </xf>
    <xf numFmtId="9" fontId="7" fillId="0" borderId="47" xfId="1" applyFont="1" applyFill="1" applyBorder="1" applyAlignment="1">
      <alignment horizontal="center" vertical="center"/>
    </xf>
    <xf numFmtId="9" fontId="7" fillId="0" borderId="42" xfId="1" applyFont="1" applyFill="1" applyBorder="1" applyAlignment="1">
      <alignment horizontal="center" vertical="center"/>
    </xf>
    <xf numFmtId="0" fontId="22" fillId="13" borderId="30" xfId="0" applyFont="1" applyFill="1" applyBorder="1" applyAlignment="1">
      <alignment horizontal="center" vertical="center" wrapText="1"/>
    </xf>
    <xf numFmtId="0" fontId="22" fillId="13" borderId="36" xfId="0" applyFont="1" applyFill="1" applyBorder="1" applyAlignment="1">
      <alignment horizontal="center" vertical="center" wrapText="1"/>
    </xf>
    <xf numFmtId="9" fontId="7" fillId="0" borderId="42" xfId="0" applyNumberFormat="1" applyFont="1" applyBorder="1" applyAlignment="1">
      <alignment horizontal="center" vertical="center" wrapText="1"/>
    </xf>
    <xf numFmtId="0" fontId="22" fillId="0" borderId="0" xfId="0" applyFont="1"/>
    <xf numFmtId="0" fontId="22" fillId="0" borderId="0" xfId="0" applyFont="1" applyAlignment="1">
      <alignment horizontal="center"/>
    </xf>
    <xf numFmtId="0" fontId="2" fillId="0" borderId="0" xfId="0" applyFont="1" applyAlignment="1">
      <alignment horizontal="right"/>
    </xf>
    <xf numFmtId="0" fontId="27" fillId="0" borderId="0" xfId="0" applyFont="1" applyAlignment="1">
      <alignment wrapText="1"/>
    </xf>
    <xf numFmtId="1" fontId="28" fillId="15" borderId="64" xfId="0" applyNumberFormat="1" applyFont="1" applyFill="1" applyBorder="1" applyAlignment="1">
      <alignment horizontal="center" vertical="center" wrapText="1"/>
    </xf>
    <xf numFmtId="0" fontId="28" fillId="15" borderId="65" xfId="0" applyFont="1" applyFill="1" applyBorder="1" applyAlignment="1">
      <alignment horizontal="center" vertical="center" textRotation="90" wrapText="1"/>
    </xf>
    <xf numFmtId="0" fontId="28" fillId="15" borderId="66" xfId="0" applyFont="1" applyFill="1" applyBorder="1" applyAlignment="1">
      <alignment horizontal="center" vertical="center" textRotation="90" wrapText="1"/>
    </xf>
    <xf numFmtId="0" fontId="28" fillId="15" borderId="67" xfId="0" applyFont="1" applyFill="1" applyBorder="1" applyAlignment="1">
      <alignment horizontal="center" vertical="center" textRotation="90" wrapText="1"/>
    </xf>
    <xf numFmtId="0" fontId="28" fillId="15" borderId="68" xfId="0" applyFont="1" applyFill="1" applyBorder="1" applyAlignment="1">
      <alignment horizontal="center" vertical="center" textRotation="90" wrapText="1"/>
    </xf>
    <xf numFmtId="0" fontId="28" fillId="15" borderId="69" xfId="0" applyFont="1" applyFill="1" applyBorder="1" applyAlignment="1">
      <alignment horizontal="center" vertical="center" textRotation="90" wrapText="1"/>
    </xf>
    <xf numFmtId="0" fontId="28" fillId="15" borderId="70" xfId="0" applyFont="1" applyFill="1" applyBorder="1" applyAlignment="1">
      <alignment horizontal="center" vertical="center" textRotation="90" wrapText="1"/>
    </xf>
    <xf numFmtId="0" fontId="28" fillId="15" borderId="65" xfId="0" applyFont="1" applyFill="1" applyBorder="1" applyAlignment="1">
      <alignment horizontal="center" vertical="center" wrapText="1"/>
    </xf>
    <xf numFmtId="0" fontId="28" fillId="15" borderId="66" xfId="0" applyFont="1" applyFill="1" applyBorder="1" applyAlignment="1">
      <alignment horizontal="center" vertical="center" wrapText="1"/>
    </xf>
    <xf numFmtId="0" fontId="28" fillId="15" borderId="67" xfId="0" applyFont="1" applyFill="1" applyBorder="1" applyAlignment="1">
      <alignment horizontal="center" vertical="center" wrapText="1"/>
    </xf>
    <xf numFmtId="0" fontId="30" fillId="14" borderId="62" xfId="0" applyFont="1" applyFill="1" applyBorder="1" applyAlignment="1">
      <alignment horizontal="center" vertical="center" wrapText="1"/>
    </xf>
    <xf numFmtId="0" fontId="30" fillId="14" borderId="71" xfId="0" applyFont="1" applyFill="1" applyBorder="1" applyAlignment="1">
      <alignment horizontal="center" vertical="center" wrapText="1"/>
    </xf>
    <xf numFmtId="0" fontId="30" fillId="14" borderId="72" xfId="0" applyFont="1" applyFill="1" applyBorder="1" applyAlignment="1">
      <alignment horizontal="center" vertical="center" wrapText="1"/>
    </xf>
    <xf numFmtId="1" fontId="28" fillId="15" borderId="75" xfId="0" applyNumberFormat="1" applyFont="1" applyFill="1" applyBorder="1" applyAlignment="1">
      <alignment horizontal="center" vertical="center" wrapText="1"/>
    </xf>
    <xf numFmtId="165" fontId="28" fillId="15" borderId="3" xfId="0" applyNumberFormat="1" applyFont="1" applyFill="1" applyBorder="1" applyAlignment="1">
      <alignment horizontal="center" vertical="center" textRotation="90" wrapText="1"/>
    </xf>
    <xf numFmtId="9" fontId="28" fillId="15" borderId="4" xfId="0" applyNumberFormat="1" applyFont="1" applyFill="1" applyBorder="1" applyAlignment="1">
      <alignment horizontal="center" vertical="center" textRotation="90" wrapText="1"/>
    </xf>
    <xf numFmtId="9" fontId="28" fillId="15" borderId="5" xfId="0" applyNumberFormat="1" applyFont="1" applyFill="1" applyBorder="1" applyAlignment="1">
      <alignment horizontal="center" vertical="center" textRotation="90" wrapText="1"/>
    </xf>
    <xf numFmtId="165" fontId="28" fillId="15" borderId="51" xfId="0" applyNumberFormat="1" applyFont="1" applyFill="1" applyBorder="1" applyAlignment="1">
      <alignment horizontal="center" vertical="center" textRotation="90" wrapText="1"/>
    </xf>
    <xf numFmtId="165" fontId="28" fillId="15" borderId="69" xfId="0" applyNumberFormat="1" applyFont="1" applyFill="1" applyBorder="1" applyAlignment="1">
      <alignment horizontal="center" vertical="center" textRotation="90" wrapText="1"/>
    </xf>
    <xf numFmtId="165" fontId="28" fillId="15" borderId="70" xfId="0" applyNumberFormat="1" applyFont="1" applyFill="1" applyBorder="1" applyAlignment="1">
      <alignment horizontal="center" vertical="center" textRotation="90" wrapText="1"/>
    </xf>
    <xf numFmtId="0" fontId="30" fillId="14" borderId="73" xfId="0" applyFont="1" applyFill="1" applyBorder="1" applyAlignment="1">
      <alignment horizontal="center" vertical="center" wrapText="1"/>
    </xf>
    <xf numFmtId="10" fontId="28" fillId="15" borderId="61" xfId="0" applyNumberFormat="1" applyFont="1" applyFill="1" applyBorder="1" applyAlignment="1">
      <alignment horizontal="center" vertical="center" textRotation="90" wrapText="1"/>
    </xf>
    <xf numFmtId="9" fontId="28" fillId="15" borderId="76" xfId="1" applyFont="1" applyFill="1" applyBorder="1" applyAlignment="1">
      <alignment horizontal="center" vertical="center" textRotation="90" wrapText="1"/>
    </xf>
    <xf numFmtId="10" fontId="28" fillId="15" borderId="76" xfId="0" applyNumberFormat="1" applyFont="1" applyFill="1" applyBorder="1" applyAlignment="1">
      <alignment horizontal="center" vertical="center" textRotation="90" wrapText="1"/>
    </xf>
    <xf numFmtId="0" fontId="30" fillId="14" borderId="77" xfId="0" applyFont="1" applyFill="1" applyBorder="1" applyAlignment="1">
      <alignment horizontal="center" vertical="center" wrapText="1"/>
    </xf>
    <xf numFmtId="10" fontId="28" fillId="15" borderId="51" xfId="0" applyNumberFormat="1" applyFont="1" applyFill="1" applyBorder="1" applyAlignment="1">
      <alignment horizontal="center" vertical="center" textRotation="90" wrapText="1"/>
    </xf>
    <xf numFmtId="10" fontId="28" fillId="15" borderId="69" xfId="0" applyNumberFormat="1" applyFont="1" applyFill="1" applyBorder="1" applyAlignment="1">
      <alignment horizontal="center" vertical="center" textRotation="90" wrapText="1"/>
    </xf>
    <xf numFmtId="10" fontId="28" fillId="15" borderId="70" xfId="0" applyNumberFormat="1" applyFont="1" applyFill="1" applyBorder="1" applyAlignment="1">
      <alignment horizontal="center" vertical="center" textRotation="90" wrapText="1"/>
    </xf>
    <xf numFmtId="49" fontId="32" fillId="0" borderId="71" xfId="0" applyNumberFormat="1" applyFont="1" applyBorder="1" applyAlignment="1">
      <alignment horizontal="left" vertical="center" wrapText="1"/>
    </xf>
    <xf numFmtId="0" fontId="32" fillId="0" borderId="62" xfId="0" applyFont="1" applyBorder="1" applyAlignment="1">
      <alignment horizontal="center" vertical="center" wrapText="1"/>
    </xf>
    <xf numFmtId="0" fontId="28" fillId="12" borderId="79" xfId="0" applyFont="1" applyFill="1" applyBorder="1" applyAlignment="1">
      <alignment horizontal="center" vertical="center" wrapText="1"/>
    </xf>
    <xf numFmtId="49" fontId="28" fillId="3" borderId="39" xfId="0" applyNumberFormat="1" applyFont="1" applyFill="1" applyBorder="1" applyAlignment="1">
      <alignment horizontal="center" vertical="center" wrapText="1"/>
    </xf>
    <xf numFmtId="49" fontId="28" fillId="3" borderId="80" xfId="0" applyNumberFormat="1" applyFont="1" applyFill="1" applyBorder="1" applyAlignment="1">
      <alignment horizontal="center" vertical="center" wrapText="1"/>
    </xf>
    <xf numFmtId="49" fontId="28" fillId="3" borderId="79" xfId="0" applyNumberFormat="1" applyFont="1" applyFill="1" applyBorder="1" applyAlignment="1">
      <alignment horizontal="center" vertical="center" wrapText="1"/>
    </xf>
    <xf numFmtId="49" fontId="28" fillId="0" borderId="72" xfId="0" applyNumberFormat="1" applyFont="1" applyBorder="1" applyAlignment="1">
      <alignment vertical="center" wrapText="1"/>
    </xf>
    <xf numFmtId="49" fontId="28" fillId="0" borderId="39" xfId="0" applyNumberFormat="1" applyFont="1" applyBorder="1" applyAlignment="1">
      <alignment vertical="center" wrapText="1"/>
    </xf>
    <xf numFmtId="49" fontId="28" fillId="0" borderId="81" xfId="0" applyNumberFormat="1" applyFont="1" applyBorder="1" applyAlignment="1">
      <alignment vertical="center" wrapText="1"/>
    </xf>
    <xf numFmtId="0" fontId="28" fillId="0" borderId="72" xfId="0" applyFont="1" applyBorder="1" applyAlignment="1">
      <alignment vertical="center" wrapText="1"/>
    </xf>
    <xf numFmtId="0" fontId="33" fillId="0" borderId="0" xfId="0" applyFont="1" applyAlignment="1">
      <alignment wrapText="1"/>
    </xf>
    <xf numFmtId="49" fontId="32" fillId="0" borderId="83" xfId="0" applyNumberFormat="1" applyFont="1" applyBorder="1" applyAlignment="1">
      <alignment horizontal="left" vertical="center" wrapText="1"/>
    </xf>
    <xf numFmtId="0" fontId="32" fillId="0" borderId="84" xfId="0" applyFont="1" applyBorder="1" applyAlignment="1">
      <alignment horizontal="center" vertical="center" wrapText="1"/>
    </xf>
    <xf numFmtId="0" fontId="28" fillId="3" borderId="85" xfId="0" applyFont="1" applyFill="1" applyBorder="1" applyAlignment="1">
      <alignment horizontal="center" vertical="center" wrapText="1"/>
    </xf>
    <xf numFmtId="0" fontId="28" fillId="3" borderId="45" xfId="0" applyFont="1" applyFill="1" applyBorder="1" applyAlignment="1">
      <alignment horizontal="center" vertical="center" wrapText="1"/>
    </xf>
    <xf numFmtId="0" fontId="28" fillId="3" borderId="86" xfId="0" applyFont="1" applyFill="1" applyBorder="1" applyAlignment="1">
      <alignment horizontal="center" vertical="center" wrapText="1"/>
    </xf>
    <xf numFmtId="0" fontId="28" fillId="0" borderId="87" xfId="0" applyFont="1" applyBorder="1" applyAlignment="1">
      <alignment horizontal="center" vertical="center" wrapText="1"/>
    </xf>
    <xf numFmtId="49" fontId="28" fillId="0" borderId="45" xfId="0" applyNumberFormat="1" applyFont="1" applyBorder="1" applyAlignment="1">
      <alignment vertical="center" wrapText="1"/>
    </xf>
    <xf numFmtId="49" fontId="28" fillId="0" borderId="88" xfId="0" applyNumberFormat="1" applyFont="1" applyBorder="1" applyAlignment="1">
      <alignment vertical="center" wrapText="1"/>
    </xf>
    <xf numFmtId="0" fontId="28" fillId="0" borderId="87" xfId="0" applyFont="1" applyBorder="1" applyAlignment="1">
      <alignment vertical="center" wrapText="1"/>
    </xf>
    <xf numFmtId="49" fontId="28" fillId="3" borderId="85" xfId="0" applyNumberFormat="1" applyFont="1" applyFill="1" applyBorder="1" applyAlignment="1">
      <alignment horizontal="center" vertical="center" wrapText="1"/>
    </xf>
    <xf numFmtId="49" fontId="28" fillId="3" borderId="45" xfId="0" applyNumberFormat="1" applyFont="1" applyFill="1" applyBorder="1" applyAlignment="1">
      <alignment horizontal="center" vertical="center" wrapText="1"/>
    </xf>
    <xf numFmtId="49" fontId="28" fillId="3" borderId="86" xfId="0" applyNumberFormat="1" applyFont="1" applyFill="1" applyBorder="1" applyAlignment="1">
      <alignment horizontal="center" vertical="center" wrapText="1"/>
    </xf>
    <xf numFmtId="0" fontId="28" fillId="0" borderId="45" xfId="0" applyFont="1" applyBorder="1" applyAlignment="1">
      <alignment horizontal="center" vertical="center" wrapText="1"/>
    </xf>
    <xf numFmtId="49" fontId="28" fillId="0" borderId="87" xfId="0" applyNumberFormat="1" applyFont="1" applyBorder="1" applyAlignment="1">
      <alignment vertical="center" wrapText="1"/>
    </xf>
    <xf numFmtId="0" fontId="28" fillId="0" borderId="88" xfId="0" applyFont="1" applyBorder="1" applyAlignment="1">
      <alignment horizontal="center" vertical="center" wrapText="1"/>
    </xf>
    <xf numFmtId="0" fontId="28" fillId="0" borderId="45" xfId="0" applyFont="1" applyBorder="1" applyAlignment="1">
      <alignment vertical="center" wrapText="1"/>
    </xf>
    <xf numFmtId="0" fontId="28" fillId="0" borderId="88" xfId="0" applyFont="1" applyBorder="1" applyAlignment="1">
      <alignment vertical="center" wrapText="1"/>
    </xf>
    <xf numFmtId="49" fontId="32" fillId="0" borderId="89" xfId="0" applyNumberFormat="1" applyFont="1" applyBorder="1" applyAlignment="1">
      <alignment horizontal="left" vertical="center" wrapText="1"/>
    </xf>
    <xf numFmtId="0" fontId="32" fillId="0" borderId="64" xfId="0" applyFont="1" applyBorder="1" applyAlignment="1">
      <alignment horizontal="center" vertical="center" wrapText="1"/>
    </xf>
    <xf numFmtId="49" fontId="28" fillId="3" borderId="90" xfId="0" applyNumberFormat="1" applyFont="1" applyFill="1" applyBorder="1" applyAlignment="1">
      <alignment horizontal="center" vertical="center" wrapText="1"/>
    </xf>
    <xf numFmtId="49" fontId="28" fillId="3" borderId="52" xfId="0" applyNumberFormat="1" applyFont="1" applyFill="1" applyBorder="1" applyAlignment="1">
      <alignment horizontal="center" vertical="center" wrapText="1"/>
    </xf>
    <xf numFmtId="0" fontId="28" fillId="3" borderId="91" xfId="0" applyFont="1" applyFill="1" applyBorder="1" applyAlignment="1">
      <alignment horizontal="center" vertical="center" wrapText="1"/>
    </xf>
    <xf numFmtId="49" fontId="28" fillId="3" borderId="91" xfId="0" applyNumberFormat="1" applyFont="1" applyFill="1" applyBorder="1" applyAlignment="1">
      <alignment horizontal="center" vertical="center" wrapText="1"/>
    </xf>
    <xf numFmtId="49" fontId="28" fillId="0" borderId="92" xfId="0" applyNumberFormat="1" applyFont="1" applyBorder="1" applyAlignment="1">
      <alignment vertical="center" wrapText="1"/>
    </xf>
    <xf numFmtId="0" fontId="28" fillId="0" borderId="52" xfId="0" applyFont="1" applyBorder="1" applyAlignment="1">
      <alignment horizontal="center" vertical="center" wrapText="1"/>
    </xf>
    <xf numFmtId="0" fontId="28" fillId="0" borderId="93" xfId="0" applyFont="1" applyBorder="1" applyAlignment="1">
      <alignment horizontal="center" vertical="center" wrapText="1"/>
    </xf>
    <xf numFmtId="0" fontId="28" fillId="0" borderId="92" xfId="0" applyFont="1" applyBorder="1" applyAlignment="1">
      <alignment vertical="center" wrapText="1"/>
    </xf>
    <xf numFmtId="0" fontId="28" fillId="0" borderId="52" xfId="0" applyFont="1" applyBorder="1" applyAlignment="1">
      <alignment vertical="center" wrapText="1"/>
    </xf>
    <xf numFmtId="0" fontId="28" fillId="0" borderId="93" xfId="0" applyFont="1" applyBorder="1" applyAlignment="1">
      <alignment vertical="center" wrapText="1"/>
    </xf>
    <xf numFmtId="0" fontId="28" fillId="3" borderId="79" xfId="0" applyFont="1" applyFill="1" applyBorder="1" applyAlignment="1">
      <alignment horizontal="center" vertical="center" wrapText="1"/>
    </xf>
    <xf numFmtId="49" fontId="28" fillId="0" borderId="79" xfId="0" applyNumberFormat="1" applyFont="1" applyBorder="1" applyAlignment="1">
      <alignment vertical="center" wrapText="1"/>
    </xf>
    <xf numFmtId="0" fontId="28" fillId="0" borderId="39" xfId="0" applyFont="1" applyBorder="1" applyAlignment="1">
      <alignment horizontal="center" vertical="center" wrapText="1"/>
    </xf>
    <xf numFmtId="0" fontId="28" fillId="0" borderId="80" xfId="0" applyFont="1" applyBorder="1" applyAlignment="1">
      <alignment horizontal="center" vertical="center" wrapText="1"/>
    </xf>
    <xf numFmtId="0" fontId="28" fillId="0" borderId="79" xfId="0" applyFont="1" applyBorder="1" applyAlignment="1">
      <alignment vertical="center" wrapText="1"/>
    </xf>
    <xf numFmtId="0" fontId="28" fillId="0" borderId="39" xfId="0" applyFont="1" applyBorder="1" applyAlignment="1">
      <alignment vertical="center" wrapText="1"/>
    </xf>
    <xf numFmtId="0" fontId="28" fillId="0" borderId="80" xfId="0" applyFont="1" applyBorder="1" applyAlignment="1">
      <alignment vertical="center" wrapText="1"/>
    </xf>
    <xf numFmtId="0" fontId="28" fillId="0" borderId="81" xfId="0" applyFont="1" applyBorder="1" applyAlignment="1">
      <alignment vertical="center" wrapText="1"/>
    </xf>
    <xf numFmtId="0" fontId="28" fillId="0" borderId="85" xfId="0" applyFont="1" applyBorder="1" applyAlignment="1">
      <alignment horizontal="center" vertical="center" wrapText="1"/>
    </xf>
    <xf numFmtId="0" fontId="28" fillId="0" borderId="86" xfId="0" applyFont="1" applyBorder="1" applyAlignment="1">
      <alignment horizontal="center" vertical="center" wrapText="1"/>
    </xf>
    <xf numFmtId="0" fontId="28" fillId="0" borderId="85" xfId="0" applyFont="1" applyBorder="1" applyAlignment="1">
      <alignment vertical="center" wrapText="1"/>
    </xf>
    <xf numFmtId="0" fontId="28" fillId="0" borderId="86" xfId="0" applyFont="1" applyBorder="1" applyAlignment="1">
      <alignment vertical="center" wrapText="1"/>
    </xf>
    <xf numFmtId="49" fontId="28" fillId="0" borderId="85" xfId="0" applyNumberFormat="1" applyFont="1" applyBorder="1" applyAlignment="1">
      <alignment vertical="center" wrapText="1"/>
    </xf>
    <xf numFmtId="49" fontId="28" fillId="0" borderId="86" xfId="0" applyNumberFormat="1" applyFont="1" applyBorder="1" applyAlignment="1">
      <alignment vertical="center" wrapText="1"/>
    </xf>
    <xf numFmtId="49" fontId="28" fillId="0" borderId="85" xfId="0" applyNumberFormat="1" applyFont="1" applyBorder="1" applyAlignment="1">
      <alignment horizontal="center" vertical="center" wrapText="1"/>
    </xf>
    <xf numFmtId="0" fontId="28" fillId="12" borderId="90" xfId="0" applyFont="1" applyFill="1" applyBorder="1" applyAlignment="1">
      <alignment horizontal="center" vertical="center" wrapText="1"/>
    </xf>
    <xf numFmtId="49" fontId="28" fillId="0" borderId="90" xfId="0" applyNumberFormat="1" applyFont="1" applyBorder="1" applyAlignment="1">
      <alignment vertical="center" wrapText="1"/>
    </xf>
    <xf numFmtId="0" fontId="28" fillId="0" borderId="91" xfId="0" applyFont="1" applyBorder="1" applyAlignment="1">
      <alignment horizontal="center" vertical="center" wrapText="1"/>
    </xf>
    <xf numFmtId="0" fontId="28" fillId="0" borderId="90" xfId="0" applyFont="1" applyBorder="1" applyAlignment="1">
      <alignment vertical="center" wrapText="1"/>
    </xf>
    <xf numFmtId="49" fontId="28" fillId="0" borderId="52" xfId="0" applyNumberFormat="1" applyFont="1" applyBorder="1" applyAlignment="1">
      <alignment vertical="center" wrapText="1"/>
    </xf>
    <xf numFmtId="49" fontId="28" fillId="0" borderId="91" xfId="0" applyNumberFormat="1" applyFont="1" applyBorder="1" applyAlignment="1">
      <alignment vertical="center" wrapText="1"/>
    </xf>
    <xf numFmtId="49" fontId="28" fillId="0" borderId="93" xfId="0" applyNumberFormat="1" applyFont="1" applyBorder="1" applyAlignment="1">
      <alignment vertical="center" wrapText="1"/>
    </xf>
    <xf numFmtId="49" fontId="32" fillId="0" borderId="94" xfId="0" applyNumberFormat="1" applyFont="1" applyBorder="1" applyAlignment="1">
      <alignment horizontal="left" vertical="center" wrapText="1"/>
    </xf>
    <xf numFmtId="49" fontId="28" fillId="0" borderId="80" xfId="0" applyNumberFormat="1" applyFont="1" applyBorder="1" applyAlignment="1">
      <alignment vertical="center" wrapText="1"/>
    </xf>
    <xf numFmtId="49" fontId="32" fillId="0" borderId="95" xfId="0" applyNumberFormat="1" applyFont="1" applyBorder="1" applyAlignment="1">
      <alignment horizontal="left" vertical="center" wrapText="1"/>
    </xf>
    <xf numFmtId="0" fontId="31" fillId="0" borderId="64" xfId="0" applyFont="1" applyBorder="1" applyAlignment="1">
      <alignment horizontal="center" vertical="center" wrapText="1"/>
    </xf>
    <xf numFmtId="49" fontId="32" fillId="0" borderId="96" xfId="0" applyNumberFormat="1" applyFont="1" applyBorder="1" applyAlignment="1">
      <alignment horizontal="left" vertical="center" wrapText="1"/>
    </xf>
    <xf numFmtId="1" fontId="28" fillId="3" borderId="79" xfId="0" applyNumberFormat="1" applyFont="1" applyFill="1" applyBorder="1" applyAlignment="1">
      <alignment horizontal="center" vertical="center" wrapText="1"/>
    </xf>
    <xf numFmtId="1" fontId="28" fillId="3" borderId="85" xfId="0" applyNumberFormat="1" applyFont="1" applyFill="1" applyBorder="1" applyAlignment="1">
      <alignment horizontal="center" vertical="center" wrapText="1"/>
    </xf>
    <xf numFmtId="1" fontId="28" fillId="3" borderId="45" xfId="0" applyNumberFormat="1" applyFont="1" applyFill="1" applyBorder="1" applyAlignment="1">
      <alignment horizontal="center" vertical="center" wrapText="1"/>
    </xf>
    <xf numFmtId="1" fontId="28" fillId="3" borderId="86" xfId="0" applyNumberFormat="1" applyFont="1" applyFill="1" applyBorder="1" applyAlignment="1">
      <alignment horizontal="center" vertical="center" wrapText="1"/>
    </xf>
    <xf numFmtId="1" fontId="28" fillId="3" borderId="90" xfId="0" applyNumberFormat="1" applyFont="1" applyFill="1" applyBorder="1" applyAlignment="1">
      <alignment horizontal="center" vertical="center" wrapText="1"/>
    </xf>
    <xf numFmtId="1" fontId="28" fillId="3" borderId="39" xfId="0" applyNumberFormat="1" applyFont="1" applyFill="1" applyBorder="1" applyAlignment="1">
      <alignment horizontal="center" vertical="center" wrapText="1"/>
    </xf>
    <xf numFmtId="0" fontId="28" fillId="3" borderId="97" xfId="0" applyFont="1" applyFill="1" applyBorder="1" applyAlignment="1">
      <alignment horizontal="center" vertical="center" wrapText="1"/>
    </xf>
    <xf numFmtId="49" fontId="28" fillId="3" borderId="97" xfId="0" applyNumberFormat="1" applyFont="1" applyFill="1" applyBorder="1" applyAlignment="1">
      <alignment horizontal="center" vertical="center" wrapText="1"/>
    </xf>
    <xf numFmtId="49" fontId="28" fillId="12" borderId="88" xfId="0" applyNumberFormat="1" applyFont="1" applyFill="1" applyBorder="1" applyAlignment="1">
      <alignment horizontal="center" vertical="center" wrapText="1"/>
    </xf>
    <xf numFmtId="0" fontId="28" fillId="3" borderId="95" xfId="0" applyFont="1" applyFill="1" applyBorder="1" applyAlignment="1">
      <alignment horizontal="center" vertical="center" wrapText="1"/>
    </xf>
    <xf numFmtId="49" fontId="28" fillId="3" borderId="95" xfId="0" applyNumberFormat="1" applyFont="1" applyFill="1" applyBorder="1" applyAlignment="1">
      <alignment horizontal="center" vertical="center" wrapText="1"/>
    </xf>
    <xf numFmtId="49" fontId="28" fillId="3" borderId="98" xfId="0" applyNumberFormat="1" applyFont="1" applyFill="1" applyBorder="1" applyAlignment="1">
      <alignment horizontal="center" vertical="center" wrapText="1"/>
    </xf>
    <xf numFmtId="0" fontId="28" fillId="12" borderId="45" xfId="0" applyFont="1" applyFill="1" applyBorder="1" applyAlignment="1">
      <alignment horizontal="center" vertical="center" wrapText="1"/>
    </xf>
    <xf numFmtId="49" fontId="28" fillId="12" borderId="45" xfId="0" applyNumberFormat="1" applyFont="1" applyFill="1" applyBorder="1" applyAlignment="1">
      <alignment horizontal="center" vertical="center" wrapText="1"/>
    </xf>
    <xf numFmtId="49" fontId="28" fillId="3" borderId="92" xfId="0" applyNumberFormat="1" applyFont="1" applyFill="1" applyBorder="1" applyAlignment="1">
      <alignment horizontal="center" vertical="center" wrapText="1"/>
    </xf>
    <xf numFmtId="49" fontId="28" fillId="12" borderId="90" xfId="0" applyNumberFormat="1" applyFont="1" applyFill="1" applyBorder="1" applyAlignment="1">
      <alignment horizontal="center" vertical="center" wrapText="1"/>
    </xf>
    <xf numFmtId="49" fontId="28" fillId="3" borderId="87" xfId="0" applyNumberFormat="1" applyFont="1" applyFill="1" applyBorder="1" applyAlignment="1">
      <alignment horizontal="center" vertical="center" wrapText="1"/>
    </xf>
    <xf numFmtId="49" fontId="28" fillId="12" borderId="85" xfId="0" applyNumberFormat="1" applyFont="1" applyFill="1" applyBorder="1" applyAlignment="1">
      <alignment horizontal="center" vertical="center" wrapText="1"/>
    </xf>
    <xf numFmtId="0" fontId="28" fillId="12" borderId="74" xfId="0" applyFont="1" applyFill="1" applyBorder="1" applyAlignment="1">
      <alignment horizontal="center" vertical="center" wrapText="1"/>
    </xf>
    <xf numFmtId="0" fontId="28" fillId="12" borderId="52" xfId="0" applyFont="1" applyFill="1" applyBorder="1" applyAlignment="1">
      <alignment horizontal="center" vertical="center" wrapText="1"/>
    </xf>
    <xf numFmtId="1" fontId="28" fillId="3" borderId="52" xfId="0" applyNumberFormat="1" applyFont="1" applyFill="1" applyBorder="1" applyAlignment="1">
      <alignment horizontal="center" vertical="center" wrapText="1"/>
    </xf>
    <xf numFmtId="1" fontId="28" fillId="3" borderId="91" xfId="0" applyNumberFormat="1" applyFont="1" applyFill="1" applyBorder="1" applyAlignment="1">
      <alignment horizontal="center" vertical="center" wrapText="1"/>
    </xf>
    <xf numFmtId="1" fontId="28" fillId="3" borderId="80" xfId="0" applyNumberFormat="1" applyFont="1" applyFill="1" applyBorder="1" applyAlignment="1">
      <alignment horizontal="center" vertical="center" wrapText="1"/>
    </xf>
    <xf numFmtId="1" fontId="33" fillId="3" borderId="80" xfId="0" applyNumberFormat="1" applyFont="1" applyFill="1" applyBorder="1" applyAlignment="1">
      <alignment horizontal="center" vertical="center" wrapText="1"/>
    </xf>
    <xf numFmtId="0" fontId="15" fillId="8" borderId="40" xfId="0" applyFont="1" applyFill="1" applyBorder="1" applyAlignment="1">
      <alignment horizontal="center" vertical="center" textRotation="90" wrapText="1"/>
    </xf>
    <xf numFmtId="0" fontId="8" fillId="0" borderId="50" xfId="0" applyFont="1" applyBorder="1" applyAlignment="1">
      <alignment horizontal="center" vertical="center" wrapText="1"/>
    </xf>
    <xf numFmtId="0" fontId="8" fillId="3" borderId="45" xfId="0" applyFont="1" applyFill="1" applyBorder="1" applyAlignment="1">
      <alignment horizontal="left" vertical="center" wrapText="1"/>
    </xf>
    <xf numFmtId="0" fontId="8" fillId="8" borderId="41" xfId="0" applyFont="1" applyFill="1" applyBorder="1" applyAlignment="1">
      <alignment horizontal="left" vertical="center" wrapText="1"/>
    </xf>
    <xf numFmtId="0" fontId="8" fillId="0" borderId="31" xfId="0" applyFont="1" applyBorder="1" applyAlignment="1">
      <alignment vertical="center" wrapText="1"/>
    </xf>
    <xf numFmtId="0" fontId="8" fillId="3" borderId="46" xfId="0" applyFont="1" applyFill="1" applyBorder="1" applyAlignment="1">
      <alignment horizontal="left" vertical="center" wrapText="1"/>
    </xf>
    <xf numFmtId="164" fontId="17" fillId="3" borderId="30" xfId="2" applyFont="1" applyFill="1" applyBorder="1" applyAlignment="1" applyProtection="1">
      <alignment horizontal="center" vertical="center" wrapText="1"/>
      <protection locked="0"/>
    </xf>
    <xf numFmtId="0" fontId="33" fillId="0" borderId="78" xfId="0" applyFont="1" applyBorder="1" applyAlignment="1">
      <alignment horizontal="center" vertical="center" wrapText="1"/>
    </xf>
    <xf numFmtId="0" fontId="33" fillId="0" borderId="82" xfId="0" applyFont="1" applyBorder="1" applyAlignment="1">
      <alignment horizontal="center" vertical="center" wrapText="1"/>
    </xf>
    <xf numFmtId="0" fontId="33" fillId="0" borderId="64" xfId="0" applyFont="1" applyBorder="1" applyAlignment="1">
      <alignment horizontal="center" vertical="center" wrapText="1"/>
    </xf>
    <xf numFmtId="0" fontId="31" fillId="0" borderId="78" xfId="0" applyFont="1" applyBorder="1" applyAlignment="1">
      <alignment horizontal="center" vertical="center" wrapText="1"/>
    </xf>
    <xf numFmtId="0" fontId="31" fillId="0" borderId="82" xfId="0" applyFont="1" applyBorder="1" applyAlignment="1">
      <alignment horizontal="center" vertical="center" wrapText="1"/>
    </xf>
    <xf numFmtId="0" fontId="31" fillId="0" borderId="64" xfId="0" applyFont="1" applyBorder="1" applyAlignment="1">
      <alignment horizontal="center" vertical="center" wrapText="1"/>
    </xf>
    <xf numFmtId="0" fontId="26" fillId="14" borderId="3" xfId="0" applyFont="1" applyFill="1" applyBorder="1" applyAlignment="1">
      <alignment horizontal="left" vertical="center" wrapText="1"/>
    </xf>
    <xf numFmtId="0" fontId="26" fillId="14" borderId="4" xfId="0" applyFont="1" applyFill="1" applyBorder="1" applyAlignment="1">
      <alignment horizontal="left" vertical="center" wrapText="1"/>
    </xf>
    <xf numFmtId="0" fontId="26" fillId="14" borderId="5" xfId="0" applyFont="1" applyFill="1" applyBorder="1" applyAlignment="1">
      <alignment horizontal="left" vertical="center" wrapText="1"/>
    </xf>
    <xf numFmtId="0" fontId="28" fillId="15" borderId="3" xfId="0" applyFont="1" applyFill="1" applyBorder="1" applyAlignment="1">
      <alignment horizontal="center" vertical="center" wrapText="1"/>
    </xf>
    <xf numFmtId="0" fontId="28" fillId="15" borderId="4" xfId="0" applyFont="1" applyFill="1" applyBorder="1" applyAlignment="1">
      <alignment horizontal="center" vertical="center" wrapText="1"/>
    </xf>
    <xf numFmtId="0" fontId="28" fillId="15" borderId="5" xfId="0" applyFont="1" applyFill="1" applyBorder="1" applyAlignment="1">
      <alignment horizontal="center" vertical="center" wrapText="1"/>
    </xf>
    <xf numFmtId="0" fontId="28" fillId="15" borderId="0" xfId="0" applyFont="1" applyFill="1" applyAlignment="1">
      <alignment horizontal="center" vertical="center" wrapText="1"/>
    </xf>
    <xf numFmtId="0" fontId="28" fillId="15" borderId="61" xfId="0" applyFont="1" applyFill="1" applyBorder="1" applyAlignment="1">
      <alignment horizontal="center" vertical="center" wrapText="1"/>
    </xf>
    <xf numFmtId="0" fontId="29" fillId="15" borderId="62" xfId="0" applyFont="1" applyFill="1" applyBorder="1" applyAlignment="1">
      <alignment horizontal="center" vertical="center" wrapText="1"/>
    </xf>
    <xf numFmtId="0" fontId="29" fillId="15" borderId="73" xfId="0" applyFont="1" applyFill="1" applyBorder="1" applyAlignment="1">
      <alignment horizontal="center" vertical="center" wrapText="1"/>
    </xf>
    <xf numFmtId="0" fontId="29" fillId="15" borderId="63" xfId="0" applyFont="1" applyFill="1" applyBorder="1" applyAlignment="1">
      <alignment horizontal="center" vertical="center" wrapText="1"/>
    </xf>
    <xf numFmtId="0" fontId="29" fillId="15" borderId="74" xfId="0" applyFont="1" applyFill="1" applyBorder="1" applyAlignment="1">
      <alignment horizontal="center" vertical="center" wrapText="1"/>
    </xf>
    <xf numFmtId="9" fontId="28" fillId="15" borderId="3" xfId="0" applyNumberFormat="1" applyFont="1" applyFill="1" applyBorder="1" applyAlignment="1">
      <alignment horizontal="center" vertical="center" textRotation="90" wrapText="1"/>
    </xf>
    <xf numFmtId="0" fontId="28" fillId="15" borderId="4" xfId="0" applyFont="1" applyFill="1" applyBorder="1" applyAlignment="1">
      <alignment horizontal="center" vertical="center" textRotation="90" wrapText="1"/>
    </xf>
    <xf numFmtId="0" fontId="28" fillId="15" borderId="5" xfId="0" applyFont="1" applyFill="1" applyBorder="1" applyAlignment="1">
      <alignment horizontal="center" vertical="center" textRotation="90" wrapText="1"/>
    </xf>
    <xf numFmtId="9" fontId="28" fillId="15" borderId="4" xfId="0" applyNumberFormat="1" applyFont="1" applyFill="1" applyBorder="1" applyAlignment="1">
      <alignment horizontal="center" vertical="center" textRotation="90" wrapText="1"/>
    </xf>
    <xf numFmtId="0" fontId="36" fillId="0" borderId="78" xfId="0" applyFont="1" applyBorder="1" applyAlignment="1">
      <alignment horizontal="center" vertical="center" wrapText="1"/>
    </xf>
    <xf numFmtId="0" fontId="36" fillId="0" borderId="64" xfId="0" applyFont="1" applyBorder="1" applyAlignment="1">
      <alignment horizontal="center" vertical="center" wrapText="1"/>
    </xf>
    <xf numFmtId="49" fontId="34" fillId="0" borderId="78" xfId="0" applyNumberFormat="1" applyFont="1" applyBorder="1" applyAlignment="1">
      <alignment horizontal="center" vertical="center" wrapText="1"/>
    </xf>
    <xf numFmtId="49" fontId="34" fillId="0" borderId="82" xfId="0" applyNumberFormat="1" applyFont="1" applyBorder="1" applyAlignment="1">
      <alignment horizontal="center" vertical="center" wrapText="1"/>
    </xf>
    <xf numFmtId="49" fontId="34" fillId="0" borderId="64" xfId="0" applyNumberFormat="1" applyFont="1" applyBorder="1" applyAlignment="1">
      <alignment horizontal="center" vertical="center" wrapText="1"/>
    </xf>
    <xf numFmtId="49" fontId="28" fillId="0" borderId="78" xfId="0" applyNumberFormat="1" applyFont="1" applyBorder="1" applyAlignment="1">
      <alignment horizontal="center" vertical="top" wrapText="1"/>
    </xf>
    <xf numFmtId="49" fontId="28" fillId="0" borderId="82" xfId="0" applyNumberFormat="1" applyFont="1" applyBorder="1" applyAlignment="1">
      <alignment horizontal="center" vertical="top" wrapText="1"/>
    </xf>
    <xf numFmtId="49" fontId="28" fillId="0" borderId="64" xfId="0" applyNumberFormat="1" applyFont="1" applyBorder="1" applyAlignment="1">
      <alignment horizontal="center" vertical="top" wrapText="1"/>
    </xf>
    <xf numFmtId="49" fontId="28" fillId="0" borderId="78" xfId="0" applyNumberFormat="1" applyFont="1" applyBorder="1" applyAlignment="1">
      <alignment horizontal="center" vertical="center" wrapText="1"/>
    </xf>
    <xf numFmtId="49" fontId="28" fillId="0" borderId="82" xfId="0" applyNumberFormat="1" applyFont="1" applyBorder="1" applyAlignment="1">
      <alignment horizontal="center" vertical="center" wrapText="1"/>
    </xf>
    <xf numFmtId="49" fontId="28" fillId="0" borderId="64" xfId="0" applyNumberFormat="1" applyFont="1" applyBorder="1" applyAlignment="1">
      <alignment horizontal="center" vertical="center" wrapText="1"/>
    </xf>
    <xf numFmtId="0" fontId="6" fillId="3" borderId="21" xfId="0" applyFont="1" applyFill="1" applyBorder="1" applyAlignment="1">
      <alignment horizontal="left" vertical="center" wrapText="1"/>
    </xf>
    <xf numFmtId="0" fontId="6" fillId="3" borderId="22"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6" fillId="0" borderId="16" xfId="0" applyFont="1" applyBorder="1" applyAlignment="1">
      <alignment horizontal="center" wrapText="1"/>
    </xf>
    <xf numFmtId="0" fontId="6" fillId="0" borderId="0" xfId="0" applyFont="1" applyAlignment="1">
      <alignment horizontal="center" wrapText="1"/>
    </xf>
    <xf numFmtId="0" fontId="6" fillId="0" borderId="17" xfId="0" applyFont="1" applyBorder="1" applyAlignment="1">
      <alignment horizontal="center" wrapTex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8" fillId="3" borderId="27" xfId="0" applyFont="1" applyFill="1" applyBorder="1" applyAlignment="1">
      <alignment horizontal="left" vertical="center" wrapText="1"/>
    </xf>
    <xf numFmtId="0" fontId="8" fillId="3" borderId="28"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164" fontId="9" fillId="4" borderId="21" xfId="2" applyFont="1" applyFill="1" applyBorder="1" applyAlignment="1">
      <alignment horizontal="center" vertical="center"/>
    </xf>
    <xf numFmtId="164" fontId="9" fillId="4" borderId="22" xfId="2" applyFont="1" applyFill="1" applyBorder="1" applyAlignment="1">
      <alignment horizontal="center" vertical="center"/>
    </xf>
    <xf numFmtId="164" fontId="9" fillId="4" borderId="23" xfId="2" applyFont="1" applyFill="1" applyBorder="1" applyAlignment="1">
      <alignment horizontal="center" vertical="center"/>
    </xf>
    <xf numFmtId="164" fontId="9" fillId="2" borderId="25" xfId="2" applyFont="1" applyFill="1" applyBorder="1" applyAlignment="1">
      <alignment horizontal="center" vertical="center"/>
    </xf>
    <xf numFmtId="164" fontId="9" fillId="2" borderId="30" xfId="2" applyFont="1" applyFill="1" applyBorder="1" applyAlignment="1">
      <alignment horizontal="center" vertical="center"/>
    </xf>
    <xf numFmtId="164" fontId="9" fillId="2" borderId="22" xfId="2" applyFont="1" applyFill="1" applyBorder="1" applyAlignment="1">
      <alignment horizontal="center" vertical="center"/>
    </xf>
    <xf numFmtId="164" fontId="11" fillId="2" borderId="33" xfId="2" applyFont="1" applyFill="1" applyBorder="1" applyAlignment="1">
      <alignment horizontal="center" vertical="center"/>
    </xf>
    <xf numFmtId="164" fontId="11" fillId="2" borderId="19" xfId="2" applyFont="1" applyFill="1" applyBorder="1" applyAlignment="1">
      <alignment horizontal="center" vertical="center"/>
    </xf>
    <xf numFmtId="164" fontId="11" fillId="2" borderId="34" xfId="2" applyFont="1" applyFill="1" applyBorder="1" applyAlignment="1">
      <alignment horizontal="center" vertical="center"/>
    </xf>
    <xf numFmtId="164" fontId="9" fillId="2" borderId="26" xfId="2" applyFont="1" applyFill="1" applyBorder="1" applyAlignment="1">
      <alignment horizontal="center" vertical="center"/>
    </xf>
    <xf numFmtId="164" fontId="9" fillId="2" borderId="31" xfId="2" applyFont="1" applyFill="1" applyBorder="1" applyAlignment="1">
      <alignment horizontal="center" vertical="center"/>
    </xf>
    <xf numFmtId="164" fontId="9" fillId="2" borderId="23" xfId="2" applyFont="1" applyFill="1" applyBorder="1" applyAlignment="1">
      <alignment horizontal="center" vertical="center"/>
    </xf>
    <xf numFmtId="164" fontId="13" fillId="2" borderId="36" xfId="2" applyFont="1" applyFill="1" applyBorder="1" applyAlignment="1">
      <alignment horizontal="center" vertical="center"/>
    </xf>
    <xf numFmtId="164" fontId="13" fillId="2" borderId="29" xfId="2" applyFont="1" applyFill="1" applyBorder="1" applyAlignment="1">
      <alignment horizontal="center" vertical="center"/>
    </xf>
    <xf numFmtId="0" fontId="7" fillId="2" borderId="57"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47" xfId="0" applyFont="1" applyFill="1" applyBorder="1" applyAlignment="1">
      <alignment horizontal="center" vertical="center" wrapText="1"/>
    </xf>
    <xf numFmtId="164" fontId="9" fillId="2" borderId="30" xfId="2" applyFont="1" applyFill="1" applyBorder="1" applyAlignment="1">
      <alignment horizontal="center" vertical="center" textRotation="90"/>
    </xf>
    <xf numFmtId="164" fontId="9" fillId="2" borderId="22" xfId="2" applyFont="1" applyFill="1" applyBorder="1" applyAlignment="1">
      <alignment horizontal="center" vertical="center" textRotation="90"/>
    </xf>
    <xf numFmtId="0" fontId="15" fillId="5" borderId="38" xfId="0" applyFont="1" applyFill="1" applyBorder="1" applyAlignment="1">
      <alignment horizontal="center" vertical="center" textRotation="90" wrapText="1"/>
    </xf>
    <xf numFmtId="0" fontId="15" fillId="5" borderId="40" xfId="0" applyFont="1" applyFill="1" applyBorder="1" applyAlignment="1">
      <alignment horizontal="center" vertical="center" textRotation="90" wrapText="1"/>
    </xf>
    <xf numFmtId="164" fontId="9" fillId="2" borderId="32" xfId="2" applyFont="1" applyFill="1" applyBorder="1" applyAlignment="1">
      <alignment horizontal="center" vertical="center" textRotation="90" wrapText="1"/>
    </xf>
    <xf numFmtId="164" fontId="9" fillId="2" borderId="35" xfId="2" applyFont="1" applyFill="1" applyBorder="1" applyAlignment="1">
      <alignment horizontal="center" vertical="center" textRotation="90" wrapText="1"/>
    </xf>
    <xf numFmtId="164" fontId="9" fillId="2" borderId="37" xfId="2" applyFont="1" applyFill="1" applyBorder="1" applyAlignment="1">
      <alignment horizontal="center" vertical="center" textRotation="90" wrapText="1"/>
    </xf>
    <xf numFmtId="164" fontId="9" fillId="2" borderId="25" xfId="2" applyFont="1" applyFill="1" applyBorder="1" applyAlignment="1">
      <alignment horizontal="center" vertical="center" wrapText="1"/>
    </xf>
    <xf numFmtId="164" fontId="9" fillId="2" borderId="30" xfId="2" applyFont="1" applyFill="1" applyBorder="1" applyAlignment="1">
      <alignment horizontal="center" vertical="center" wrapText="1"/>
    </xf>
    <xf numFmtId="164" fontId="9" fillId="2" borderId="22" xfId="2" applyFont="1" applyFill="1" applyBorder="1" applyAlignment="1">
      <alignment horizontal="center" vertical="center" wrapText="1"/>
    </xf>
    <xf numFmtId="0" fontId="15" fillId="8" borderId="38" xfId="0" applyFont="1" applyFill="1" applyBorder="1" applyAlignment="1">
      <alignment horizontal="center" vertical="center" textRotation="90" wrapText="1"/>
    </xf>
    <xf numFmtId="0" fontId="15" fillId="8" borderId="40" xfId="0" applyFont="1" applyFill="1" applyBorder="1" applyAlignment="1">
      <alignment horizontal="center" vertical="center" textRotation="90" wrapText="1"/>
    </xf>
    <xf numFmtId="0" fontId="8" fillId="0" borderId="50" xfId="0" applyFont="1" applyBorder="1" applyAlignment="1">
      <alignment horizontal="center" vertical="center" wrapText="1"/>
    </xf>
    <xf numFmtId="0" fontId="15" fillId="10" borderId="38" xfId="0" applyFont="1" applyFill="1" applyBorder="1" applyAlignment="1">
      <alignment horizontal="center" vertical="center" textRotation="90" wrapText="1"/>
    </xf>
    <xf numFmtId="0" fontId="15" fillId="10" borderId="40" xfId="0" applyFont="1" applyFill="1" applyBorder="1" applyAlignment="1">
      <alignment horizontal="center" vertical="center" textRotation="90" wrapText="1"/>
    </xf>
    <xf numFmtId="0" fontId="15" fillId="10" borderId="51" xfId="0" applyFont="1" applyFill="1" applyBorder="1" applyAlignment="1">
      <alignment horizontal="center" vertical="center" textRotation="90"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34" xfId="0" applyFont="1" applyBorder="1" applyAlignment="1">
      <alignment horizontal="center" vertical="center" wrapText="1"/>
    </xf>
    <xf numFmtId="0" fontId="22" fillId="0" borderId="36" xfId="0" applyFont="1" applyBorder="1" applyAlignment="1">
      <alignment horizontal="center"/>
    </xf>
    <xf numFmtId="0" fontId="22" fillId="0" borderId="28" xfId="0" applyFont="1" applyBorder="1" applyAlignment="1">
      <alignment horizontal="center"/>
    </xf>
    <xf numFmtId="0" fontId="22" fillId="0" borderId="29" xfId="0" applyFont="1" applyBorder="1" applyAlignment="1">
      <alignment horizontal="center"/>
    </xf>
    <xf numFmtId="0" fontId="15" fillId="4" borderId="36" xfId="0" applyFont="1" applyFill="1" applyBorder="1" applyAlignment="1">
      <alignment horizontal="center" vertical="center" wrapText="1"/>
    </xf>
    <xf numFmtId="0" fontId="15" fillId="4" borderId="29" xfId="0" applyFont="1" applyFill="1" applyBorder="1" applyAlignment="1">
      <alignment horizontal="center" vertical="center" wrapText="1"/>
    </xf>
    <xf numFmtId="164" fontId="23" fillId="4" borderId="36" xfId="2" applyFont="1" applyFill="1" applyBorder="1" applyAlignment="1">
      <alignment horizontal="center" vertical="center"/>
    </xf>
    <xf numFmtId="164" fontId="23" fillId="4" borderId="29" xfId="2" applyFont="1" applyFill="1" applyBorder="1" applyAlignment="1">
      <alignment horizontal="center" vertical="center"/>
    </xf>
    <xf numFmtId="1" fontId="7" fillId="0" borderId="30" xfId="0" applyNumberFormat="1" applyFont="1" applyBorder="1" applyAlignment="1">
      <alignment horizontal="center" vertical="center"/>
    </xf>
    <xf numFmtId="0" fontId="8" fillId="0" borderId="36" xfId="0" applyFont="1" applyBorder="1" applyAlignment="1">
      <alignment horizontal="justify" vertical="center" wrapText="1"/>
    </xf>
    <xf numFmtId="0" fontId="8" fillId="0" borderId="29" xfId="0" applyFont="1" applyBorder="1" applyAlignment="1">
      <alignment horizontal="justify" vertical="center" wrapText="1"/>
    </xf>
    <xf numFmtId="9" fontId="16" fillId="6" borderId="36" xfId="1" applyFont="1" applyFill="1" applyBorder="1" applyAlignment="1" applyProtection="1">
      <alignment horizontal="center" vertical="center"/>
      <protection locked="0"/>
    </xf>
    <xf numFmtId="9" fontId="16" fillId="6" borderId="29" xfId="1" applyFont="1" applyFill="1" applyBorder="1" applyAlignment="1" applyProtection="1">
      <alignment horizontal="center" vertical="center"/>
      <protection locked="0"/>
    </xf>
    <xf numFmtId="0" fontId="22" fillId="13" borderId="36" xfId="0" applyFont="1" applyFill="1" applyBorder="1" applyAlignment="1">
      <alignment horizontal="center" vertical="center" wrapText="1"/>
    </xf>
    <xf numFmtId="0" fontId="22" fillId="13" borderId="29" xfId="0" applyFont="1" applyFill="1" applyBorder="1" applyAlignment="1">
      <alignment horizontal="center" vertical="center" wrapText="1"/>
    </xf>
    <xf numFmtId="0" fontId="7" fillId="0" borderId="57" xfId="0" applyFont="1" applyBorder="1" applyAlignment="1">
      <alignment horizontal="left"/>
    </xf>
    <xf numFmtId="0" fontId="0" fillId="0" borderId="58" xfId="0" applyBorder="1" applyAlignment="1">
      <alignment horizontal="left"/>
    </xf>
    <xf numFmtId="0" fontId="0" fillId="0" borderId="47" xfId="0" applyBorder="1" applyAlignment="1">
      <alignment horizontal="left"/>
    </xf>
    <xf numFmtId="0" fontId="0" fillId="0" borderId="16" xfId="0" applyBorder="1" applyAlignment="1">
      <alignment horizontal="left"/>
    </xf>
    <xf numFmtId="0" fontId="0" fillId="0" borderId="0" xfId="0" applyAlignment="1">
      <alignment horizontal="left"/>
    </xf>
    <xf numFmtId="0" fontId="0" fillId="0" borderId="17" xfId="0" applyBorder="1" applyAlignment="1">
      <alignment horizontal="left"/>
    </xf>
    <xf numFmtId="0" fontId="7" fillId="0" borderId="58" xfId="0" applyFont="1" applyBorder="1" applyAlignment="1">
      <alignment horizontal="center" wrapText="1"/>
    </xf>
    <xf numFmtId="9" fontId="25" fillId="6" borderId="36" xfId="1" applyFont="1" applyFill="1" applyBorder="1" applyAlignment="1" applyProtection="1">
      <alignment horizontal="center" vertical="center"/>
      <protection locked="0"/>
    </xf>
    <xf numFmtId="9" fontId="25" fillId="6" borderId="29" xfId="1" applyFont="1" applyFill="1" applyBorder="1" applyAlignment="1" applyProtection="1">
      <alignment horizontal="center" vertical="center"/>
      <protection locked="0"/>
    </xf>
    <xf numFmtId="0" fontId="15" fillId="0" borderId="36" xfId="0" applyFont="1" applyBorder="1" applyAlignment="1">
      <alignment horizontal="justify" vertical="center" wrapText="1"/>
    </xf>
    <xf numFmtId="0" fontId="15" fillId="0" borderId="29" xfId="0" applyFont="1" applyBorder="1" applyAlignment="1">
      <alignment horizontal="justify"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0" xfId="0" applyFont="1" applyAlignment="1">
      <alignment horizontal="center" vertical="center" wrapText="1"/>
    </xf>
    <xf numFmtId="0" fontId="3" fillId="0" borderId="6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cellXfs>
  <cellStyles count="4">
    <cellStyle name="Normal" xfId="0" builtinId="0"/>
    <cellStyle name="Normal 2" xfId="3" xr:uid="{00000000-0005-0000-0000-000001000000}"/>
    <cellStyle name="Normal 3" xfId="2" xr:uid="{00000000-0005-0000-0000-000002000000}"/>
    <cellStyle name="Porcentaje" xfId="1" builtinId="5"/>
  </cellStyles>
  <dxfs count="32">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s-CO"/>
              <a:t>Seguimiento al Cumplimiento del plan de Trabajo del SGSST Vigencia</a:t>
            </a:r>
          </a:p>
        </c:rich>
      </c:tx>
      <c:layout>
        <c:manualLayout>
          <c:xMode val="edge"/>
          <c:yMode val="edge"/>
          <c:x val="0.12609306921211963"/>
          <c:y val="4.2596112267575752E-2"/>
        </c:manualLayout>
      </c:layout>
      <c:overlay val="0"/>
      <c:spPr>
        <a:noFill/>
        <a:ln w="25400">
          <a:noFill/>
        </a:ln>
      </c:spPr>
    </c:title>
    <c:autoTitleDeleted val="0"/>
    <c:plotArea>
      <c:layout/>
      <c:lineChart>
        <c:grouping val="standard"/>
        <c:varyColors val="0"/>
        <c:ser>
          <c:idx val="0"/>
          <c:order val="0"/>
          <c:tx>
            <c:v>% Cumplimiento Mensual</c:v>
          </c:tx>
          <c:spPr>
            <a:ln w="12700">
              <a:solidFill>
                <a:srgbClr val="99CC00"/>
              </a:solidFill>
              <a:prstDash val="solid"/>
            </a:ln>
          </c:spPr>
          <c:marker>
            <c:symbol val="diamond"/>
            <c:size val="5"/>
            <c:spPr>
              <a:solidFill>
                <a:srgbClr val="92D050"/>
              </a:solidFill>
              <a:ln>
                <a:solidFill>
                  <a:srgbClr val="99CC00"/>
                </a:solidFill>
                <a:prstDash val="solid"/>
              </a:ln>
            </c:spPr>
          </c:marker>
          <c:cat>
            <c:strRef>
              <c:f>'[1] Plan Trabajo SST 2021'!$C$69:$Z$69</c:f>
              <c:strCache>
                <c:ptCount val="24"/>
                <c:pt idx="0">
                  <c:v>ENERO</c:v>
                </c:pt>
                <c:pt idx="2">
                  <c:v>FEBRERO</c:v>
                </c:pt>
                <c:pt idx="4">
                  <c:v>MARZO</c:v>
                </c:pt>
                <c:pt idx="6">
                  <c:v>ABRIL</c:v>
                </c:pt>
                <c:pt idx="8">
                  <c:v>MAYO</c:v>
                </c:pt>
                <c:pt idx="10">
                  <c:v>JUNIO</c:v>
                </c:pt>
                <c:pt idx="12">
                  <c:v>JULIO</c:v>
                </c:pt>
                <c:pt idx="14">
                  <c:v>AGOSTO</c:v>
                </c:pt>
                <c:pt idx="16">
                  <c:v>SEPTIEMBRE</c:v>
                </c:pt>
                <c:pt idx="18">
                  <c:v>OCTUBRE</c:v>
                </c:pt>
                <c:pt idx="20">
                  <c:v>NOVIEMBRE</c:v>
                </c:pt>
                <c:pt idx="22">
                  <c:v>DICIEMBRE</c:v>
                </c:pt>
              </c:strCache>
            </c:strRef>
          </c:cat>
          <c:val>
            <c:numRef>
              <c:f>'[1] Plan Trabajo SST 2021'!$C$71:$Z$71</c:f>
              <c:numCache>
                <c:formatCode>General</c:formatCode>
                <c:ptCount val="24"/>
                <c:pt idx="0">
                  <c:v>0.4</c:v>
                </c:pt>
                <c:pt idx="2">
                  <c:v>0.5</c:v>
                </c:pt>
                <c:pt idx="4">
                  <c:v>0.5</c:v>
                </c:pt>
                <c:pt idx="6">
                  <c:v>0.625</c:v>
                </c:pt>
                <c:pt idx="8">
                  <c:v>0.72727272727272729</c:v>
                </c:pt>
                <c:pt idx="10">
                  <c:v>9.5238095238095233E-2</c:v>
                </c:pt>
                <c:pt idx="12">
                  <c:v>0</c:v>
                </c:pt>
                <c:pt idx="14">
                  <c:v>0</c:v>
                </c:pt>
                <c:pt idx="16">
                  <c:v>0</c:v>
                </c:pt>
                <c:pt idx="18">
                  <c:v>0</c:v>
                </c:pt>
                <c:pt idx="20">
                  <c:v>0</c:v>
                </c:pt>
                <c:pt idx="22">
                  <c:v>0</c:v>
                </c:pt>
              </c:numCache>
            </c:numRef>
          </c:val>
          <c:smooth val="0"/>
          <c:extLst>
            <c:ext xmlns:c16="http://schemas.microsoft.com/office/drawing/2014/chart" uri="{C3380CC4-5D6E-409C-BE32-E72D297353CC}">
              <c16:uniqueId val="{00000000-03E8-4400-B74E-6759BCEE77BD}"/>
            </c:ext>
          </c:extLst>
        </c:ser>
        <c:ser>
          <c:idx val="1"/>
          <c:order val="1"/>
          <c:tx>
            <c:v>Meta Vigencia</c:v>
          </c:tx>
          <c:spPr>
            <a:ln w="12700">
              <a:solidFill>
                <a:srgbClr val="993366"/>
              </a:solidFill>
              <a:prstDash val="solid"/>
            </a:ln>
          </c:spPr>
          <c:marker>
            <c:spPr>
              <a:solidFill>
                <a:srgbClr val="FF0000"/>
              </a:solidFill>
              <a:ln>
                <a:solidFill>
                  <a:srgbClr val="993366"/>
                </a:solidFill>
                <a:prstDash val="solid"/>
              </a:ln>
            </c:spPr>
          </c:marker>
          <c:cat>
            <c:strRef>
              <c:f>'[1] Plan Trabajo SST 2021'!$C$69:$Z$69</c:f>
              <c:strCache>
                <c:ptCount val="24"/>
                <c:pt idx="0">
                  <c:v>ENERO</c:v>
                </c:pt>
                <c:pt idx="2">
                  <c:v>FEBRERO</c:v>
                </c:pt>
                <c:pt idx="4">
                  <c:v>MARZO</c:v>
                </c:pt>
                <c:pt idx="6">
                  <c:v>ABRIL</c:v>
                </c:pt>
                <c:pt idx="8">
                  <c:v>MAYO</c:v>
                </c:pt>
                <c:pt idx="10">
                  <c:v>JUNIO</c:v>
                </c:pt>
                <c:pt idx="12">
                  <c:v>JULIO</c:v>
                </c:pt>
                <c:pt idx="14">
                  <c:v>AGOSTO</c:v>
                </c:pt>
                <c:pt idx="16">
                  <c:v>SEPTIEMBRE</c:v>
                </c:pt>
                <c:pt idx="18">
                  <c:v>OCTUBRE</c:v>
                </c:pt>
                <c:pt idx="20">
                  <c:v>NOVIEMBRE</c:v>
                </c:pt>
                <c:pt idx="22">
                  <c:v>DICIEMBRE</c:v>
                </c:pt>
              </c:strCache>
            </c:strRef>
          </c:cat>
          <c:val>
            <c:numRef>
              <c:f>'[1] Plan Trabajo SST 2021'!$C$72:$Z$72</c:f>
              <c:numCache>
                <c:formatCode>General</c:formatCode>
                <c:ptCount val="24"/>
                <c:pt idx="0">
                  <c:v>0.9</c:v>
                </c:pt>
                <c:pt idx="2">
                  <c:v>0.9</c:v>
                </c:pt>
                <c:pt idx="4">
                  <c:v>0.9</c:v>
                </c:pt>
                <c:pt idx="6">
                  <c:v>0.9</c:v>
                </c:pt>
                <c:pt idx="8">
                  <c:v>0.9</c:v>
                </c:pt>
                <c:pt idx="10">
                  <c:v>0.9</c:v>
                </c:pt>
                <c:pt idx="12">
                  <c:v>0.9</c:v>
                </c:pt>
                <c:pt idx="14">
                  <c:v>0.9</c:v>
                </c:pt>
                <c:pt idx="16">
                  <c:v>0.9</c:v>
                </c:pt>
                <c:pt idx="18">
                  <c:v>0.9</c:v>
                </c:pt>
                <c:pt idx="20">
                  <c:v>0.9</c:v>
                </c:pt>
                <c:pt idx="22">
                  <c:v>0.9</c:v>
                </c:pt>
              </c:numCache>
            </c:numRef>
          </c:val>
          <c:smooth val="0"/>
          <c:extLst>
            <c:ext xmlns:c16="http://schemas.microsoft.com/office/drawing/2014/chart" uri="{C3380CC4-5D6E-409C-BE32-E72D297353CC}">
              <c16:uniqueId val="{00000001-03E8-4400-B74E-6759BCEE77BD}"/>
            </c:ext>
          </c:extLst>
        </c:ser>
        <c:dLbls>
          <c:showLegendKey val="0"/>
          <c:showVal val="0"/>
          <c:showCatName val="0"/>
          <c:showSerName val="0"/>
          <c:showPercent val="0"/>
          <c:showBubbleSize val="0"/>
        </c:dLbls>
        <c:marker val="1"/>
        <c:smooth val="0"/>
        <c:axId val="681063712"/>
        <c:axId val="1"/>
      </c:lineChart>
      <c:catAx>
        <c:axId val="681063712"/>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sz="8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s-CO"/>
                  <a:t>%</a:t>
                </a:r>
              </a:p>
            </c:rich>
          </c:tx>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s-CO"/>
          </a:p>
        </c:txPr>
        <c:crossAx val="681063712"/>
        <c:crosses val="autoZero"/>
        <c:crossBetween val="between"/>
      </c:valAx>
      <c:spPr>
        <a:solidFill>
          <a:srgbClr val="FFFFFF"/>
        </a:solidFill>
        <a:ln w="25400">
          <a:noFill/>
        </a:ln>
      </c:spPr>
    </c:plotArea>
    <c:legend>
      <c:legendPos val="r"/>
      <c:layout>
        <c:manualLayout>
          <c:xMode val="edge"/>
          <c:yMode val="edge"/>
          <c:x val="0.71026547054752487"/>
          <c:y val="0.50950573707022251"/>
          <c:w val="0.27152339788372226"/>
          <c:h val="0.17490491849438361"/>
        </c:manualLayout>
      </c:layout>
      <c:overlay val="0"/>
      <c:spPr>
        <a:noFill/>
        <a:ln w="25400">
          <a:noFill/>
        </a:ln>
      </c:spPr>
      <c:txPr>
        <a:bodyPr/>
        <a:lstStyle/>
        <a:p>
          <a:pPr>
            <a:defRPr sz="440" b="0" i="0" u="none" strike="noStrike" baseline="0">
              <a:solidFill>
                <a:srgbClr val="000000"/>
              </a:solidFill>
              <a:latin typeface="Calibri"/>
              <a:ea typeface="Calibri"/>
              <a:cs typeface="Calibri"/>
            </a:defRPr>
          </a:pPr>
          <a:endParaRPr lang="es-CO"/>
        </a:p>
      </c:txPr>
    </c:legend>
    <c:plotVisOnly val="0"/>
    <c:dispBlanksAs val="span"/>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s-CO"/>
    </a:p>
  </c:txPr>
  <c:printSettings>
    <c:headerFooter alignWithMargins="0"/>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000000"/>
                </a:solidFill>
                <a:latin typeface="Calibri"/>
                <a:ea typeface="Calibri"/>
                <a:cs typeface="Calibri"/>
              </a:defRPr>
            </a:pPr>
            <a:r>
              <a:rPr lang="es-CO"/>
              <a:t>% Cumplimiento de Ejecución del SGSST Vigencia</a:t>
            </a:r>
          </a:p>
        </c:rich>
      </c:tx>
      <c:layout>
        <c:manualLayout>
          <c:xMode val="edge"/>
          <c:yMode val="edge"/>
          <c:x val="0.23150667252566282"/>
          <c:y val="4.8386928733144999E-2"/>
        </c:manualLayout>
      </c:layout>
      <c:overlay val="0"/>
      <c:spPr>
        <a:noFill/>
        <a:ln w="25400">
          <a:noFill/>
        </a:ln>
      </c:spPr>
    </c:title>
    <c:autoTitleDeleted val="0"/>
    <c:view3D>
      <c:rotX val="15"/>
      <c:rotY val="20"/>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v>% Cumplimiento</c:v>
          </c:tx>
          <c:spPr>
            <a:solidFill>
              <a:srgbClr val="92D050"/>
            </a:solidFill>
            <a:ln w="25400">
              <a:noFill/>
            </a:ln>
          </c:spPr>
          <c:invertIfNegative val="0"/>
          <c:dLbls>
            <c:dLbl>
              <c:idx val="0"/>
              <c:layout>
                <c:manualLayout>
                  <c:x val="2.6402640264026406E-2"/>
                  <c:y val="-0.10228802153432"/>
                </c:manualLayout>
              </c:layout>
              <c:spPr>
                <a:noFill/>
                <a:ln w="25400">
                  <a:noFill/>
                </a:ln>
              </c:spPr>
              <c:txPr>
                <a:bodyPr/>
                <a:lstStyle/>
                <a:p>
                  <a:pPr>
                    <a:defRPr sz="11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61-44BE-952C-F923EC14627A}"/>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_x0001_%</c:v>
              </c:pt>
            </c:strLit>
          </c:cat>
          <c:val>
            <c:numRef>
              <c:f>'[1] Plan Trabajo SST 2021'!$AD$70</c:f>
              <c:numCache>
                <c:formatCode>General</c:formatCode>
                <c:ptCount val="1"/>
                <c:pt idx="0">
                  <c:v>0.1702127659574468</c:v>
                </c:pt>
              </c:numCache>
            </c:numRef>
          </c:val>
          <c:extLst>
            <c:ext xmlns:c16="http://schemas.microsoft.com/office/drawing/2014/chart" uri="{C3380CC4-5D6E-409C-BE32-E72D297353CC}">
              <c16:uniqueId val="{00000001-4061-44BE-952C-F923EC14627A}"/>
            </c:ext>
          </c:extLst>
        </c:ser>
        <c:ser>
          <c:idx val="2"/>
          <c:order val="1"/>
          <c:tx>
            <c:v>% Meta</c:v>
          </c:tx>
          <c:spPr>
            <a:solidFill>
              <a:srgbClr val="FF0000"/>
            </a:solidFill>
            <a:ln w="25400">
              <a:noFill/>
            </a:ln>
          </c:spPr>
          <c:invertIfNegative val="0"/>
          <c:dLbls>
            <c:dLbl>
              <c:idx val="0"/>
              <c:layout>
                <c:manualLayout>
                  <c:x val="5.940594059405941E-2"/>
                  <c:y val="-0.10228802153432"/>
                </c:manualLayout>
              </c:layout>
              <c:spPr>
                <a:noFill/>
                <a:ln w="25400">
                  <a:noFill/>
                </a:ln>
              </c:spPr>
              <c:txPr>
                <a:bodyPr/>
                <a:lstStyle/>
                <a:p>
                  <a:pPr>
                    <a:defRPr sz="11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61-44BE-952C-F923EC14627A}"/>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_x0001_%</c:v>
              </c:pt>
            </c:strLit>
          </c:cat>
          <c:val>
            <c:numRef>
              <c:f>'[1] Plan Trabajo SST 2021'!$AD$72</c:f>
              <c:numCache>
                <c:formatCode>General</c:formatCode>
                <c:ptCount val="1"/>
                <c:pt idx="0">
                  <c:v>0.9</c:v>
                </c:pt>
              </c:numCache>
            </c:numRef>
          </c:val>
          <c:extLst>
            <c:ext xmlns:c16="http://schemas.microsoft.com/office/drawing/2014/chart" uri="{C3380CC4-5D6E-409C-BE32-E72D297353CC}">
              <c16:uniqueId val="{00000003-4061-44BE-952C-F923EC14627A}"/>
            </c:ext>
          </c:extLst>
        </c:ser>
        <c:dLbls>
          <c:showLegendKey val="0"/>
          <c:showVal val="0"/>
          <c:showCatName val="0"/>
          <c:showSerName val="0"/>
          <c:showPercent val="0"/>
          <c:showBubbleSize val="0"/>
        </c:dLbls>
        <c:gapWidth val="150"/>
        <c:shape val="box"/>
        <c:axId val="681068304"/>
        <c:axId val="1"/>
        <c:axId val="0"/>
      </c:bar3DChart>
      <c:catAx>
        <c:axId val="681068304"/>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none"/>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Calibri"/>
                <a:ea typeface="Calibri"/>
                <a:cs typeface="Calibri"/>
              </a:defRPr>
            </a:pPr>
            <a:endParaRPr lang="es-CO"/>
          </a:p>
        </c:txPr>
        <c:crossAx val="681068304"/>
        <c:crosses val="autoZero"/>
        <c:crossBetween val="between"/>
        <c:majorUnit val="0.1"/>
        <c:minorUnit val="0.1"/>
      </c:valAx>
      <c:spPr>
        <a:noFill/>
        <a:ln w="25400">
          <a:noFill/>
        </a:ln>
      </c:spPr>
    </c:plotArea>
    <c:legend>
      <c:legendPos val="r"/>
      <c:layout>
        <c:manualLayout>
          <c:xMode val="edge"/>
          <c:yMode val="edge"/>
          <c:x val="0.7455146613460647"/>
          <c:y val="0.57954759471859918"/>
          <c:w val="0.2039153929288251"/>
          <c:h val="0.20454609204383811"/>
        </c:manualLayout>
      </c:layout>
      <c:overlay val="0"/>
      <c:spPr>
        <a:noFill/>
        <a:ln w="25400">
          <a:noFill/>
        </a:ln>
      </c:spPr>
      <c:txPr>
        <a:bodyPr/>
        <a:lstStyle/>
        <a:p>
          <a:pPr>
            <a:defRPr sz="655" b="0" i="0" u="none" strike="noStrike" baseline="0">
              <a:solidFill>
                <a:srgbClr val="000000"/>
              </a:solidFill>
              <a:latin typeface="Calibri"/>
              <a:ea typeface="Calibri"/>
              <a:cs typeface="Calibri"/>
            </a:defRPr>
          </a:pPr>
          <a:endParaRPr lang="es-CO"/>
        </a:p>
      </c:txPr>
    </c:legend>
    <c:plotVisOnly val="1"/>
    <c:dispBlanksAs val="gap"/>
    <c:showDLblsOverMax val="0"/>
  </c:chart>
  <c:spPr>
    <a:solidFill>
      <a:srgbClr val="FFFFFF"/>
    </a:solidFill>
    <a:ln w="3175">
      <a:solidFill>
        <a:srgbClr val="808080"/>
      </a:solidFill>
      <a:prstDash val="solid"/>
    </a:ln>
  </c:spPr>
  <c:txPr>
    <a:bodyPr/>
    <a:lstStyle/>
    <a:p>
      <a:pPr>
        <a:defRPr sz="1100" b="0" i="0" u="none" strike="noStrike" baseline="0">
          <a:solidFill>
            <a:srgbClr val="000000"/>
          </a:solidFill>
          <a:latin typeface="Calibri"/>
          <a:ea typeface="Calibri"/>
          <a:cs typeface="Calibri"/>
        </a:defRPr>
      </a:pPr>
      <a:endParaRPr lang="es-CO"/>
    </a:p>
  </c:txPr>
  <c:printSettings>
    <c:headerFooter alignWithMargins="0"/>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s-CO"/>
              <a:t>Seguimiento al Cumplimiento del plan de</a:t>
            </a:r>
            <a:r>
              <a:rPr lang="es-CO" baseline="0"/>
              <a:t> Comunicaciones</a:t>
            </a:r>
            <a:r>
              <a:rPr lang="es-CO"/>
              <a:t> Vigencia</a:t>
            </a:r>
          </a:p>
        </c:rich>
      </c:tx>
      <c:layout>
        <c:manualLayout>
          <c:xMode val="edge"/>
          <c:yMode val="edge"/>
          <c:x val="0.12609306921211963"/>
          <c:y val="4.2596112267575752E-2"/>
        </c:manualLayout>
      </c:layout>
      <c:overlay val="0"/>
      <c:spPr>
        <a:noFill/>
        <a:ln w="25400">
          <a:noFill/>
        </a:ln>
      </c:spPr>
    </c:title>
    <c:autoTitleDeleted val="0"/>
    <c:plotArea>
      <c:layout/>
      <c:lineChart>
        <c:grouping val="standard"/>
        <c:varyColors val="0"/>
        <c:ser>
          <c:idx val="0"/>
          <c:order val="0"/>
          <c:tx>
            <c:v>% Cumplimiento Mensual</c:v>
          </c:tx>
          <c:spPr>
            <a:ln w="12700">
              <a:solidFill>
                <a:srgbClr val="99CC00"/>
              </a:solidFill>
              <a:prstDash val="solid"/>
            </a:ln>
          </c:spPr>
          <c:marker>
            <c:symbol val="diamond"/>
            <c:size val="5"/>
            <c:spPr>
              <a:solidFill>
                <a:srgbClr val="92D050"/>
              </a:solidFill>
              <a:ln>
                <a:solidFill>
                  <a:srgbClr val="99CC00"/>
                </a:solidFill>
                <a:prstDash val="solid"/>
              </a:ln>
            </c:spPr>
          </c:marker>
          <c:cat>
            <c:strRef>
              <c:f>'[1] Plan Trabajo SST 2021'!$C$69:$Z$69</c:f>
              <c:strCache>
                <c:ptCount val="24"/>
                <c:pt idx="0">
                  <c:v>ENERO</c:v>
                </c:pt>
                <c:pt idx="2">
                  <c:v>FEBRERO</c:v>
                </c:pt>
                <c:pt idx="4">
                  <c:v>MARZO</c:v>
                </c:pt>
                <c:pt idx="6">
                  <c:v>ABRIL</c:v>
                </c:pt>
                <c:pt idx="8">
                  <c:v>MAYO</c:v>
                </c:pt>
                <c:pt idx="10">
                  <c:v>JUNIO</c:v>
                </c:pt>
                <c:pt idx="12">
                  <c:v>JULIO</c:v>
                </c:pt>
                <c:pt idx="14">
                  <c:v>AGOSTO</c:v>
                </c:pt>
                <c:pt idx="16">
                  <c:v>SEPTIEMBRE</c:v>
                </c:pt>
                <c:pt idx="18">
                  <c:v>OCTUBRE</c:v>
                </c:pt>
                <c:pt idx="20">
                  <c:v>NOVIEMBRE</c:v>
                </c:pt>
                <c:pt idx="22">
                  <c:v>DICIEMBRE</c:v>
                </c:pt>
              </c:strCache>
            </c:strRef>
          </c:cat>
          <c:val>
            <c:numRef>
              <c:f>'[1] Plan Trabajo SST 2021'!$C$71:$Z$71</c:f>
              <c:numCache>
                <c:formatCode>General</c:formatCode>
                <c:ptCount val="24"/>
                <c:pt idx="0">
                  <c:v>0.4</c:v>
                </c:pt>
                <c:pt idx="2">
                  <c:v>0.5</c:v>
                </c:pt>
                <c:pt idx="4">
                  <c:v>0.5</c:v>
                </c:pt>
                <c:pt idx="6">
                  <c:v>0.625</c:v>
                </c:pt>
                <c:pt idx="8">
                  <c:v>0.72727272727272729</c:v>
                </c:pt>
                <c:pt idx="10">
                  <c:v>9.5238095238095233E-2</c:v>
                </c:pt>
                <c:pt idx="12">
                  <c:v>0</c:v>
                </c:pt>
                <c:pt idx="14">
                  <c:v>0</c:v>
                </c:pt>
                <c:pt idx="16">
                  <c:v>0</c:v>
                </c:pt>
                <c:pt idx="18">
                  <c:v>0</c:v>
                </c:pt>
                <c:pt idx="20">
                  <c:v>0</c:v>
                </c:pt>
                <c:pt idx="22">
                  <c:v>0</c:v>
                </c:pt>
              </c:numCache>
            </c:numRef>
          </c:val>
          <c:smooth val="0"/>
          <c:extLst>
            <c:ext xmlns:c16="http://schemas.microsoft.com/office/drawing/2014/chart" uri="{C3380CC4-5D6E-409C-BE32-E72D297353CC}">
              <c16:uniqueId val="{00000000-FD12-41B0-A23E-F415E0A09CCC}"/>
            </c:ext>
          </c:extLst>
        </c:ser>
        <c:ser>
          <c:idx val="1"/>
          <c:order val="1"/>
          <c:tx>
            <c:v>Meta Vigencia</c:v>
          </c:tx>
          <c:spPr>
            <a:ln w="12700">
              <a:solidFill>
                <a:srgbClr val="993366"/>
              </a:solidFill>
              <a:prstDash val="solid"/>
            </a:ln>
          </c:spPr>
          <c:marker>
            <c:spPr>
              <a:solidFill>
                <a:srgbClr val="FF0000"/>
              </a:solidFill>
              <a:ln>
                <a:solidFill>
                  <a:srgbClr val="993366"/>
                </a:solidFill>
                <a:prstDash val="solid"/>
              </a:ln>
            </c:spPr>
          </c:marker>
          <c:cat>
            <c:strRef>
              <c:f>'[1] Plan Trabajo SST 2021'!$C$69:$Z$69</c:f>
              <c:strCache>
                <c:ptCount val="24"/>
                <c:pt idx="0">
                  <c:v>ENERO</c:v>
                </c:pt>
                <c:pt idx="2">
                  <c:v>FEBRERO</c:v>
                </c:pt>
                <c:pt idx="4">
                  <c:v>MARZO</c:v>
                </c:pt>
                <c:pt idx="6">
                  <c:v>ABRIL</c:v>
                </c:pt>
                <c:pt idx="8">
                  <c:v>MAYO</c:v>
                </c:pt>
                <c:pt idx="10">
                  <c:v>JUNIO</c:v>
                </c:pt>
                <c:pt idx="12">
                  <c:v>JULIO</c:v>
                </c:pt>
                <c:pt idx="14">
                  <c:v>AGOSTO</c:v>
                </c:pt>
                <c:pt idx="16">
                  <c:v>SEPTIEMBRE</c:v>
                </c:pt>
                <c:pt idx="18">
                  <c:v>OCTUBRE</c:v>
                </c:pt>
                <c:pt idx="20">
                  <c:v>NOVIEMBRE</c:v>
                </c:pt>
                <c:pt idx="22">
                  <c:v>DICIEMBRE</c:v>
                </c:pt>
              </c:strCache>
            </c:strRef>
          </c:cat>
          <c:val>
            <c:numRef>
              <c:f>'[1] Plan Trabajo SST 2021'!$C$72:$Z$72</c:f>
              <c:numCache>
                <c:formatCode>General</c:formatCode>
                <c:ptCount val="24"/>
                <c:pt idx="0">
                  <c:v>0.9</c:v>
                </c:pt>
                <c:pt idx="2">
                  <c:v>0.9</c:v>
                </c:pt>
                <c:pt idx="4">
                  <c:v>0.9</c:v>
                </c:pt>
                <c:pt idx="6">
                  <c:v>0.9</c:v>
                </c:pt>
                <c:pt idx="8">
                  <c:v>0.9</c:v>
                </c:pt>
                <c:pt idx="10">
                  <c:v>0.9</c:v>
                </c:pt>
                <c:pt idx="12">
                  <c:v>0.9</c:v>
                </c:pt>
                <c:pt idx="14">
                  <c:v>0.9</c:v>
                </c:pt>
                <c:pt idx="16">
                  <c:v>0.9</c:v>
                </c:pt>
                <c:pt idx="18">
                  <c:v>0.9</c:v>
                </c:pt>
                <c:pt idx="20">
                  <c:v>0.9</c:v>
                </c:pt>
                <c:pt idx="22">
                  <c:v>0.9</c:v>
                </c:pt>
              </c:numCache>
            </c:numRef>
          </c:val>
          <c:smooth val="0"/>
          <c:extLst>
            <c:ext xmlns:c16="http://schemas.microsoft.com/office/drawing/2014/chart" uri="{C3380CC4-5D6E-409C-BE32-E72D297353CC}">
              <c16:uniqueId val="{00000001-FD12-41B0-A23E-F415E0A09CCC}"/>
            </c:ext>
          </c:extLst>
        </c:ser>
        <c:dLbls>
          <c:showLegendKey val="0"/>
          <c:showVal val="0"/>
          <c:showCatName val="0"/>
          <c:showSerName val="0"/>
          <c:showPercent val="0"/>
          <c:showBubbleSize val="0"/>
        </c:dLbls>
        <c:marker val="1"/>
        <c:smooth val="0"/>
        <c:axId val="681063712"/>
        <c:axId val="1"/>
      </c:lineChart>
      <c:catAx>
        <c:axId val="681063712"/>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sz="8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s-CO"/>
                  <a:t>%</a:t>
                </a:r>
              </a:p>
            </c:rich>
          </c:tx>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s-CO"/>
          </a:p>
        </c:txPr>
        <c:crossAx val="681063712"/>
        <c:crosses val="autoZero"/>
        <c:crossBetween val="between"/>
      </c:valAx>
      <c:spPr>
        <a:solidFill>
          <a:srgbClr val="FFFFFF"/>
        </a:solidFill>
        <a:ln w="25400">
          <a:noFill/>
        </a:ln>
      </c:spPr>
    </c:plotArea>
    <c:legend>
      <c:legendPos val="r"/>
      <c:layout>
        <c:manualLayout>
          <c:xMode val="edge"/>
          <c:yMode val="edge"/>
          <c:x val="0.71026547054752487"/>
          <c:y val="0.50950573707022251"/>
          <c:w val="0.27152339788372226"/>
          <c:h val="0.17490491849438361"/>
        </c:manualLayout>
      </c:layout>
      <c:overlay val="0"/>
      <c:spPr>
        <a:noFill/>
        <a:ln w="25400">
          <a:noFill/>
        </a:ln>
      </c:spPr>
      <c:txPr>
        <a:bodyPr/>
        <a:lstStyle/>
        <a:p>
          <a:pPr>
            <a:defRPr sz="440" b="0" i="0" u="none" strike="noStrike" baseline="0">
              <a:solidFill>
                <a:srgbClr val="000000"/>
              </a:solidFill>
              <a:latin typeface="Calibri"/>
              <a:ea typeface="Calibri"/>
              <a:cs typeface="Calibri"/>
            </a:defRPr>
          </a:pPr>
          <a:endParaRPr lang="es-CO"/>
        </a:p>
      </c:txPr>
    </c:legend>
    <c:plotVisOnly val="0"/>
    <c:dispBlanksAs val="span"/>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s-CO"/>
    </a:p>
  </c:txPr>
  <c:printSettings>
    <c:headerFooter alignWithMargins="0"/>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85725</xdr:colOff>
      <xdr:row>86</xdr:row>
      <xdr:rowOff>0</xdr:rowOff>
    </xdr:from>
    <xdr:to>
      <xdr:col>16</xdr:col>
      <xdr:colOff>209550</xdr:colOff>
      <xdr:row>102</xdr:row>
      <xdr:rowOff>66675</xdr:rowOff>
    </xdr:to>
    <xdr:graphicFrame macro="">
      <xdr:nvGraphicFramePr>
        <xdr:cNvPr id="2" name="1 Gráfico">
          <a:extLst>
            <a:ext uri="{FF2B5EF4-FFF2-40B4-BE49-F238E27FC236}">
              <a16:creationId xmlns:a16="http://schemas.microsoft.com/office/drawing/2014/main" id="{589C2FB6-A55E-40AF-B383-ABBB33D520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219075</xdr:colOff>
      <xdr:row>86</xdr:row>
      <xdr:rowOff>9525</xdr:rowOff>
    </xdr:from>
    <xdr:to>
      <xdr:col>30</xdr:col>
      <xdr:colOff>1533525</xdr:colOff>
      <xdr:row>102</xdr:row>
      <xdr:rowOff>85725</xdr:rowOff>
    </xdr:to>
    <xdr:graphicFrame macro="">
      <xdr:nvGraphicFramePr>
        <xdr:cNvPr id="3" name="4 Gráfico">
          <a:extLst>
            <a:ext uri="{FF2B5EF4-FFF2-40B4-BE49-F238E27FC236}">
              <a16:creationId xmlns:a16="http://schemas.microsoft.com/office/drawing/2014/main" id="{2715B2A6-0D1D-4824-A8F1-D20071B34C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38101</xdr:colOff>
      <xdr:row>0</xdr:row>
      <xdr:rowOff>67463</xdr:rowOff>
    </xdr:from>
    <xdr:to>
      <xdr:col>1</xdr:col>
      <xdr:colOff>1962151</xdr:colOff>
      <xdr:row>2</xdr:row>
      <xdr:rowOff>122844</xdr:rowOff>
    </xdr:to>
    <xdr:pic>
      <xdr:nvPicPr>
        <xdr:cNvPr id="4" name="Imagen 4" descr="https://intranetmen.mineducacion.gov.co/comunidades/oac/SiteAssets/Imagen%20institucional%202018/Logo%20Mineducación.png">
          <a:extLst>
            <a:ext uri="{FF2B5EF4-FFF2-40B4-BE49-F238E27FC236}">
              <a16:creationId xmlns:a16="http://schemas.microsoft.com/office/drawing/2014/main" id="{5FB899AD-C3D1-4338-B7BB-1FFF767BA1F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7551" y="67463"/>
          <a:ext cx="1924050" cy="444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1117130</xdr:colOff>
      <xdr:row>14</xdr:row>
      <xdr:rowOff>63339</xdr:rowOff>
    </xdr:from>
    <xdr:ext cx="10161884" cy="2158668"/>
    <xdr:sp macro="" textlink="">
      <xdr:nvSpPr>
        <xdr:cNvPr id="5" name="CuadroTexto 4">
          <a:extLst>
            <a:ext uri="{FF2B5EF4-FFF2-40B4-BE49-F238E27FC236}">
              <a16:creationId xmlns:a16="http://schemas.microsoft.com/office/drawing/2014/main" id="{D18A6593-1D41-1950-1637-0E3B19BC44A5}"/>
            </a:ext>
          </a:extLst>
        </xdr:cNvPr>
        <xdr:cNvSpPr txBox="1"/>
      </xdr:nvSpPr>
      <xdr:spPr>
        <a:xfrm rot="20028629">
          <a:off x="1443701" y="3084125"/>
          <a:ext cx="10161884" cy="21586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6600">
              <a:solidFill>
                <a:schemeClr val="bg1">
                  <a:lumMod val="50000"/>
                </a:schemeClr>
              </a:solidFill>
            </a:rPr>
            <a:t>BORRADOR</a:t>
          </a:r>
          <a:r>
            <a:rPr lang="es-CO" sz="6600" baseline="0">
              <a:solidFill>
                <a:schemeClr val="bg1">
                  <a:lumMod val="50000"/>
                </a:schemeClr>
              </a:solidFill>
            </a:rPr>
            <a:t> PARA CONSULTA</a:t>
          </a:r>
        </a:p>
        <a:p>
          <a:pPr algn="ctr"/>
          <a:r>
            <a:rPr lang="es-CO" sz="6600" baseline="0">
              <a:solidFill>
                <a:schemeClr val="bg1">
                  <a:lumMod val="50000"/>
                </a:schemeClr>
              </a:solidFill>
            </a:rPr>
            <a:t> CIUDADANA</a:t>
          </a:r>
          <a:endParaRPr lang="es-CO" sz="6600">
            <a:solidFill>
              <a:schemeClr val="bg1">
                <a:lumMod val="50000"/>
              </a:schemeClr>
            </a:solidFill>
          </a:endParaRPr>
        </a:p>
      </xdr:txBody>
    </xdr:sp>
    <xdr:clientData/>
  </xdr:oneCellAnchor>
  <xdr:oneCellAnchor>
    <xdr:from>
      <xdr:col>1</xdr:col>
      <xdr:colOff>1990709</xdr:colOff>
      <xdr:row>30</xdr:row>
      <xdr:rowOff>242954</xdr:rowOff>
    </xdr:from>
    <xdr:ext cx="10161884" cy="2158668"/>
    <xdr:sp macro="" textlink="">
      <xdr:nvSpPr>
        <xdr:cNvPr id="6" name="CuadroTexto 5">
          <a:extLst>
            <a:ext uri="{FF2B5EF4-FFF2-40B4-BE49-F238E27FC236}">
              <a16:creationId xmlns:a16="http://schemas.microsoft.com/office/drawing/2014/main" id="{6371938B-9BD9-41B7-B03E-EB0D00818301}"/>
            </a:ext>
          </a:extLst>
        </xdr:cNvPr>
        <xdr:cNvSpPr txBox="1"/>
      </xdr:nvSpPr>
      <xdr:spPr>
        <a:xfrm rot="20028629">
          <a:off x="2317280" y="8026240"/>
          <a:ext cx="10161884" cy="21586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6600">
              <a:solidFill>
                <a:schemeClr val="bg1">
                  <a:lumMod val="50000"/>
                </a:schemeClr>
              </a:solidFill>
            </a:rPr>
            <a:t>BORRADOR</a:t>
          </a:r>
          <a:r>
            <a:rPr lang="es-CO" sz="6600" baseline="0">
              <a:solidFill>
                <a:schemeClr val="bg1">
                  <a:lumMod val="50000"/>
                </a:schemeClr>
              </a:solidFill>
            </a:rPr>
            <a:t> PARA CONSULTA</a:t>
          </a:r>
        </a:p>
        <a:p>
          <a:pPr algn="ctr"/>
          <a:r>
            <a:rPr lang="es-CO" sz="6600" baseline="0">
              <a:solidFill>
                <a:schemeClr val="bg1">
                  <a:lumMod val="50000"/>
                </a:schemeClr>
              </a:solidFill>
            </a:rPr>
            <a:t> CIUDADANA</a:t>
          </a:r>
          <a:endParaRPr lang="es-CO" sz="6600">
            <a:solidFill>
              <a:schemeClr val="bg1">
                <a:lumMod val="50000"/>
              </a:schemeClr>
            </a:solidFill>
          </a:endParaRPr>
        </a:p>
      </xdr:txBody>
    </xdr:sp>
    <xdr:clientData/>
  </xdr:oneCellAnchor>
  <xdr:oneCellAnchor>
    <xdr:from>
      <xdr:col>1</xdr:col>
      <xdr:colOff>1619251</xdr:colOff>
      <xdr:row>55</xdr:row>
      <xdr:rowOff>258536</xdr:rowOff>
    </xdr:from>
    <xdr:ext cx="10161884" cy="2158668"/>
    <xdr:sp macro="" textlink="">
      <xdr:nvSpPr>
        <xdr:cNvPr id="7" name="CuadroTexto 6">
          <a:extLst>
            <a:ext uri="{FF2B5EF4-FFF2-40B4-BE49-F238E27FC236}">
              <a16:creationId xmlns:a16="http://schemas.microsoft.com/office/drawing/2014/main" id="{F924B78E-5F71-43DD-B917-A6167F35CBF4}"/>
            </a:ext>
          </a:extLst>
        </xdr:cNvPr>
        <xdr:cNvSpPr txBox="1"/>
      </xdr:nvSpPr>
      <xdr:spPr>
        <a:xfrm rot="20028629">
          <a:off x="1945822" y="14614072"/>
          <a:ext cx="10161884" cy="21586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6600">
              <a:solidFill>
                <a:schemeClr val="bg1">
                  <a:lumMod val="50000"/>
                </a:schemeClr>
              </a:solidFill>
            </a:rPr>
            <a:t>BORRADOR</a:t>
          </a:r>
          <a:r>
            <a:rPr lang="es-CO" sz="6600" baseline="0">
              <a:solidFill>
                <a:schemeClr val="bg1">
                  <a:lumMod val="50000"/>
                </a:schemeClr>
              </a:solidFill>
            </a:rPr>
            <a:t> PARA CONSULTA</a:t>
          </a:r>
        </a:p>
        <a:p>
          <a:pPr algn="ctr"/>
          <a:r>
            <a:rPr lang="es-CO" sz="6600" baseline="0">
              <a:solidFill>
                <a:schemeClr val="bg1">
                  <a:lumMod val="50000"/>
                </a:schemeClr>
              </a:solidFill>
            </a:rPr>
            <a:t> CIUDADANA</a:t>
          </a:r>
          <a:endParaRPr lang="es-CO" sz="6600">
            <a:solidFill>
              <a:schemeClr val="bg1">
                <a:lumMod val="50000"/>
              </a:schemeClr>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85725</xdr:colOff>
      <xdr:row>34</xdr:row>
      <xdr:rowOff>0</xdr:rowOff>
    </xdr:from>
    <xdr:to>
      <xdr:col>16</xdr:col>
      <xdr:colOff>209550</xdr:colOff>
      <xdr:row>50</xdr:row>
      <xdr:rowOff>66675</xdr:rowOff>
    </xdr:to>
    <xdr:graphicFrame macro="">
      <xdr:nvGraphicFramePr>
        <xdr:cNvPr id="2" name="1 Gráfico">
          <a:extLst>
            <a:ext uri="{FF2B5EF4-FFF2-40B4-BE49-F238E27FC236}">
              <a16:creationId xmlns:a16="http://schemas.microsoft.com/office/drawing/2014/main" id="{C5E2C2F2-EB9C-4E4C-B991-E0735DA6D6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38101</xdr:colOff>
      <xdr:row>0</xdr:row>
      <xdr:rowOff>67463</xdr:rowOff>
    </xdr:from>
    <xdr:to>
      <xdr:col>1</xdr:col>
      <xdr:colOff>1962151</xdr:colOff>
      <xdr:row>10</xdr:row>
      <xdr:rowOff>286987</xdr:rowOff>
    </xdr:to>
    <xdr:pic>
      <xdr:nvPicPr>
        <xdr:cNvPr id="4" name="Imagen 4" descr="https://intranetmen.mineducacion.gov.co/comunidades/oac/SiteAssets/Imagen%20institucional%202018/Logo%20Mineducación.png">
          <a:extLst>
            <a:ext uri="{FF2B5EF4-FFF2-40B4-BE49-F238E27FC236}">
              <a16:creationId xmlns:a16="http://schemas.microsoft.com/office/drawing/2014/main" id="{ED31E5E0-4EB1-41C4-B398-9C2632511F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1" y="67463"/>
          <a:ext cx="1924050" cy="451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1142999</xdr:colOff>
      <xdr:row>17</xdr:row>
      <xdr:rowOff>214720</xdr:rowOff>
    </xdr:from>
    <xdr:ext cx="10161884" cy="2158668"/>
    <xdr:sp macro="" textlink="">
      <xdr:nvSpPr>
        <xdr:cNvPr id="3" name="CuadroTexto 2">
          <a:extLst>
            <a:ext uri="{FF2B5EF4-FFF2-40B4-BE49-F238E27FC236}">
              <a16:creationId xmlns:a16="http://schemas.microsoft.com/office/drawing/2014/main" id="{429D74AC-0361-436B-AA4F-F83A1C273894}"/>
            </a:ext>
          </a:extLst>
        </xdr:cNvPr>
        <xdr:cNvSpPr txBox="1"/>
      </xdr:nvSpPr>
      <xdr:spPr>
        <a:xfrm rot="20028629">
          <a:off x="1547812" y="2131626"/>
          <a:ext cx="10161884" cy="21586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6600">
              <a:solidFill>
                <a:schemeClr val="bg1">
                  <a:lumMod val="50000"/>
                </a:schemeClr>
              </a:solidFill>
            </a:rPr>
            <a:t>BORRADOR</a:t>
          </a:r>
          <a:r>
            <a:rPr lang="es-CO" sz="6600" baseline="0">
              <a:solidFill>
                <a:schemeClr val="bg1">
                  <a:lumMod val="50000"/>
                </a:schemeClr>
              </a:solidFill>
            </a:rPr>
            <a:t> PARA CONSULTA</a:t>
          </a:r>
        </a:p>
        <a:p>
          <a:pPr algn="ctr"/>
          <a:r>
            <a:rPr lang="es-CO" sz="6600" baseline="0">
              <a:solidFill>
                <a:schemeClr val="bg1">
                  <a:lumMod val="50000"/>
                </a:schemeClr>
              </a:solidFill>
            </a:rPr>
            <a:t> CIUDADANA</a:t>
          </a:r>
          <a:endParaRPr lang="es-CO" sz="6600">
            <a:solidFill>
              <a:schemeClr val="bg1">
                <a:lumMod val="50000"/>
              </a:schemeClr>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cardona/Documents/SGSST%20_AMCG/8.%20A&#241;o%202021/1.%20Plan%20B&#225;sico%20-%20Planear-/1.%20Programa%20Estrat&#233;gico%20del%20Sistema/Plan-de-Trabajo-Anual_2021_V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Plan Trabajo SST 2021"/>
      <sheetName val=" Plan Trabajo SST 2022"/>
      <sheetName val="Hoja1"/>
    </sheetNames>
    <sheetDataSet>
      <sheetData sheetId="0">
        <row r="69">
          <cell r="C69" t="str">
            <v>ENERO</v>
          </cell>
          <cell r="E69" t="str">
            <v>FEBRERO</v>
          </cell>
          <cell r="G69" t="str">
            <v>MARZO</v>
          </cell>
          <cell r="I69" t="str">
            <v>ABRIL</v>
          </cell>
          <cell r="K69" t="str">
            <v>MAYO</v>
          </cell>
          <cell r="M69" t="str">
            <v>JUNIO</v>
          </cell>
          <cell r="O69" t="str">
            <v>JULIO</v>
          </cell>
          <cell r="Q69" t="str">
            <v>AGOSTO</v>
          </cell>
          <cell r="S69" t="str">
            <v>SEPTIEMBRE</v>
          </cell>
          <cell r="U69" t="str">
            <v>OCTUBRE</v>
          </cell>
          <cell r="W69" t="str">
            <v>NOVIEMBRE</v>
          </cell>
          <cell r="Y69" t="str">
            <v>DICIEMBRE</v>
          </cell>
        </row>
        <row r="70">
          <cell r="AD70">
            <v>0.1702127659574468</v>
          </cell>
        </row>
        <row r="71">
          <cell r="C71">
            <v>0.4</v>
          </cell>
          <cell r="E71">
            <v>0.5</v>
          </cell>
          <cell r="G71">
            <v>0.5</v>
          </cell>
          <cell r="I71">
            <v>0.625</v>
          </cell>
          <cell r="K71">
            <v>0.72727272727272729</v>
          </cell>
          <cell r="M71">
            <v>9.5238095238095233E-2</v>
          </cell>
          <cell r="O71">
            <v>0</v>
          </cell>
          <cell r="Q71">
            <v>0</v>
          </cell>
          <cell r="S71">
            <v>0</v>
          </cell>
          <cell r="U71">
            <v>0</v>
          </cell>
          <cell r="W71">
            <v>0</v>
          </cell>
          <cell r="Y71">
            <v>0</v>
          </cell>
        </row>
        <row r="72">
          <cell r="C72">
            <v>0.9</v>
          </cell>
          <cell r="E72">
            <v>0.9</v>
          </cell>
          <cell r="G72">
            <v>0.9</v>
          </cell>
          <cell r="I72">
            <v>0.9</v>
          </cell>
          <cell r="K72">
            <v>0.9</v>
          </cell>
          <cell r="M72">
            <v>0.9</v>
          </cell>
          <cell r="O72">
            <v>0.9</v>
          </cell>
          <cell r="Q72">
            <v>0.9</v>
          </cell>
          <cell r="S72">
            <v>0.9</v>
          </cell>
          <cell r="U72">
            <v>0.9</v>
          </cell>
          <cell r="W72">
            <v>0.9</v>
          </cell>
          <cell r="Y72">
            <v>0.9</v>
          </cell>
          <cell r="AD72">
            <v>0.9</v>
          </cell>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Luz Helena Sanchez Perilla" id="{860DC0B1-48B3-4FDF-BBC5-B01D50131FA1}" userId="Luz Helena Sanchez Perill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36" dT="2022-02-02T14:29:07.98" personId="{860DC0B1-48B3-4FDF-BBC5-B01D50131FA1}" id="{607F94EF-361B-4E2A-B7F9-7F954F5AC3C0}">
    <text>No se presentaron accidentes, incidentes ni enfermedades.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4"/>
  <sheetViews>
    <sheetView topLeftCell="A7" zoomScale="55" zoomScaleNormal="55" workbookViewId="0">
      <selection activeCell="B18" sqref="B18"/>
    </sheetView>
  </sheetViews>
  <sheetFormatPr baseColWidth="10" defaultColWidth="11.42578125" defaultRowHeight="15.75" x14ac:dyDescent="0.25"/>
  <cols>
    <col min="1" max="1" width="32.140625" style="102" customWidth="1"/>
    <col min="2" max="2" width="78.28515625" style="102" customWidth="1"/>
    <col min="3" max="3" width="20.7109375" style="102" customWidth="1"/>
    <col min="4" max="15" width="7.5703125" style="102" customWidth="1"/>
    <col min="16" max="16" width="20" style="102" customWidth="1"/>
    <col min="17" max="17" width="20.140625" style="102" customWidth="1"/>
    <col min="18" max="18" width="20" style="102" customWidth="1"/>
    <col min="19" max="19" width="61.42578125" style="102" customWidth="1"/>
    <col min="20" max="20" width="26" style="102" customWidth="1"/>
    <col min="21" max="21" width="26.85546875" style="102" customWidth="1"/>
    <col min="22" max="22" width="20" style="102" customWidth="1"/>
    <col min="23" max="23" width="61.42578125" style="102" customWidth="1"/>
    <col min="24" max="24" width="20.42578125" style="102" customWidth="1"/>
    <col min="25" max="25" width="20.28515625" style="102" customWidth="1"/>
    <col min="26" max="26" width="20" style="102" customWidth="1"/>
    <col min="27" max="27" width="61.140625" style="102" customWidth="1"/>
    <col min="28" max="28" width="20.28515625" style="102" customWidth="1"/>
    <col min="29" max="29" width="20.140625" style="102" customWidth="1"/>
    <col min="30" max="30" width="19.7109375" style="102" customWidth="1"/>
    <col min="31" max="31" width="67.5703125" style="102" customWidth="1"/>
    <col min="32" max="16384" width="11.42578125" style="102"/>
  </cols>
  <sheetData>
    <row r="1" spans="1:31" s="63" customFormat="1" ht="111" customHeight="1" thickBot="1" x14ac:dyDescent="0.3">
      <c r="A1" s="196" t="s">
        <v>178</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8"/>
    </row>
    <row r="2" spans="1:31" s="63" customFormat="1" ht="23.25" customHeight="1" thickBot="1" x14ac:dyDescent="0.3">
      <c r="A2" s="199" t="s">
        <v>118</v>
      </c>
      <c r="B2" s="200"/>
      <c r="C2" s="200"/>
      <c r="D2" s="200"/>
      <c r="E2" s="200"/>
      <c r="F2" s="200"/>
      <c r="G2" s="200"/>
      <c r="H2" s="200"/>
      <c r="I2" s="200"/>
      <c r="J2" s="200"/>
      <c r="K2" s="200"/>
      <c r="L2" s="200"/>
      <c r="M2" s="200"/>
      <c r="N2" s="200"/>
      <c r="O2" s="201"/>
      <c r="P2" s="202" t="s">
        <v>119</v>
      </c>
      <c r="Q2" s="202"/>
      <c r="R2" s="202"/>
      <c r="S2" s="202"/>
      <c r="T2" s="202"/>
      <c r="U2" s="202"/>
      <c r="V2" s="202"/>
      <c r="W2" s="202"/>
      <c r="X2" s="202"/>
      <c r="Y2" s="202"/>
      <c r="Z2" s="202"/>
      <c r="AA2" s="202"/>
      <c r="AB2" s="202"/>
      <c r="AC2" s="202"/>
      <c r="AD2" s="202"/>
      <c r="AE2" s="203"/>
    </row>
    <row r="3" spans="1:31" s="63" customFormat="1" ht="66" customHeight="1" thickBot="1" x14ac:dyDescent="0.3">
      <c r="A3" s="204" t="s">
        <v>120</v>
      </c>
      <c r="B3" s="206" t="s">
        <v>121</v>
      </c>
      <c r="C3" s="64" t="s">
        <v>122</v>
      </c>
      <c r="D3" s="65" t="s">
        <v>123</v>
      </c>
      <c r="E3" s="66" t="s">
        <v>124</v>
      </c>
      <c r="F3" s="67" t="s">
        <v>125</v>
      </c>
      <c r="G3" s="65" t="s">
        <v>126</v>
      </c>
      <c r="H3" s="66" t="s">
        <v>127</v>
      </c>
      <c r="I3" s="67" t="s">
        <v>128</v>
      </c>
      <c r="J3" s="65" t="s">
        <v>129</v>
      </c>
      <c r="K3" s="66" t="s">
        <v>130</v>
      </c>
      <c r="L3" s="67" t="s">
        <v>131</v>
      </c>
      <c r="M3" s="68" t="s">
        <v>132</v>
      </c>
      <c r="N3" s="69" t="s">
        <v>133</v>
      </c>
      <c r="O3" s="70" t="s">
        <v>134</v>
      </c>
      <c r="P3" s="71" t="s">
        <v>135</v>
      </c>
      <c r="Q3" s="72" t="s">
        <v>136</v>
      </c>
      <c r="R3" s="73" t="s">
        <v>137</v>
      </c>
      <c r="S3" s="74" t="s">
        <v>138</v>
      </c>
      <c r="T3" s="71" t="s">
        <v>139</v>
      </c>
      <c r="U3" s="72" t="s">
        <v>140</v>
      </c>
      <c r="V3" s="73" t="s">
        <v>141</v>
      </c>
      <c r="W3" s="74" t="s">
        <v>142</v>
      </c>
      <c r="X3" s="71" t="s">
        <v>143</v>
      </c>
      <c r="Y3" s="72" t="s">
        <v>144</v>
      </c>
      <c r="Z3" s="73" t="s">
        <v>145</v>
      </c>
      <c r="AA3" s="75" t="s">
        <v>146</v>
      </c>
      <c r="AB3" s="71" t="s">
        <v>147</v>
      </c>
      <c r="AC3" s="72" t="s">
        <v>148</v>
      </c>
      <c r="AD3" s="73" t="s">
        <v>149</v>
      </c>
      <c r="AE3" s="76" t="s">
        <v>150</v>
      </c>
    </row>
    <row r="4" spans="1:31" s="63" customFormat="1" ht="48" customHeight="1" thickBot="1" x14ac:dyDescent="0.3">
      <c r="A4" s="205"/>
      <c r="B4" s="207"/>
      <c r="C4" s="77">
        <f>SUM(C5:C22)</f>
        <v>63</v>
      </c>
      <c r="D4" s="78">
        <f>+SUM(D5:D22)/C4</f>
        <v>0.1111111111111111</v>
      </c>
      <c r="E4" s="79"/>
      <c r="F4" s="80"/>
      <c r="G4" s="208">
        <v>0.3</v>
      </c>
      <c r="H4" s="209"/>
      <c r="I4" s="210"/>
      <c r="J4" s="208">
        <v>0.3</v>
      </c>
      <c r="K4" s="209"/>
      <c r="L4" s="210"/>
      <c r="M4" s="211">
        <v>0.2</v>
      </c>
      <c r="N4" s="209"/>
      <c r="O4" s="210"/>
      <c r="P4" s="81">
        <f>((SUM(P5:P22)/C4))</f>
        <v>0.1111111111111111</v>
      </c>
      <c r="Q4" s="82">
        <f>((SUM(Q5:Q22)/C4))</f>
        <v>0.17460317460317459</v>
      </c>
      <c r="R4" s="83">
        <f>((SUM(R5:R22)/C4))</f>
        <v>0</v>
      </c>
      <c r="S4" s="84" t="s">
        <v>151</v>
      </c>
      <c r="T4" s="81">
        <f>((SUM(T5:T14)/C4))</f>
        <v>0</v>
      </c>
      <c r="U4" s="82">
        <f>((SUM(U5:U14)/C4))</f>
        <v>0</v>
      </c>
      <c r="V4" s="83">
        <f>((SUM(V5:V14)/C4))</f>
        <v>0</v>
      </c>
      <c r="W4" s="84" t="s">
        <v>151</v>
      </c>
      <c r="X4" s="85"/>
      <c r="Y4" s="86"/>
      <c r="Z4" s="87"/>
      <c r="AA4" s="88" t="s">
        <v>151</v>
      </c>
      <c r="AB4" s="89"/>
      <c r="AC4" s="90"/>
      <c r="AD4" s="91"/>
      <c r="AE4" s="76" t="s">
        <v>151</v>
      </c>
    </row>
    <row r="5" spans="1:31" ht="23.25" x14ac:dyDescent="0.25">
      <c r="A5" s="193" t="s">
        <v>152</v>
      </c>
      <c r="B5" s="92" t="s">
        <v>153</v>
      </c>
      <c r="C5" s="93">
        <v>1</v>
      </c>
      <c r="D5" s="94">
        <v>1</v>
      </c>
      <c r="E5" s="170"/>
      <c r="F5" s="96"/>
      <c r="G5" s="97"/>
      <c r="H5" s="95"/>
      <c r="I5" s="96"/>
      <c r="J5" s="97"/>
      <c r="K5" s="95"/>
      <c r="L5" s="96"/>
      <c r="M5" s="97"/>
      <c r="N5" s="95"/>
      <c r="O5" s="96"/>
      <c r="P5" s="159">
        <v>1</v>
      </c>
      <c r="Q5" s="164">
        <v>1</v>
      </c>
      <c r="R5" s="182"/>
      <c r="S5" s="214" t="s">
        <v>177</v>
      </c>
      <c r="T5" s="98"/>
      <c r="U5" s="99"/>
      <c r="V5" s="100"/>
      <c r="W5" s="217"/>
      <c r="X5" s="101"/>
      <c r="Y5" s="99"/>
      <c r="Z5" s="100"/>
      <c r="AA5" s="220"/>
      <c r="AB5" s="101"/>
      <c r="AC5" s="99"/>
      <c r="AD5" s="100"/>
      <c r="AE5" s="190"/>
    </row>
    <row r="6" spans="1:31" ht="117" customHeight="1" x14ac:dyDescent="0.25">
      <c r="A6" s="194"/>
      <c r="B6" s="103" t="s">
        <v>154</v>
      </c>
      <c r="C6" s="104">
        <v>2</v>
      </c>
      <c r="D6" s="165"/>
      <c r="E6" s="171">
        <v>1</v>
      </c>
      <c r="F6" s="168"/>
      <c r="G6" s="112"/>
      <c r="H6" s="113"/>
      <c r="I6" s="114"/>
      <c r="J6" s="105"/>
      <c r="K6" s="106"/>
      <c r="L6" s="107"/>
      <c r="M6" s="105"/>
      <c r="N6" s="106"/>
      <c r="O6" s="107"/>
      <c r="P6" s="160"/>
      <c r="Q6" s="161">
        <v>1</v>
      </c>
      <c r="R6" s="162"/>
      <c r="S6" s="215"/>
      <c r="T6" s="108"/>
      <c r="U6" s="109"/>
      <c r="V6" s="110"/>
      <c r="W6" s="218"/>
      <c r="X6" s="111"/>
      <c r="Y6" s="109"/>
      <c r="Z6" s="110"/>
      <c r="AA6" s="221"/>
      <c r="AB6" s="111"/>
      <c r="AC6" s="109"/>
      <c r="AD6" s="110"/>
      <c r="AE6" s="191"/>
    </row>
    <row r="7" spans="1:31" ht="69.75" x14ac:dyDescent="0.25">
      <c r="A7" s="194"/>
      <c r="B7" s="103" t="s">
        <v>155</v>
      </c>
      <c r="C7" s="104">
        <v>3</v>
      </c>
      <c r="D7" s="166"/>
      <c r="E7" s="171">
        <v>1</v>
      </c>
      <c r="F7" s="169"/>
      <c r="G7" s="112"/>
      <c r="H7" s="113"/>
      <c r="I7" s="114"/>
      <c r="J7" s="112"/>
      <c r="K7" s="113"/>
      <c r="L7" s="114"/>
      <c r="M7" s="112"/>
      <c r="N7" s="113"/>
      <c r="O7" s="114"/>
      <c r="P7" s="160"/>
      <c r="Q7" s="161">
        <v>1</v>
      </c>
      <c r="R7" s="162"/>
      <c r="S7" s="215"/>
      <c r="T7" s="108"/>
      <c r="U7" s="115"/>
      <c r="V7" s="110"/>
      <c r="W7" s="218"/>
      <c r="X7" s="111"/>
      <c r="Y7" s="109"/>
      <c r="Z7" s="110"/>
      <c r="AA7" s="221"/>
      <c r="AB7" s="111"/>
      <c r="AC7" s="109"/>
      <c r="AD7" s="110"/>
      <c r="AE7" s="191"/>
    </row>
    <row r="8" spans="1:31" ht="46.5" x14ac:dyDescent="0.25">
      <c r="A8" s="194"/>
      <c r="B8" s="103" t="s">
        <v>156</v>
      </c>
      <c r="C8" s="104">
        <v>2</v>
      </c>
      <c r="D8" s="166"/>
      <c r="E8" s="171">
        <v>1</v>
      </c>
      <c r="F8" s="168"/>
      <c r="G8" s="112"/>
      <c r="H8" s="113"/>
      <c r="I8" s="114"/>
      <c r="J8" s="105"/>
      <c r="K8" s="106"/>
      <c r="L8" s="114"/>
      <c r="M8" s="112"/>
      <c r="N8" s="113"/>
      <c r="O8" s="114"/>
      <c r="P8" s="160"/>
      <c r="Q8" s="161">
        <v>1</v>
      </c>
      <c r="R8" s="162"/>
      <c r="S8" s="215"/>
      <c r="T8" s="116"/>
      <c r="U8" s="115"/>
      <c r="V8" s="110"/>
      <c r="W8" s="218"/>
      <c r="X8" s="111"/>
      <c r="Y8" s="109"/>
      <c r="Z8" s="110"/>
      <c r="AA8" s="221"/>
      <c r="AB8" s="111"/>
      <c r="AC8" s="109"/>
      <c r="AD8" s="110"/>
      <c r="AE8" s="191"/>
    </row>
    <row r="9" spans="1:31" ht="46.5" x14ac:dyDescent="0.25">
      <c r="A9" s="194"/>
      <c r="B9" s="103" t="s">
        <v>157</v>
      </c>
      <c r="C9" s="104">
        <v>11</v>
      </c>
      <c r="D9" s="167">
        <v>1</v>
      </c>
      <c r="E9" s="172">
        <v>1</v>
      </c>
      <c r="F9" s="169"/>
      <c r="G9" s="112"/>
      <c r="H9" s="113"/>
      <c r="I9" s="114"/>
      <c r="J9" s="105"/>
      <c r="K9" s="106"/>
      <c r="L9" s="114"/>
      <c r="M9" s="112"/>
      <c r="N9" s="113"/>
      <c r="O9" s="114"/>
      <c r="P9" s="160">
        <v>1</v>
      </c>
      <c r="Q9" s="161">
        <v>1</v>
      </c>
      <c r="R9" s="162"/>
      <c r="S9" s="215"/>
      <c r="T9" s="116"/>
      <c r="U9" s="115"/>
      <c r="V9" s="117"/>
      <c r="W9" s="218"/>
      <c r="X9" s="111"/>
      <c r="Y9" s="118"/>
      <c r="Z9" s="119"/>
      <c r="AA9" s="221"/>
      <c r="AB9" s="111"/>
      <c r="AC9" s="118"/>
      <c r="AD9" s="119"/>
      <c r="AE9" s="191"/>
    </row>
    <row r="10" spans="1:31" ht="70.5" thickBot="1" x14ac:dyDescent="0.3">
      <c r="A10" s="195"/>
      <c r="B10" s="120" t="s">
        <v>158</v>
      </c>
      <c r="C10" s="121">
        <v>1</v>
      </c>
      <c r="D10" s="174">
        <v>1</v>
      </c>
      <c r="E10" s="173"/>
      <c r="F10" s="124"/>
      <c r="G10" s="122"/>
      <c r="H10" s="123"/>
      <c r="I10" s="125"/>
      <c r="J10" s="122"/>
      <c r="K10" s="123"/>
      <c r="L10" s="125"/>
      <c r="M10" s="122"/>
      <c r="N10" s="123"/>
      <c r="O10" s="125"/>
      <c r="P10" s="163">
        <v>1</v>
      </c>
      <c r="Q10" s="179"/>
      <c r="R10" s="180"/>
      <c r="S10" s="215"/>
      <c r="T10" s="126"/>
      <c r="U10" s="127"/>
      <c r="V10" s="128"/>
      <c r="W10" s="218"/>
      <c r="X10" s="129"/>
      <c r="Y10" s="130"/>
      <c r="Z10" s="131"/>
      <c r="AA10" s="221"/>
      <c r="AB10" s="129"/>
      <c r="AC10" s="130"/>
      <c r="AD10" s="131"/>
      <c r="AE10" s="191"/>
    </row>
    <row r="11" spans="1:31" ht="23.25" x14ac:dyDescent="0.25">
      <c r="A11" s="193" t="s">
        <v>159</v>
      </c>
      <c r="B11" s="92" t="s">
        <v>160</v>
      </c>
      <c r="C11" s="93">
        <v>1</v>
      </c>
      <c r="D11" s="97"/>
      <c r="E11" s="95"/>
      <c r="F11" s="96"/>
      <c r="G11" s="97"/>
      <c r="H11" s="95"/>
      <c r="I11" s="96"/>
      <c r="J11" s="97"/>
      <c r="K11" s="95"/>
      <c r="L11" s="96"/>
      <c r="M11" s="132"/>
      <c r="N11" s="95"/>
      <c r="O11" s="96"/>
      <c r="P11" s="159"/>
      <c r="Q11" s="164"/>
      <c r="R11" s="181"/>
      <c r="S11" s="215"/>
      <c r="T11" s="133"/>
      <c r="U11" s="134"/>
      <c r="V11" s="135"/>
      <c r="W11" s="218"/>
      <c r="X11" s="136"/>
      <c r="Y11" s="137"/>
      <c r="Z11" s="138"/>
      <c r="AA11" s="221"/>
      <c r="AB11" s="136"/>
      <c r="AC11" s="137"/>
      <c r="AD11" s="139"/>
      <c r="AE11" s="191"/>
    </row>
    <row r="12" spans="1:31" ht="93" x14ac:dyDescent="0.25">
      <c r="A12" s="194"/>
      <c r="B12" s="103" t="s">
        <v>171</v>
      </c>
      <c r="C12" s="104">
        <v>4</v>
      </c>
      <c r="D12" s="112"/>
      <c r="E12" s="172" t="s">
        <v>175</v>
      </c>
      <c r="F12" s="169"/>
      <c r="G12" s="112"/>
      <c r="H12" s="113"/>
      <c r="I12" s="114"/>
      <c r="J12" s="105"/>
      <c r="K12" s="106"/>
      <c r="L12" s="114"/>
      <c r="M12" s="112"/>
      <c r="N12" s="113"/>
      <c r="O12" s="114"/>
      <c r="P12" s="160"/>
      <c r="Q12" s="161">
        <v>1</v>
      </c>
      <c r="R12" s="162"/>
      <c r="S12" s="215"/>
      <c r="T12" s="140"/>
      <c r="U12" s="115" t="s">
        <v>161</v>
      </c>
      <c r="V12" s="141"/>
      <c r="W12" s="218"/>
      <c r="X12" s="142"/>
      <c r="Y12" s="109"/>
      <c r="Z12" s="143"/>
      <c r="AA12" s="221"/>
      <c r="AB12" s="142"/>
      <c r="AC12" s="109"/>
      <c r="AD12" s="119"/>
      <c r="AE12" s="191"/>
    </row>
    <row r="13" spans="1:31" ht="46.5" x14ac:dyDescent="0.25">
      <c r="A13" s="194"/>
      <c r="B13" s="103" t="s">
        <v>172</v>
      </c>
      <c r="C13" s="104">
        <v>2</v>
      </c>
      <c r="D13" s="112"/>
      <c r="E13" s="172" t="s">
        <v>175</v>
      </c>
      <c r="F13" s="169"/>
      <c r="G13" s="112"/>
      <c r="H13" s="113"/>
      <c r="I13" s="114"/>
      <c r="J13" s="105"/>
      <c r="K13" s="106"/>
      <c r="L13" s="114"/>
      <c r="M13" s="112"/>
      <c r="N13" s="113"/>
      <c r="O13" s="114"/>
      <c r="P13" s="160"/>
      <c r="Q13" s="161">
        <v>1</v>
      </c>
      <c r="R13" s="162"/>
      <c r="S13" s="215"/>
      <c r="T13" s="144"/>
      <c r="U13" s="115"/>
      <c r="V13" s="141"/>
      <c r="W13" s="218"/>
      <c r="X13" s="142"/>
      <c r="Y13" s="109"/>
      <c r="Z13" s="145"/>
      <c r="AA13" s="221"/>
      <c r="AB13" s="142"/>
      <c r="AC13" s="109"/>
      <c r="AD13" s="110"/>
      <c r="AE13" s="191"/>
    </row>
    <row r="14" spans="1:31" ht="46.5" x14ac:dyDescent="0.25">
      <c r="A14" s="194"/>
      <c r="B14" s="103" t="s">
        <v>173</v>
      </c>
      <c r="C14" s="104">
        <v>3</v>
      </c>
      <c r="D14" s="176">
        <v>1</v>
      </c>
      <c r="E14" s="175"/>
      <c r="F14" s="114"/>
      <c r="G14" s="112"/>
      <c r="H14" s="113"/>
      <c r="I14" s="114"/>
      <c r="J14" s="112"/>
      <c r="K14" s="113"/>
      <c r="L14" s="114"/>
      <c r="M14" s="112"/>
      <c r="N14" s="113"/>
      <c r="O14" s="114"/>
      <c r="P14" s="160">
        <v>1</v>
      </c>
      <c r="Q14" s="161"/>
      <c r="R14" s="162"/>
      <c r="S14" s="215"/>
      <c r="T14" s="144"/>
      <c r="U14" s="115"/>
      <c r="V14" s="141"/>
      <c r="W14" s="218"/>
      <c r="X14" s="142"/>
      <c r="Y14" s="109"/>
      <c r="Z14" s="145"/>
      <c r="AA14" s="221"/>
      <c r="AB14" s="142"/>
      <c r="AC14" s="109"/>
      <c r="AD14" s="110"/>
      <c r="AE14" s="191"/>
    </row>
    <row r="15" spans="1:31" ht="69.75" x14ac:dyDescent="0.25">
      <c r="A15" s="194"/>
      <c r="B15" s="103" t="s">
        <v>162</v>
      </c>
      <c r="C15" s="104">
        <v>3</v>
      </c>
      <c r="D15" s="112"/>
      <c r="E15" s="172" t="s">
        <v>175</v>
      </c>
      <c r="F15" s="114"/>
      <c r="G15" s="112"/>
      <c r="H15" s="113"/>
      <c r="I15" s="114"/>
      <c r="J15" s="112"/>
      <c r="K15" s="113"/>
      <c r="L15" s="114"/>
      <c r="M15" s="112"/>
      <c r="N15" s="113"/>
      <c r="O15" s="114"/>
      <c r="P15" s="160"/>
      <c r="Q15" s="161">
        <v>1</v>
      </c>
      <c r="R15" s="162"/>
      <c r="S15" s="215"/>
      <c r="T15" s="144"/>
      <c r="U15" s="115"/>
      <c r="V15" s="141"/>
      <c r="W15" s="218"/>
      <c r="X15" s="142"/>
      <c r="Y15" s="109"/>
      <c r="Z15" s="145"/>
      <c r="AA15" s="221"/>
      <c r="AB15" s="142"/>
      <c r="AC15" s="109"/>
      <c r="AD15" s="110"/>
      <c r="AE15" s="191"/>
    </row>
    <row r="16" spans="1:31" ht="46.5" x14ac:dyDescent="0.25">
      <c r="A16" s="194"/>
      <c r="B16" s="103" t="s">
        <v>163</v>
      </c>
      <c r="C16" s="104">
        <v>3</v>
      </c>
      <c r="D16" s="112"/>
      <c r="E16" s="113"/>
      <c r="F16" s="114"/>
      <c r="G16" s="112"/>
      <c r="H16" s="113"/>
      <c r="I16" s="114"/>
      <c r="J16" s="112"/>
      <c r="K16" s="113"/>
      <c r="L16" s="114"/>
      <c r="M16" s="112"/>
      <c r="N16" s="113"/>
      <c r="O16" s="114"/>
      <c r="P16" s="160"/>
      <c r="Q16" s="161"/>
      <c r="R16" s="162"/>
      <c r="S16" s="215"/>
      <c r="T16" s="146"/>
      <c r="U16" s="115"/>
      <c r="V16" s="141"/>
      <c r="W16" s="218"/>
      <c r="X16" s="142"/>
      <c r="Y16" s="109"/>
      <c r="Z16" s="145"/>
      <c r="AA16" s="221"/>
      <c r="AB16" s="142"/>
      <c r="AC16" s="109"/>
      <c r="AD16" s="110"/>
      <c r="AE16" s="191"/>
    </row>
    <row r="17" spans="1:31" ht="47.25" thickBot="1" x14ac:dyDescent="0.3">
      <c r="A17" s="195"/>
      <c r="B17" s="120" t="s">
        <v>164</v>
      </c>
      <c r="C17" s="121">
        <v>2</v>
      </c>
      <c r="D17" s="147">
        <v>1</v>
      </c>
      <c r="E17" s="123"/>
      <c r="F17" s="125"/>
      <c r="G17" s="122"/>
      <c r="H17" s="123"/>
      <c r="I17" s="125"/>
      <c r="J17" s="122"/>
      <c r="K17" s="123"/>
      <c r="L17" s="125"/>
      <c r="M17" s="122"/>
      <c r="N17" s="123"/>
      <c r="O17" s="125"/>
      <c r="P17" s="163">
        <v>1</v>
      </c>
      <c r="Q17" s="179">
        <v>1</v>
      </c>
      <c r="R17" s="180"/>
      <c r="S17" s="215"/>
      <c r="T17" s="148"/>
      <c r="U17" s="127"/>
      <c r="V17" s="149"/>
      <c r="W17" s="218"/>
      <c r="X17" s="150"/>
      <c r="Y17" s="151"/>
      <c r="Z17" s="152"/>
      <c r="AA17" s="221"/>
      <c r="AB17" s="150"/>
      <c r="AC17" s="151"/>
      <c r="AD17" s="153"/>
      <c r="AE17" s="191"/>
    </row>
    <row r="18" spans="1:31" ht="23.25" x14ac:dyDescent="0.25">
      <c r="A18" s="193" t="s">
        <v>165</v>
      </c>
      <c r="B18" s="154" t="s">
        <v>166</v>
      </c>
      <c r="C18" s="93">
        <v>1</v>
      </c>
      <c r="D18" s="97"/>
      <c r="E18" s="95"/>
      <c r="F18" s="96"/>
      <c r="G18" s="97"/>
      <c r="H18" s="95"/>
      <c r="I18" s="96"/>
      <c r="J18" s="97"/>
      <c r="K18" s="95"/>
      <c r="L18" s="96"/>
      <c r="M18" s="97"/>
      <c r="N18" s="95"/>
      <c r="O18" s="96"/>
      <c r="P18" s="159"/>
      <c r="Q18" s="164"/>
      <c r="R18" s="181"/>
      <c r="S18" s="215"/>
      <c r="T18" s="133"/>
      <c r="U18" s="134"/>
      <c r="V18" s="135"/>
      <c r="W18" s="218"/>
      <c r="X18" s="136"/>
      <c r="Y18" s="99"/>
      <c r="Z18" s="155"/>
      <c r="AA18" s="221"/>
      <c r="AB18" s="136"/>
      <c r="AC18" s="99"/>
      <c r="AD18" s="155"/>
      <c r="AE18" s="191"/>
    </row>
    <row r="19" spans="1:31" ht="23.25" x14ac:dyDescent="0.25">
      <c r="A19" s="194"/>
      <c r="B19" s="156" t="s">
        <v>167</v>
      </c>
      <c r="C19" s="104">
        <v>1</v>
      </c>
      <c r="D19" s="112"/>
      <c r="E19" s="113"/>
      <c r="F19" s="114"/>
      <c r="G19" s="112"/>
      <c r="H19" s="113"/>
      <c r="I19" s="114"/>
      <c r="J19" s="112"/>
      <c r="K19" s="113"/>
      <c r="L19" s="114"/>
      <c r="M19" s="112"/>
      <c r="N19" s="113"/>
      <c r="O19" s="114"/>
      <c r="P19" s="160"/>
      <c r="Q19" s="161"/>
      <c r="R19" s="162"/>
      <c r="S19" s="215"/>
      <c r="T19" s="144"/>
      <c r="U19" s="115"/>
      <c r="V19" s="141"/>
      <c r="W19" s="218"/>
      <c r="X19" s="142"/>
      <c r="Y19" s="109"/>
      <c r="Z19" s="145"/>
      <c r="AA19" s="221"/>
      <c r="AB19" s="142"/>
      <c r="AC19" s="109"/>
      <c r="AD19" s="145"/>
      <c r="AE19" s="191"/>
    </row>
    <row r="20" spans="1:31" ht="23.25" x14ac:dyDescent="0.25">
      <c r="A20" s="194"/>
      <c r="B20" s="156" t="s">
        <v>168</v>
      </c>
      <c r="C20" s="104">
        <v>1</v>
      </c>
      <c r="D20" s="112"/>
      <c r="E20" s="113"/>
      <c r="F20" s="114"/>
      <c r="G20" s="112"/>
      <c r="H20" s="113"/>
      <c r="I20" s="114"/>
      <c r="J20" s="112"/>
      <c r="K20" s="113"/>
      <c r="L20" s="114"/>
      <c r="M20" s="112"/>
      <c r="N20" s="113"/>
      <c r="O20" s="114"/>
      <c r="P20" s="160"/>
      <c r="Q20" s="161"/>
      <c r="R20" s="162"/>
      <c r="S20" s="215"/>
      <c r="T20" s="140">
        <v>1</v>
      </c>
      <c r="U20" s="115"/>
      <c r="V20" s="141"/>
      <c r="W20" s="218"/>
      <c r="X20" s="142"/>
      <c r="Y20" s="109"/>
      <c r="Z20" s="145"/>
      <c r="AA20" s="221"/>
      <c r="AB20" s="142"/>
      <c r="AC20" s="109"/>
      <c r="AD20" s="145"/>
      <c r="AE20" s="191"/>
    </row>
    <row r="21" spans="1:31" ht="24" thickBot="1" x14ac:dyDescent="0.3">
      <c r="A21" s="195"/>
      <c r="B21" s="120" t="s">
        <v>169</v>
      </c>
      <c r="C21" s="121">
        <v>11</v>
      </c>
      <c r="D21" s="177">
        <v>1</v>
      </c>
      <c r="E21" s="178" t="s">
        <v>175</v>
      </c>
      <c r="F21" s="125"/>
      <c r="G21" s="122"/>
      <c r="H21" s="123"/>
      <c r="I21" s="125"/>
      <c r="J21" s="122"/>
      <c r="K21" s="123"/>
      <c r="L21" s="125"/>
      <c r="M21" s="122"/>
      <c r="N21" s="123"/>
      <c r="O21" s="125"/>
      <c r="P21" s="163">
        <v>1</v>
      </c>
      <c r="Q21" s="179">
        <v>1</v>
      </c>
      <c r="R21" s="180"/>
      <c r="S21" s="215"/>
      <c r="T21" s="148"/>
      <c r="U21" s="127"/>
      <c r="V21" s="149"/>
      <c r="W21" s="218"/>
      <c r="X21" s="150"/>
      <c r="Y21" s="151"/>
      <c r="Z21" s="152"/>
      <c r="AA21" s="221"/>
      <c r="AB21" s="150"/>
      <c r="AC21" s="151"/>
      <c r="AD21" s="152"/>
      <c r="AE21" s="191"/>
    </row>
    <row r="22" spans="1:31" ht="32.25" thickBot="1" x14ac:dyDescent="0.3">
      <c r="A22" s="157" t="s">
        <v>170</v>
      </c>
      <c r="B22" s="158" t="s">
        <v>89</v>
      </c>
      <c r="C22" s="121">
        <v>11</v>
      </c>
      <c r="D22" s="177">
        <v>1</v>
      </c>
      <c r="E22" s="178" t="s">
        <v>175</v>
      </c>
      <c r="F22" s="125"/>
      <c r="G22" s="122"/>
      <c r="H22" s="123"/>
      <c r="I22" s="125"/>
      <c r="J22" s="122"/>
      <c r="K22" s="123"/>
      <c r="L22" s="125"/>
      <c r="M22" s="122"/>
      <c r="N22" s="123"/>
      <c r="O22" s="125"/>
      <c r="P22" s="163">
        <v>1</v>
      </c>
      <c r="Q22" s="179">
        <v>1</v>
      </c>
      <c r="R22" s="180"/>
      <c r="S22" s="216"/>
      <c r="T22" s="148"/>
      <c r="U22" s="127"/>
      <c r="V22" s="149"/>
      <c r="W22" s="219"/>
      <c r="X22" s="150"/>
      <c r="Y22" s="151"/>
      <c r="Z22" s="152"/>
      <c r="AA22" s="222"/>
      <c r="AB22" s="150"/>
      <c r="AC22" s="151"/>
      <c r="AD22" s="153"/>
      <c r="AE22" s="192"/>
    </row>
    <row r="23" spans="1:31" x14ac:dyDescent="0.25">
      <c r="C23" s="212">
        <f>C5+C6+C7+C8+C9+C10+C11+C12+C13+C14+C15+C16+C17+C18+C19+C20+C21+C22</f>
        <v>63</v>
      </c>
      <c r="S23" s="102" t="s">
        <v>176</v>
      </c>
    </row>
    <row r="24" spans="1:31" ht="16.5" thickBot="1" x14ac:dyDescent="0.3">
      <c r="C24" s="213"/>
    </row>
  </sheetData>
  <mergeCells count="16">
    <mergeCell ref="C23:C24"/>
    <mergeCell ref="A5:A10"/>
    <mergeCell ref="S5:S22"/>
    <mergeCell ref="W5:W22"/>
    <mergeCell ref="AA5:AA22"/>
    <mergeCell ref="AE5:AE22"/>
    <mergeCell ref="A11:A17"/>
    <mergeCell ref="A18:A21"/>
    <mergeCell ref="A1:AE1"/>
    <mergeCell ref="A2:O2"/>
    <mergeCell ref="P2:AE2"/>
    <mergeCell ref="A3:A4"/>
    <mergeCell ref="B3:B4"/>
    <mergeCell ref="G4:I4"/>
    <mergeCell ref="J4:L4"/>
    <mergeCell ref="M4:O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4"/>
  <sheetViews>
    <sheetView topLeftCell="A4" zoomScale="55" zoomScaleNormal="55" workbookViewId="0">
      <selection activeCell="C5" sqref="C5"/>
    </sheetView>
  </sheetViews>
  <sheetFormatPr baseColWidth="10" defaultColWidth="11.42578125" defaultRowHeight="15.75" x14ac:dyDescent="0.25"/>
  <cols>
    <col min="1" max="1" width="32.140625" style="102" customWidth="1"/>
    <col min="2" max="2" width="78.28515625" style="102" customWidth="1"/>
    <col min="3" max="3" width="20.7109375" style="102" customWidth="1"/>
    <col min="4" max="15" width="7.5703125" style="102" customWidth="1"/>
    <col min="16" max="16" width="20" style="102" customWidth="1"/>
    <col min="17" max="17" width="20.140625" style="102" customWidth="1"/>
    <col min="18" max="18" width="20" style="102" customWidth="1"/>
    <col min="19" max="19" width="61.42578125" style="102" customWidth="1"/>
    <col min="20" max="20" width="26" style="102" customWidth="1"/>
    <col min="21" max="21" width="26.85546875" style="102" customWidth="1"/>
    <col min="22" max="22" width="20" style="102" customWidth="1"/>
    <col min="23" max="23" width="61.42578125" style="102" customWidth="1"/>
    <col min="24" max="24" width="20.42578125" style="102" customWidth="1"/>
    <col min="25" max="25" width="20.28515625" style="102" customWidth="1"/>
    <col min="26" max="26" width="20" style="102" customWidth="1"/>
    <col min="27" max="27" width="61.140625" style="102" customWidth="1"/>
    <col min="28" max="28" width="20.28515625" style="102" customWidth="1"/>
    <col min="29" max="29" width="20.140625" style="102" customWidth="1"/>
    <col min="30" max="30" width="19.7109375" style="102" customWidth="1"/>
    <col min="31" max="31" width="67.5703125" style="102" customWidth="1"/>
    <col min="32" max="16384" width="11.42578125" style="102"/>
  </cols>
  <sheetData>
    <row r="1" spans="1:31" s="63" customFormat="1" ht="111" customHeight="1" thickBot="1" x14ac:dyDescent="0.3">
      <c r="A1" s="196" t="s">
        <v>117</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8"/>
    </row>
    <row r="2" spans="1:31" s="63" customFormat="1" ht="23.25" customHeight="1" thickBot="1" x14ac:dyDescent="0.3">
      <c r="A2" s="199" t="s">
        <v>118</v>
      </c>
      <c r="B2" s="200"/>
      <c r="C2" s="200"/>
      <c r="D2" s="200"/>
      <c r="E2" s="200"/>
      <c r="F2" s="200"/>
      <c r="G2" s="200"/>
      <c r="H2" s="200"/>
      <c r="I2" s="200"/>
      <c r="J2" s="200"/>
      <c r="K2" s="200"/>
      <c r="L2" s="200"/>
      <c r="M2" s="200"/>
      <c r="N2" s="200"/>
      <c r="O2" s="201"/>
      <c r="P2" s="202" t="s">
        <v>119</v>
      </c>
      <c r="Q2" s="202"/>
      <c r="R2" s="202"/>
      <c r="S2" s="202"/>
      <c r="T2" s="202"/>
      <c r="U2" s="202"/>
      <c r="V2" s="202"/>
      <c r="W2" s="202"/>
      <c r="X2" s="202"/>
      <c r="Y2" s="202"/>
      <c r="Z2" s="202"/>
      <c r="AA2" s="202"/>
      <c r="AB2" s="202"/>
      <c r="AC2" s="202"/>
      <c r="AD2" s="202"/>
      <c r="AE2" s="203"/>
    </row>
    <row r="3" spans="1:31" s="63" customFormat="1" ht="66" customHeight="1" thickBot="1" x14ac:dyDescent="0.3">
      <c r="A3" s="204" t="s">
        <v>120</v>
      </c>
      <c r="B3" s="206" t="s">
        <v>121</v>
      </c>
      <c r="C3" s="64" t="s">
        <v>122</v>
      </c>
      <c r="D3" s="65" t="s">
        <v>123</v>
      </c>
      <c r="E3" s="66" t="s">
        <v>124</v>
      </c>
      <c r="F3" s="67" t="s">
        <v>125</v>
      </c>
      <c r="G3" s="65" t="s">
        <v>126</v>
      </c>
      <c r="H3" s="66" t="s">
        <v>127</v>
      </c>
      <c r="I3" s="67" t="s">
        <v>128</v>
      </c>
      <c r="J3" s="65" t="s">
        <v>129</v>
      </c>
      <c r="K3" s="66" t="s">
        <v>130</v>
      </c>
      <c r="L3" s="67" t="s">
        <v>131</v>
      </c>
      <c r="M3" s="68" t="s">
        <v>132</v>
      </c>
      <c r="N3" s="69" t="s">
        <v>133</v>
      </c>
      <c r="O3" s="70" t="s">
        <v>134</v>
      </c>
      <c r="P3" s="71" t="s">
        <v>135</v>
      </c>
      <c r="Q3" s="72" t="s">
        <v>136</v>
      </c>
      <c r="R3" s="73" t="s">
        <v>137</v>
      </c>
      <c r="S3" s="74" t="s">
        <v>138</v>
      </c>
      <c r="T3" s="71" t="s">
        <v>139</v>
      </c>
      <c r="U3" s="72" t="s">
        <v>140</v>
      </c>
      <c r="V3" s="73" t="s">
        <v>141</v>
      </c>
      <c r="W3" s="74" t="s">
        <v>142</v>
      </c>
      <c r="X3" s="71" t="s">
        <v>143</v>
      </c>
      <c r="Y3" s="72" t="s">
        <v>144</v>
      </c>
      <c r="Z3" s="73" t="s">
        <v>145</v>
      </c>
      <c r="AA3" s="75" t="s">
        <v>146</v>
      </c>
      <c r="AB3" s="71" t="s">
        <v>147</v>
      </c>
      <c r="AC3" s="72" t="s">
        <v>148</v>
      </c>
      <c r="AD3" s="73" t="s">
        <v>149</v>
      </c>
      <c r="AE3" s="76" t="s">
        <v>150</v>
      </c>
    </row>
    <row r="4" spans="1:31" s="63" customFormat="1" ht="48" customHeight="1" thickBot="1" x14ac:dyDescent="0.3">
      <c r="A4" s="205"/>
      <c r="B4" s="207"/>
      <c r="C4" s="77">
        <f>SUM(C5:C22)</f>
        <v>63</v>
      </c>
      <c r="D4" s="78">
        <f>+SUM(D5:D22)/C4</f>
        <v>0.1111111111111111</v>
      </c>
      <c r="E4" s="79"/>
      <c r="F4" s="80"/>
      <c r="G4" s="208">
        <v>0.3</v>
      </c>
      <c r="H4" s="209"/>
      <c r="I4" s="210"/>
      <c r="J4" s="208">
        <v>0.3</v>
      </c>
      <c r="K4" s="209"/>
      <c r="L4" s="210"/>
      <c r="M4" s="211">
        <v>0.2</v>
      </c>
      <c r="N4" s="209"/>
      <c r="O4" s="210"/>
      <c r="P4" s="81">
        <f>((SUM(P5:P22)/C4))</f>
        <v>0.1111111111111111</v>
      </c>
      <c r="Q4" s="82">
        <f>((SUM(Q5:Q22)/C4))</f>
        <v>0.17460317460317459</v>
      </c>
      <c r="R4" s="83">
        <f>((SUM(R5:R22)/C4))</f>
        <v>0</v>
      </c>
      <c r="S4" s="84" t="s">
        <v>151</v>
      </c>
      <c r="T4" s="81">
        <f>((SUM(T5:T14)/C4))</f>
        <v>0</v>
      </c>
      <c r="U4" s="82">
        <f>((SUM(U5:U14)/C4))</f>
        <v>0</v>
      </c>
      <c r="V4" s="83">
        <f>((SUM(V5:V14)/C4))</f>
        <v>0</v>
      </c>
      <c r="W4" s="84" t="s">
        <v>151</v>
      </c>
      <c r="X4" s="85"/>
      <c r="Y4" s="86"/>
      <c r="Z4" s="87"/>
      <c r="AA4" s="88" t="s">
        <v>151</v>
      </c>
      <c r="AB4" s="89"/>
      <c r="AC4" s="90"/>
      <c r="AD4" s="91"/>
      <c r="AE4" s="76" t="s">
        <v>151</v>
      </c>
    </row>
    <row r="5" spans="1:31" ht="23.25" x14ac:dyDescent="0.25">
      <c r="A5" s="193" t="s">
        <v>152</v>
      </c>
      <c r="B5" s="92" t="s">
        <v>153</v>
      </c>
      <c r="C5" s="93">
        <v>1</v>
      </c>
      <c r="D5" s="94">
        <v>1</v>
      </c>
      <c r="E5" s="170"/>
      <c r="F5" s="96"/>
      <c r="G5" s="97"/>
      <c r="H5" s="95"/>
      <c r="I5" s="96"/>
      <c r="J5" s="97"/>
      <c r="K5" s="95"/>
      <c r="L5" s="96"/>
      <c r="M5" s="97"/>
      <c r="N5" s="95"/>
      <c r="O5" s="96"/>
      <c r="P5" s="159">
        <v>1</v>
      </c>
      <c r="Q5" s="164">
        <v>1</v>
      </c>
      <c r="R5" s="182"/>
      <c r="S5" s="214" t="s">
        <v>177</v>
      </c>
      <c r="T5" s="98"/>
      <c r="U5" s="99"/>
      <c r="V5" s="100"/>
      <c r="W5" s="217"/>
      <c r="X5" s="101"/>
      <c r="Y5" s="99"/>
      <c r="Z5" s="100"/>
      <c r="AA5" s="220"/>
      <c r="AB5" s="101"/>
      <c r="AC5" s="99"/>
      <c r="AD5" s="100"/>
      <c r="AE5" s="190"/>
    </row>
    <row r="6" spans="1:31" ht="117" customHeight="1" x14ac:dyDescent="0.25">
      <c r="A6" s="194"/>
      <c r="B6" s="103" t="s">
        <v>154</v>
      </c>
      <c r="C6" s="104">
        <v>2</v>
      </c>
      <c r="D6" s="165"/>
      <c r="E6" s="171">
        <v>1</v>
      </c>
      <c r="F6" s="168"/>
      <c r="G6" s="112"/>
      <c r="H6" s="113"/>
      <c r="I6" s="114"/>
      <c r="J6" s="105"/>
      <c r="K6" s="106"/>
      <c r="L6" s="107"/>
      <c r="M6" s="105"/>
      <c r="N6" s="106"/>
      <c r="O6" s="107"/>
      <c r="P6" s="160"/>
      <c r="Q6" s="161">
        <v>1</v>
      </c>
      <c r="R6" s="162"/>
      <c r="S6" s="215"/>
      <c r="T6" s="108"/>
      <c r="U6" s="109"/>
      <c r="V6" s="110"/>
      <c r="W6" s="218"/>
      <c r="X6" s="111"/>
      <c r="Y6" s="109"/>
      <c r="Z6" s="110"/>
      <c r="AA6" s="221"/>
      <c r="AB6" s="111"/>
      <c r="AC6" s="109"/>
      <c r="AD6" s="110"/>
      <c r="AE6" s="191"/>
    </row>
    <row r="7" spans="1:31" ht="69.75" x14ac:dyDescent="0.25">
      <c r="A7" s="194"/>
      <c r="B7" s="103" t="s">
        <v>155</v>
      </c>
      <c r="C7" s="104">
        <v>3</v>
      </c>
      <c r="D7" s="166"/>
      <c r="E7" s="171">
        <v>1</v>
      </c>
      <c r="F7" s="169"/>
      <c r="G7" s="112"/>
      <c r="H7" s="113"/>
      <c r="I7" s="114"/>
      <c r="J7" s="112"/>
      <c r="K7" s="113"/>
      <c r="L7" s="114"/>
      <c r="M7" s="112"/>
      <c r="N7" s="113"/>
      <c r="O7" s="114"/>
      <c r="P7" s="160"/>
      <c r="Q7" s="161">
        <v>1</v>
      </c>
      <c r="R7" s="162"/>
      <c r="S7" s="215"/>
      <c r="T7" s="108"/>
      <c r="U7" s="115"/>
      <c r="V7" s="110"/>
      <c r="W7" s="218"/>
      <c r="X7" s="111"/>
      <c r="Y7" s="109"/>
      <c r="Z7" s="110"/>
      <c r="AA7" s="221"/>
      <c r="AB7" s="111"/>
      <c r="AC7" s="109"/>
      <c r="AD7" s="110"/>
      <c r="AE7" s="191"/>
    </row>
    <row r="8" spans="1:31" ht="46.5" x14ac:dyDescent="0.25">
      <c r="A8" s="194"/>
      <c r="B8" s="103" t="s">
        <v>156</v>
      </c>
      <c r="C8" s="104">
        <v>2</v>
      </c>
      <c r="D8" s="166"/>
      <c r="E8" s="171">
        <v>1</v>
      </c>
      <c r="F8" s="168"/>
      <c r="G8" s="112"/>
      <c r="H8" s="113"/>
      <c r="I8" s="114"/>
      <c r="J8" s="105"/>
      <c r="K8" s="106"/>
      <c r="L8" s="114"/>
      <c r="M8" s="112"/>
      <c r="N8" s="113"/>
      <c r="O8" s="114"/>
      <c r="P8" s="160"/>
      <c r="Q8" s="161">
        <v>1</v>
      </c>
      <c r="R8" s="162"/>
      <c r="S8" s="215"/>
      <c r="T8" s="116"/>
      <c r="U8" s="115"/>
      <c r="V8" s="110"/>
      <c r="W8" s="218"/>
      <c r="X8" s="111"/>
      <c r="Y8" s="109"/>
      <c r="Z8" s="110"/>
      <c r="AA8" s="221"/>
      <c r="AB8" s="111"/>
      <c r="AC8" s="109"/>
      <c r="AD8" s="110"/>
      <c r="AE8" s="191"/>
    </row>
    <row r="9" spans="1:31" ht="46.5" x14ac:dyDescent="0.25">
      <c r="A9" s="194"/>
      <c r="B9" s="103" t="s">
        <v>157</v>
      </c>
      <c r="C9" s="104">
        <v>11</v>
      </c>
      <c r="D9" s="167">
        <v>1</v>
      </c>
      <c r="E9" s="172">
        <v>1</v>
      </c>
      <c r="F9" s="169"/>
      <c r="G9" s="112"/>
      <c r="H9" s="113"/>
      <c r="I9" s="114"/>
      <c r="J9" s="105"/>
      <c r="K9" s="106"/>
      <c r="L9" s="114"/>
      <c r="M9" s="112"/>
      <c r="N9" s="113"/>
      <c r="O9" s="114"/>
      <c r="P9" s="160">
        <v>1</v>
      </c>
      <c r="Q9" s="161">
        <v>1</v>
      </c>
      <c r="R9" s="162"/>
      <c r="S9" s="215"/>
      <c r="T9" s="116"/>
      <c r="U9" s="115"/>
      <c r="V9" s="117"/>
      <c r="W9" s="218"/>
      <c r="X9" s="111"/>
      <c r="Y9" s="118"/>
      <c r="Z9" s="119"/>
      <c r="AA9" s="221"/>
      <c r="AB9" s="111"/>
      <c r="AC9" s="118"/>
      <c r="AD9" s="119"/>
      <c r="AE9" s="191"/>
    </row>
    <row r="10" spans="1:31" ht="70.5" thickBot="1" x14ac:dyDescent="0.3">
      <c r="A10" s="195"/>
      <c r="B10" s="120" t="s">
        <v>158</v>
      </c>
      <c r="C10" s="121">
        <v>1</v>
      </c>
      <c r="D10" s="174">
        <v>1</v>
      </c>
      <c r="E10" s="173"/>
      <c r="F10" s="124"/>
      <c r="G10" s="122"/>
      <c r="H10" s="123"/>
      <c r="I10" s="125"/>
      <c r="J10" s="122"/>
      <c r="K10" s="123"/>
      <c r="L10" s="125"/>
      <c r="M10" s="122"/>
      <c r="N10" s="123"/>
      <c r="O10" s="125"/>
      <c r="P10" s="163">
        <v>1</v>
      </c>
      <c r="Q10" s="179"/>
      <c r="R10" s="180"/>
      <c r="S10" s="215"/>
      <c r="T10" s="126"/>
      <c r="U10" s="127"/>
      <c r="V10" s="128"/>
      <c r="W10" s="218"/>
      <c r="X10" s="129"/>
      <c r="Y10" s="130"/>
      <c r="Z10" s="131"/>
      <c r="AA10" s="221"/>
      <c r="AB10" s="129"/>
      <c r="AC10" s="130"/>
      <c r="AD10" s="131"/>
      <c r="AE10" s="191"/>
    </row>
    <row r="11" spans="1:31" ht="23.25" x14ac:dyDescent="0.25">
      <c r="A11" s="193" t="s">
        <v>159</v>
      </c>
      <c r="B11" s="92" t="s">
        <v>160</v>
      </c>
      <c r="C11" s="93">
        <v>1</v>
      </c>
      <c r="D11" s="97"/>
      <c r="E11" s="95"/>
      <c r="F11" s="96"/>
      <c r="G11" s="97"/>
      <c r="H11" s="95"/>
      <c r="I11" s="96"/>
      <c r="J11" s="97"/>
      <c r="K11" s="95"/>
      <c r="L11" s="96"/>
      <c r="M11" s="132"/>
      <c r="N11" s="95"/>
      <c r="O11" s="96"/>
      <c r="P11" s="159"/>
      <c r="Q11" s="164"/>
      <c r="R11" s="181"/>
      <c r="S11" s="215"/>
      <c r="T11" s="133"/>
      <c r="U11" s="134"/>
      <c r="V11" s="135"/>
      <c r="W11" s="218"/>
      <c r="X11" s="136"/>
      <c r="Y11" s="137"/>
      <c r="Z11" s="138"/>
      <c r="AA11" s="221"/>
      <c r="AB11" s="136"/>
      <c r="AC11" s="137"/>
      <c r="AD11" s="139"/>
      <c r="AE11" s="191"/>
    </row>
    <row r="12" spans="1:31" ht="93" x14ac:dyDescent="0.25">
      <c r="A12" s="194"/>
      <c r="B12" s="103" t="s">
        <v>171</v>
      </c>
      <c r="C12" s="104">
        <v>4</v>
      </c>
      <c r="D12" s="112"/>
      <c r="E12" s="172" t="s">
        <v>175</v>
      </c>
      <c r="F12" s="169"/>
      <c r="G12" s="112"/>
      <c r="H12" s="113"/>
      <c r="I12" s="114"/>
      <c r="J12" s="105"/>
      <c r="K12" s="106"/>
      <c r="L12" s="114"/>
      <c r="M12" s="112"/>
      <c r="N12" s="113"/>
      <c r="O12" s="114"/>
      <c r="P12" s="160"/>
      <c r="Q12" s="161">
        <v>1</v>
      </c>
      <c r="R12" s="162"/>
      <c r="S12" s="215"/>
      <c r="T12" s="140"/>
      <c r="U12" s="115" t="s">
        <v>161</v>
      </c>
      <c r="V12" s="141"/>
      <c r="W12" s="218"/>
      <c r="X12" s="142"/>
      <c r="Y12" s="109"/>
      <c r="Z12" s="143"/>
      <c r="AA12" s="221"/>
      <c r="AB12" s="142"/>
      <c r="AC12" s="109"/>
      <c r="AD12" s="119"/>
      <c r="AE12" s="191"/>
    </row>
    <row r="13" spans="1:31" ht="46.5" x14ac:dyDescent="0.25">
      <c r="A13" s="194"/>
      <c r="B13" s="103" t="s">
        <v>172</v>
      </c>
      <c r="C13" s="104">
        <v>2</v>
      </c>
      <c r="D13" s="112"/>
      <c r="E13" s="172" t="s">
        <v>175</v>
      </c>
      <c r="F13" s="169"/>
      <c r="G13" s="112"/>
      <c r="H13" s="113"/>
      <c r="I13" s="114"/>
      <c r="J13" s="105"/>
      <c r="K13" s="106"/>
      <c r="L13" s="114"/>
      <c r="M13" s="112"/>
      <c r="N13" s="113"/>
      <c r="O13" s="114"/>
      <c r="P13" s="160"/>
      <c r="Q13" s="161">
        <v>1</v>
      </c>
      <c r="R13" s="162"/>
      <c r="S13" s="215"/>
      <c r="T13" s="144"/>
      <c r="U13" s="115"/>
      <c r="V13" s="141"/>
      <c r="W13" s="218"/>
      <c r="X13" s="142"/>
      <c r="Y13" s="109"/>
      <c r="Z13" s="145"/>
      <c r="AA13" s="221"/>
      <c r="AB13" s="142"/>
      <c r="AC13" s="109"/>
      <c r="AD13" s="110"/>
      <c r="AE13" s="191"/>
    </row>
    <row r="14" spans="1:31" ht="46.5" x14ac:dyDescent="0.25">
      <c r="A14" s="194"/>
      <c r="B14" s="103" t="s">
        <v>173</v>
      </c>
      <c r="C14" s="104">
        <v>3</v>
      </c>
      <c r="D14" s="176">
        <v>1</v>
      </c>
      <c r="E14" s="175"/>
      <c r="F14" s="114"/>
      <c r="G14" s="112"/>
      <c r="H14" s="113"/>
      <c r="I14" s="114"/>
      <c r="J14" s="112"/>
      <c r="K14" s="113"/>
      <c r="L14" s="114"/>
      <c r="M14" s="112"/>
      <c r="N14" s="113"/>
      <c r="O14" s="114"/>
      <c r="P14" s="160">
        <v>1</v>
      </c>
      <c r="Q14" s="161"/>
      <c r="R14" s="162"/>
      <c r="S14" s="215"/>
      <c r="T14" s="144"/>
      <c r="U14" s="115"/>
      <c r="V14" s="141"/>
      <c r="W14" s="218"/>
      <c r="X14" s="142"/>
      <c r="Y14" s="109"/>
      <c r="Z14" s="145"/>
      <c r="AA14" s="221"/>
      <c r="AB14" s="142"/>
      <c r="AC14" s="109"/>
      <c r="AD14" s="110"/>
      <c r="AE14" s="191"/>
    </row>
    <row r="15" spans="1:31" ht="69.75" x14ac:dyDescent="0.25">
      <c r="A15" s="194"/>
      <c r="B15" s="103" t="s">
        <v>162</v>
      </c>
      <c r="C15" s="104">
        <v>3</v>
      </c>
      <c r="D15" s="112"/>
      <c r="E15" s="172" t="s">
        <v>175</v>
      </c>
      <c r="F15" s="114"/>
      <c r="G15" s="112"/>
      <c r="H15" s="113"/>
      <c r="I15" s="114"/>
      <c r="J15" s="112"/>
      <c r="K15" s="113"/>
      <c r="L15" s="114"/>
      <c r="M15" s="112"/>
      <c r="N15" s="113"/>
      <c r="O15" s="114"/>
      <c r="P15" s="160"/>
      <c r="Q15" s="161">
        <v>1</v>
      </c>
      <c r="R15" s="162"/>
      <c r="S15" s="215"/>
      <c r="T15" s="144"/>
      <c r="U15" s="115"/>
      <c r="V15" s="141"/>
      <c r="W15" s="218"/>
      <c r="X15" s="142"/>
      <c r="Y15" s="109"/>
      <c r="Z15" s="145"/>
      <c r="AA15" s="221"/>
      <c r="AB15" s="142"/>
      <c r="AC15" s="109"/>
      <c r="AD15" s="110"/>
      <c r="AE15" s="191"/>
    </row>
    <row r="16" spans="1:31" ht="46.5" x14ac:dyDescent="0.25">
      <c r="A16" s="194"/>
      <c r="B16" s="103" t="s">
        <v>163</v>
      </c>
      <c r="C16" s="104">
        <v>3</v>
      </c>
      <c r="D16" s="112"/>
      <c r="E16" s="113"/>
      <c r="F16" s="114"/>
      <c r="G16" s="112"/>
      <c r="H16" s="113"/>
      <c r="I16" s="114"/>
      <c r="J16" s="112"/>
      <c r="K16" s="113"/>
      <c r="L16" s="114"/>
      <c r="M16" s="112"/>
      <c r="N16" s="113"/>
      <c r="O16" s="114"/>
      <c r="P16" s="160"/>
      <c r="Q16" s="161"/>
      <c r="R16" s="162"/>
      <c r="S16" s="215"/>
      <c r="T16" s="146"/>
      <c r="U16" s="115"/>
      <c r="V16" s="141"/>
      <c r="W16" s="218"/>
      <c r="X16" s="142"/>
      <c r="Y16" s="109"/>
      <c r="Z16" s="145"/>
      <c r="AA16" s="221"/>
      <c r="AB16" s="142"/>
      <c r="AC16" s="109"/>
      <c r="AD16" s="110"/>
      <c r="AE16" s="191"/>
    </row>
    <row r="17" spans="1:31" ht="47.25" thickBot="1" x14ac:dyDescent="0.3">
      <c r="A17" s="195"/>
      <c r="B17" s="120" t="s">
        <v>164</v>
      </c>
      <c r="C17" s="121">
        <v>2</v>
      </c>
      <c r="D17" s="147">
        <v>1</v>
      </c>
      <c r="E17" s="123"/>
      <c r="F17" s="125"/>
      <c r="G17" s="122"/>
      <c r="H17" s="123"/>
      <c r="I17" s="125"/>
      <c r="J17" s="122"/>
      <c r="K17" s="123"/>
      <c r="L17" s="125"/>
      <c r="M17" s="122"/>
      <c r="N17" s="123"/>
      <c r="O17" s="125"/>
      <c r="P17" s="163">
        <v>1</v>
      </c>
      <c r="Q17" s="179">
        <v>1</v>
      </c>
      <c r="R17" s="180"/>
      <c r="S17" s="215"/>
      <c r="T17" s="148"/>
      <c r="U17" s="127"/>
      <c r="V17" s="149"/>
      <c r="W17" s="218"/>
      <c r="X17" s="150"/>
      <c r="Y17" s="151"/>
      <c r="Z17" s="152"/>
      <c r="AA17" s="221"/>
      <c r="AB17" s="150"/>
      <c r="AC17" s="151"/>
      <c r="AD17" s="153"/>
      <c r="AE17" s="191"/>
    </row>
    <row r="18" spans="1:31" ht="23.25" x14ac:dyDescent="0.25">
      <c r="A18" s="193" t="s">
        <v>165</v>
      </c>
      <c r="B18" s="154" t="s">
        <v>166</v>
      </c>
      <c r="C18" s="93">
        <v>1</v>
      </c>
      <c r="D18" s="97"/>
      <c r="E18" s="95"/>
      <c r="F18" s="96"/>
      <c r="G18" s="97"/>
      <c r="H18" s="95"/>
      <c r="I18" s="96"/>
      <c r="J18" s="97"/>
      <c r="K18" s="95"/>
      <c r="L18" s="96"/>
      <c r="M18" s="97"/>
      <c r="N18" s="95"/>
      <c r="O18" s="96"/>
      <c r="P18" s="159"/>
      <c r="Q18" s="164"/>
      <c r="R18" s="181"/>
      <c r="S18" s="215"/>
      <c r="T18" s="133"/>
      <c r="U18" s="134"/>
      <c r="V18" s="135"/>
      <c r="W18" s="218"/>
      <c r="X18" s="136"/>
      <c r="Y18" s="99"/>
      <c r="Z18" s="155"/>
      <c r="AA18" s="221"/>
      <c r="AB18" s="136"/>
      <c r="AC18" s="99"/>
      <c r="AD18" s="155"/>
      <c r="AE18" s="191"/>
    </row>
    <row r="19" spans="1:31" ht="23.25" x14ac:dyDescent="0.25">
      <c r="A19" s="194"/>
      <c r="B19" s="156" t="s">
        <v>167</v>
      </c>
      <c r="C19" s="104">
        <v>1</v>
      </c>
      <c r="D19" s="112"/>
      <c r="E19" s="113"/>
      <c r="F19" s="114"/>
      <c r="G19" s="112"/>
      <c r="H19" s="113"/>
      <c r="I19" s="114"/>
      <c r="J19" s="112"/>
      <c r="K19" s="113"/>
      <c r="L19" s="114"/>
      <c r="M19" s="112"/>
      <c r="N19" s="113"/>
      <c r="O19" s="114"/>
      <c r="P19" s="160"/>
      <c r="Q19" s="161"/>
      <c r="R19" s="162"/>
      <c r="S19" s="215"/>
      <c r="T19" s="144"/>
      <c r="U19" s="115"/>
      <c r="V19" s="141"/>
      <c r="W19" s="218"/>
      <c r="X19" s="142"/>
      <c r="Y19" s="109"/>
      <c r="Z19" s="145"/>
      <c r="AA19" s="221"/>
      <c r="AB19" s="142"/>
      <c r="AC19" s="109"/>
      <c r="AD19" s="145"/>
      <c r="AE19" s="191"/>
    </row>
    <row r="20" spans="1:31" ht="23.25" x14ac:dyDescent="0.25">
      <c r="A20" s="194"/>
      <c r="B20" s="156" t="s">
        <v>168</v>
      </c>
      <c r="C20" s="104">
        <v>1</v>
      </c>
      <c r="D20" s="112"/>
      <c r="E20" s="113"/>
      <c r="F20" s="114"/>
      <c r="G20" s="112"/>
      <c r="H20" s="113"/>
      <c r="I20" s="114"/>
      <c r="J20" s="112"/>
      <c r="K20" s="113"/>
      <c r="L20" s="114"/>
      <c r="M20" s="112"/>
      <c r="N20" s="113"/>
      <c r="O20" s="114"/>
      <c r="P20" s="160"/>
      <c r="Q20" s="161"/>
      <c r="R20" s="162"/>
      <c r="S20" s="215"/>
      <c r="T20" s="140">
        <v>1</v>
      </c>
      <c r="U20" s="115"/>
      <c r="V20" s="141"/>
      <c r="W20" s="218"/>
      <c r="X20" s="142"/>
      <c r="Y20" s="109"/>
      <c r="Z20" s="145"/>
      <c r="AA20" s="221"/>
      <c r="AB20" s="142"/>
      <c r="AC20" s="109"/>
      <c r="AD20" s="145"/>
      <c r="AE20" s="191"/>
    </row>
    <row r="21" spans="1:31" ht="24" thickBot="1" x14ac:dyDescent="0.3">
      <c r="A21" s="195"/>
      <c r="B21" s="120" t="s">
        <v>169</v>
      </c>
      <c r="C21" s="121">
        <v>11</v>
      </c>
      <c r="D21" s="177">
        <v>1</v>
      </c>
      <c r="E21" s="178" t="s">
        <v>175</v>
      </c>
      <c r="F21" s="125"/>
      <c r="G21" s="122"/>
      <c r="H21" s="123"/>
      <c r="I21" s="125"/>
      <c r="J21" s="122"/>
      <c r="K21" s="123"/>
      <c r="L21" s="125"/>
      <c r="M21" s="122"/>
      <c r="N21" s="123"/>
      <c r="O21" s="125"/>
      <c r="P21" s="163">
        <v>1</v>
      </c>
      <c r="Q21" s="179">
        <v>1</v>
      </c>
      <c r="R21" s="180"/>
      <c r="S21" s="215"/>
      <c r="T21" s="148"/>
      <c r="U21" s="127"/>
      <c r="V21" s="149"/>
      <c r="W21" s="218"/>
      <c r="X21" s="150"/>
      <c r="Y21" s="151"/>
      <c r="Z21" s="152"/>
      <c r="AA21" s="221"/>
      <c r="AB21" s="150"/>
      <c r="AC21" s="151"/>
      <c r="AD21" s="152"/>
      <c r="AE21" s="191"/>
    </row>
    <row r="22" spans="1:31" ht="32.25" thickBot="1" x14ac:dyDescent="0.3">
      <c r="A22" s="157" t="s">
        <v>170</v>
      </c>
      <c r="B22" s="158" t="s">
        <v>89</v>
      </c>
      <c r="C22" s="121">
        <v>11</v>
      </c>
      <c r="D22" s="177">
        <v>1</v>
      </c>
      <c r="E22" s="178" t="s">
        <v>175</v>
      </c>
      <c r="F22" s="125"/>
      <c r="G22" s="122"/>
      <c r="H22" s="123"/>
      <c r="I22" s="125"/>
      <c r="J22" s="122"/>
      <c r="K22" s="123"/>
      <c r="L22" s="125"/>
      <c r="M22" s="122"/>
      <c r="N22" s="123"/>
      <c r="O22" s="125"/>
      <c r="P22" s="163">
        <v>1</v>
      </c>
      <c r="Q22" s="179">
        <v>1</v>
      </c>
      <c r="R22" s="180"/>
      <c r="S22" s="216"/>
      <c r="T22" s="148"/>
      <c r="U22" s="127"/>
      <c r="V22" s="149"/>
      <c r="W22" s="219"/>
      <c r="X22" s="150"/>
      <c r="Y22" s="151"/>
      <c r="Z22" s="152"/>
      <c r="AA22" s="222"/>
      <c r="AB22" s="150"/>
      <c r="AC22" s="151"/>
      <c r="AD22" s="153"/>
      <c r="AE22" s="192"/>
    </row>
    <row r="23" spans="1:31" x14ac:dyDescent="0.25">
      <c r="C23" s="212">
        <f>C5+C6+C7+C8+C9+C10+C11+C12+C13+C14+C15+C16+C17+C18+C19+C20+C21+C22</f>
        <v>63</v>
      </c>
      <c r="S23" s="102" t="s">
        <v>176</v>
      </c>
    </row>
    <row r="24" spans="1:31" ht="16.5" thickBot="1" x14ac:dyDescent="0.3">
      <c r="C24" s="213"/>
    </row>
  </sheetData>
  <mergeCells count="16">
    <mergeCell ref="C23:C24"/>
    <mergeCell ref="A5:A10"/>
    <mergeCell ref="S5:S22"/>
    <mergeCell ref="W5:W22"/>
    <mergeCell ref="AA5:AA22"/>
    <mergeCell ref="AE5:AE22"/>
    <mergeCell ref="A11:A17"/>
    <mergeCell ref="A18:A21"/>
    <mergeCell ref="A1:AE1"/>
    <mergeCell ref="A2:O2"/>
    <mergeCell ref="P2:AE2"/>
    <mergeCell ref="A3:A4"/>
    <mergeCell ref="B3:B4"/>
    <mergeCell ref="G4:I4"/>
    <mergeCell ref="J4:L4"/>
    <mergeCell ref="M4:O4"/>
  </mergeCells>
  <pageMargins left="0.7" right="0.7" top="0.75" bottom="0.75" header="0.3" footer="0.3"/>
  <pageSetup orientation="portrait" verticalDpi="0" r:id="rId1"/>
  <ignoredErrors>
    <ignoredError sqref="E12:E13 E15 E21:E22"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E104"/>
  <sheetViews>
    <sheetView tabSelected="1" zoomScale="70" zoomScaleNormal="70" workbookViewId="0">
      <selection activeCell="C1" sqref="C1:AE1"/>
    </sheetView>
  </sheetViews>
  <sheetFormatPr baseColWidth="10" defaultRowHeight="12" outlineLevelRow="1" x14ac:dyDescent="0.2"/>
  <cols>
    <col min="1" max="1" width="4.85546875" style="60" customWidth="1"/>
    <col min="2" max="2" width="38.42578125" style="60" customWidth="1"/>
    <col min="3" max="26" width="3.42578125" style="60" customWidth="1"/>
    <col min="27" max="27" width="17.28515625" style="61" customWidth="1"/>
    <col min="28" max="28" width="6.42578125" style="61" customWidth="1"/>
    <col min="29" max="29" width="5.7109375" style="61" customWidth="1"/>
    <col min="30" max="30" width="6.42578125" style="61" customWidth="1"/>
    <col min="31" max="31" width="26" style="60" customWidth="1"/>
    <col min="32" max="257" width="10.85546875" style="1"/>
    <col min="258" max="258" width="8.42578125" style="1" customWidth="1"/>
    <col min="259" max="259" width="26.42578125" style="1" customWidth="1"/>
    <col min="260" max="275" width="4.140625" style="1" customWidth="1"/>
    <col min="276" max="277" width="5.85546875" style="1" customWidth="1"/>
    <col min="278" max="279" width="4.140625" style="1" customWidth="1"/>
    <col min="280" max="280" width="5.28515625" style="1" customWidth="1"/>
    <col min="281" max="281" width="5.140625" style="1" customWidth="1"/>
    <col min="282" max="282" width="5.42578125" style="1" customWidth="1"/>
    <col min="283" max="283" width="5.7109375" style="1" customWidth="1"/>
    <col min="284" max="284" width="17.28515625" style="1" customWidth="1"/>
    <col min="285" max="285" width="5.7109375" style="1" customWidth="1"/>
    <col min="286" max="286" width="6.42578125" style="1" customWidth="1"/>
    <col min="287" max="287" width="26" style="1" customWidth="1"/>
    <col min="288" max="513" width="10.85546875" style="1"/>
    <col min="514" max="514" width="8.42578125" style="1" customWidth="1"/>
    <col min="515" max="515" width="26.42578125" style="1" customWidth="1"/>
    <col min="516" max="531" width="4.140625" style="1" customWidth="1"/>
    <col min="532" max="533" width="5.85546875" style="1" customWidth="1"/>
    <col min="534" max="535" width="4.140625" style="1" customWidth="1"/>
    <col min="536" max="536" width="5.28515625" style="1" customWidth="1"/>
    <col min="537" max="537" width="5.140625" style="1" customWidth="1"/>
    <col min="538" max="538" width="5.42578125" style="1" customWidth="1"/>
    <col min="539" max="539" width="5.7109375" style="1" customWidth="1"/>
    <col min="540" max="540" width="17.28515625" style="1" customWidth="1"/>
    <col min="541" max="541" width="5.7109375" style="1" customWidth="1"/>
    <col min="542" max="542" width="6.42578125" style="1" customWidth="1"/>
    <col min="543" max="543" width="26" style="1" customWidth="1"/>
    <col min="544" max="769" width="10.85546875" style="1"/>
    <col min="770" max="770" width="8.42578125" style="1" customWidth="1"/>
    <col min="771" max="771" width="26.42578125" style="1" customWidth="1"/>
    <col min="772" max="787" width="4.140625" style="1" customWidth="1"/>
    <col min="788" max="789" width="5.85546875" style="1" customWidth="1"/>
    <col min="790" max="791" width="4.140625" style="1" customWidth="1"/>
    <col min="792" max="792" width="5.28515625" style="1" customWidth="1"/>
    <col min="793" max="793" width="5.140625" style="1" customWidth="1"/>
    <col min="794" max="794" width="5.42578125" style="1" customWidth="1"/>
    <col min="795" max="795" width="5.7109375" style="1" customWidth="1"/>
    <col min="796" max="796" width="17.28515625" style="1" customWidth="1"/>
    <col min="797" max="797" width="5.7109375" style="1" customWidth="1"/>
    <col min="798" max="798" width="6.42578125" style="1" customWidth="1"/>
    <col min="799" max="799" width="26" style="1" customWidth="1"/>
    <col min="800" max="1025" width="10.85546875" style="1"/>
    <col min="1026" max="1026" width="8.42578125" style="1" customWidth="1"/>
    <col min="1027" max="1027" width="26.42578125" style="1" customWidth="1"/>
    <col min="1028" max="1043" width="4.140625" style="1" customWidth="1"/>
    <col min="1044" max="1045" width="5.85546875" style="1" customWidth="1"/>
    <col min="1046" max="1047" width="4.140625" style="1" customWidth="1"/>
    <col min="1048" max="1048" width="5.28515625" style="1" customWidth="1"/>
    <col min="1049" max="1049" width="5.140625" style="1" customWidth="1"/>
    <col min="1050" max="1050" width="5.42578125" style="1" customWidth="1"/>
    <col min="1051" max="1051" width="5.7109375" style="1" customWidth="1"/>
    <col min="1052" max="1052" width="17.28515625" style="1" customWidth="1"/>
    <col min="1053" max="1053" width="5.7109375" style="1" customWidth="1"/>
    <col min="1054" max="1054" width="6.42578125" style="1" customWidth="1"/>
    <col min="1055" max="1055" width="26" style="1" customWidth="1"/>
    <col min="1056" max="1281" width="10.85546875" style="1"/>
    <col min="1282" max="1282" width="8.42578125" style="1" customWidth="1"/>
    <col min="1283" max="1283" width="26.42578125" style="1" customWidth="1"/>
    <col min="1284" max="1299" width="4.140625" style="1" customWidth="1"/>
    <col min="1300" max="1301" width="5.85546875" style="1" customWidth="1"/>
    <col min="1302" max="1303" width="4.140625" style="1" customWidth="1"/>
    <col min="1304" max="1304" width="5.28515625" style="1" customWidth="1"/>
    <col min="1305" max="1305" width="5.140625" style="1" customWidth="1"/>
    <col min="1306" max="1306" width="5.42578125" style="1" customWidth="1"/>
    <col min="1307" max="1307" width="5.7109375" style="1" customWidth="1"/>
    <col min="1308" max="1308" width="17.28515625" style="1" customWidth="1"/>
    <col min="1309" max="1309" width="5.7109375" style="1" customWidth="1"/>
    <col min="1310" max="1310" width="6.42578125" style="1" customWidth="1"/>
    <col min="1311" max="1311" width="26" style="1" customWidth="1"/>
    <col min="1312" max="1537" width="10.85546875" style="1"/>
    <col min="1538" max="1538" width="8.42578125" style="1" customWidth="1"/>
    <col min="1539" max="1539" width="26.42578125" style="1" customWidth="1"/>
    <col min="1540" max="1555" width="4.140625" style="1" customWidth="1"/>
    <col min="1556" max="1557" width="5.85546875" style="1" customWidth="1"/>
    <col min="1558" max="1559" width="4.140625" style="1" customWidth="1"/>
    <col min="1560" max="1560" width="5.28515625" style="1" customWidth="1"/>
    <col min="1561" max="1561" width="5.140625" style="1" customWidth="1"/>
    <col min="1562" max="1562" width="5.42578125" style="1" customWidth="1"/>
    <col min="1563" max="1563" width="5.7109375" style="1" customWidth="1"/>
    <col min="1564" max="1564" width="17.28515625" style="1" customWidth="1"/>
    <col min="1565" max="1565" width="5.7109375" style="1" customWidth="1"/>
    <col min="1566" max="1566" width="6.42578125" style="1" customWidth="1"/>
    <col min="1567" max="1567" width="26" style="1" customWidth="1"/>
    <col min="1568" max="1793" width="10.85546875" style="1"/>
    <col min="1794" max="1794" width="8.42578125" style="1" customWidth="1"/>
    <col min="1795" max="1795" width="26.42578125" style="1" customWidth="1"/>
    <col min="1796" max="1811" width="4.140625" style="1" customWidth="1"/>
    <col min="1812" max="1813" width="5.85546875" style="1" customWidth="1"/>
    <col min="1814" max="1815" width="4.140625" style="1" customWidth="1"/>
    <col min="1816" max="1816" width="5.28515625" style="1" customWidth="1"/>
    <col min="1817" max="1817" width="5.140625" style="1" customWidth="1"/>
    <col min="1818" max="1818" width="5.42578125" style="1" customWidth="1"/>
    <col min="1819" max="1819" width="5.7109375" style="1" customWidth="1"/>
    <col min="1820" max="1820" width="17.28515625" style="1" customWidth="1"/>
    <col min="1821" max="1821" width="5.7109375" style="1" customWidth="1"/>
    <col min="1822" max="1822" width="6.42578125" style="1" customWidth="1"/>
    <col min="1823" max="1823" width="26" style="1" customWidth="1"/>
    <col min="1824" max="2049" width="10.85546875" style="1"/>
    <col min="2050" max="2050" width="8.42578125" style="1" customWidth="1"/>
    <col min="2051" max="2051" width="26.42578125" style="1" customWidth="1"/>
    <col min="2052" max="2067" width="4.140625" style="1" customWidth="1"/>
    <col min="2068" max="2069" width="5.85546875" style="1" customWidth="1"/>
    <col min="2070" max="2071" width="4.140625" style="1" customWidth="1"/>
    <col min="2072" max="2072" width="5.28515625" style="1" customWidth="1"/>
    <col min="2073" max="2073" width="5.140625" style="1" customWidth="1"/>
    <col min="2074" max="2074" width="5.42578125" style="1" customWidth="1"/>
    <col min="2075" max="2075" width="5.7109375" style="1" customWidth="1"/>
    <col min="2076" max="2076" width="17.28515625" style="1" customWidth="1"/>
    <col min="2077" max="2077" width="5.7109375" style="1" customWidth="1"/>
    <col min="2078" max="2078" width="6.42578125" style="1" customWidth="1"/>
    <col min="2079" max="2079" width="26" style="1" customWidth="1"/>
    <col min="2080" max="2305" width="10.85546875" style="1"/>
    <col min="2306" max="2306" width="8.42578125" style="1" customWidth="1"/>
    <col min="2307" max="2307" width="26.42578125" style="1" customWidth="1"/>
    <col min="2308" max="2323" width="4.140625" style="1" customWidth="1"/>
    <col min="2324" max="2325" width="5.85546875" style="1" customWidth="1"/>
    <col min="2326" max="2327" width="4.140625" style="1" customWidth="1"/>
    <col min="2328" max="2328" width="5.28515625" style="1" customWidth="1"/>
    <col min="2329" max="2329" width="5.140625" style="1" customWidth="1"/>
    <col min="2330" max="2330" width="5.42578125" style="1" customWidth="1"/>
    <col min="2331" max="2331" width="5.7109375" style="1" customWidth="1"/>
    <col min="2332" max="2332" width="17.28515625" style="1" customWidth="1"/>
    <col min="2333" max="2333" width="5.7109375" style="1" customWidth="1"/>
    <col min="2334" max="2334" width="6.42578125" style="1" customWidth="1"/>
    <col min="2335" max="2335" width="26" style="1" customWidth="1"/>
    <col min="2336" max="2561" width="10.85546875" style="1"/>
    <col min="2562" max="2562" width="8.42578125" style="1" customWidth="1"/>
    <col min="2563" max="2563" width="26.42578125" style="1" customWidth="1"/>
    <col min="2564" max="2579" width="4.140625" style="1" customWidth="1"/>
    <col min="2580" max="2581" width="5.85546875" style="1" customWidth="1"/>
    <col min="2582" max="2583" width="4.140625" style="1" customWidth="1"/>
    <col min="2584" max="2584" width="5.28515625" style="1" customWidth="1"/>
    <col min="2585" max="2585" width="5.140625" style="1" customWidth="1"/>
    <col min="2586" max="2586" width="5.42578125" style="1" customWidth="1"/>
    <col min="2587" max="2587" width="5.7109375" style="1" customWidth="1"/>
    <col min="2588" max="2588" width="17.28515625" style="1" customWidth="1"/>
    <col min="2589" max="2589" width="5.7109375" style="1" customWidth="1"/>
    <col min="2590" max="2590" width="6.42578125" style="1" customWidth="1"/>
    <col min="2591" max="2591" width="26" style="1" customWidth="1"/>
    <col min="2592" max="2817" width="10.85546875" style="1"/>
    <col min="2818" max="2818" width="8.42578125" style="1" customWidth="1"/>
    <col min="2819" max="2819" width="26.42578125" style="1" customWidth="1"/>
    <col min="2820" max="2835" width="4.140625" style="1" customWidth="1"/>
    <col min="2836" max="2837" width="5.85546875" style="1" customWidth="1"/>
    <col min="2838" max="2839" width="4.140625" style="1" customWidth="1"/>
    <col min="2840" max="2840" width="5.28515625" style="1" customWidth="1"/>
    <col min="2841" max="2841" width="5.140625" style="1" customWidth="1"/>
    <col min="2842" max="2842" width="5.42578125" style="1" customWidth="1"/>
    <col min="2843" max="2843" width="5.7109375" style="1" customWidth="1"/>
    <col min="2844" max="2844" width="17.28515625" style="1" customWidth="1"/>
    <col min="2845" max="2845" width="5.7109375" style="1" customWidth="1"/>
    <col min="2846" max="2846" width="6.42578125" style="1" customWidth="1"/>
    <col min="2847" max="2847" width="26" style="1" customWidth="1"/>
    <col min="2848" max="3073" width="10.85546875" style="1"/>
    <col min="3074" max="3074" width="8.42578125" style="1" customWidth="1"/>
    <col min="3075" max="3075" width="26.42578125" style="1" customWidth="1"/>
    <col min="3076" max="3091" width="4.140625" style="1" customWidth="1"/>
    <col min="3092" max="3093" width="5.85546875" style="1" customWidth="1"/>
    <col min="3094" max="3095" width="4.140625" style="1" customWidth="1"/>
    <col min="3096" max="3096" width="5.28515625" style="1" customWidth="1"/>
    <col min="3097" max="3097" width="5.140625" style="1" customWidth="1"/>
    <col min="3098" max="3098" width="5.42578125" style="1" customWidth="1"/>
    <col min="3099" max="3099" width="5.7109375" style="1" customWidth="1"/>
    <col min="3100" max="3100" width="17.28515625" style="1" customWidth="1"/>
    <col min="3101" max="3101" width="5.7109375" style="1" customWidth="1"/>
    <col min="3102" max="3102" width="6.42578125" style="1" customWidth="1"/>
    <col min="3103" max="3103" width="26" style="1" customWidth="1"/>
    <col min="3104" max="3329" width="10.85546875" style="1"/>
    <col min="3330" max="3330" width="8.42578125" style="1" customWidth="1"/>
    <col min="3331" max="3331" width="26.42578125" style="1" customWidth="1"/>
    <col min="3332" max="3347" width="4.140625" style="1" customWidth="1"/>
    <col min="3348" max="3349" width="5.85546875" style="1" customWidth="1"/>
    <col min="3350" max="3351" width="4.140625" style="1" customWidth="1"/>
    <col min="3352" max="3352" width="5.28515625" style="1" customWidth="1"/>
    <col min="3353" max="3353" width="5.140625" style="1" customWidth="1"/>
    <col min="3354" max="3354" width="5.42578125" style="1" customWidth="1"/>
    <col min="3355" max="3355" width="5.7109375" style="1" customWidth="1"/>
    <col min="3356" max="3356" width="17.28515625" style="1" customWidth="1"/>
    <col min="3357" max="3357" width="5.7109375" style="1" customWidth="1"/>
    <col min="3358" max="3358" width="6.42578125" style="1" customWidth="1"/>
    <col min="3359" max="3359" width="26" style="1" customWidth="1"/>
    <col min="3360" max="3585" width="10.85546875" style="1"/>
    <col min="3586" max="3586" width="8.42578125" style="1" customWidth="1"/>
    <col min="3587" max="3587" width="26.42578125" style="1" customWidth="1"/>
    <col min="3588" max="3603" width="4.140625" style="1" customWidth="1"/>
    <col min="3604" max="3605" width="5.85546875" style="1" customWidth="1"/>
    <col min="3606" max="3607" width="4.140625" style="1" customWidth="1"/>
    <col min="3608" max="3608" width="5.28515625" style="1" customWidth="1"/>
    <col min="3609" max="3609" width="5.140625" style="1" customWidth="1"/>
    <col min="3610" max="3610" width="5.42578125" style="1" customWidth="1"/>
    <col min="3611" max="3611" width="5.7109375" style="1" customWidth="1"/>
    <col min="3612" max="3612" width="17.28515625" style="1" customWidth="1"/>
    <col min="3613" max="3613" width="5.7109375" style="1" customWidth="1"/>
    <col min="3614" max="3614" width="6.42578125" style="1" customWidth="1"/>
    <col min="3615" max="3615" width="26" style="1" customWidth="1"/>
    <col min="3616" max="3841" width="10.85546875" style="1"/>
    <col min="3842" max="3842" width="8.42578125" style="1" customWidth="1"/>
    <col min="3843" max="3843" width="26.42578125" style="1" customWidth="1"/>
    <col min="3844" max="3859" width="4.140625" style="1" customWidth="1"/>
    <col min="3860" max="3861" width="5.85546875" style="1" customWidth="1"/>
    <col min="3862" max="3863" width="4.140625" style="1" customWidth="1"/>
    <col min="3864" max="3864" width="5.28515625" style="1" customWidth="1"/>
    <col min="3865" max="3865" width="5.140625" style="1" customWidth="1"/>
    <col min="3866" max="3866" width="5.42578125" style="1" customWidth="1"/>
    <col min="3867" max="3867" width="5.7109375" style="1" customWidth="1"/>
    <col min="3868" max="3868" width="17.28515625" style="1" customWidth="1"/>
    <col min="3869" max="3869" width="5.7109375" style="1" customWidth="1"/>
    <col min="3870" max="3870" width="6.42578125" style="1" customWidth="1"/>
    <col min="3871" max="3871" width="26" style="1" customWidth="1"/>
    <col min="3872" max="4097" width="10.85546875" style="1"/>
    <col min="4098" max="4098" width="8.42578125" style="1" customWidth="1"/>
    <col min="4099" max="4099" width="26.42578125" style="1" customWidth="1"/>
    <col min="4100" max="4115" width="4.140625" style="1" customWidth="1"/>
    <col min="4116" max="4117" width="5.85546875" style="1" customWidth="1"/>
    <col min="4118" max="4119" width="4.140625" style="1" customWidth="1"/>
    <col min="4120" max="4120" width="5.28515625" style="1" customWidth="1"/>
    <col min="4121" max="4121" width="5.140625" style="1" customWidth="1"/>
    <col min="4122" max="4122" width="5.42578125" style="1" customWidth="1"/>
    <col min="4123" max="4123" width="5.7109375" style="1" customWidth="1"/>
    <col min="4124" max="4124" width="17.28515625" style="1" customWidth="1"/>
    <col min="4125" max="4125" width="5.7109375" style="1" customWidth="1"/>
    <col min="4126" max="4126" width="6.42578125" style="1" customWidth="1"/>
    <col min="4127" max="4127" width="26" style="1" customWidth="1"/>
    <col min="4128" max="4353" width="10.85546875" style="1"/>
    <col min="4354" max="4354" width="8.42578125" style="1" customWidth="1"/>
    <col min="4355" max="4355" width="26.42578125" style="1" customWidth="1"/>
    <col min="4356" max="4371" width="4.140625" style="1" customWidth="1"/>
    <col min="4372" max="4373" width="5.85546875" style="1" customWidth="1"/>
    <col min="4374" max="4375" width="4.140625" style="1" customWidth="1"/>
    <col min="4376" max="4376" width="5.28515625" style="1" customWidth="1"/>
    <col min="4377" max="4377" width="5.140625" style="1" customWidth="1"/>
    <col min="4378" max="4378" width="5.42578125" style="1" customWidth="1"/>
    <col min="4379" max="4379" width="5.7109375" style="1" customWidth="1"/>
    <col min="4380" max="4380" width="17.28515625" style="1" customWidth="1"/>
    <col min="4381" max="4381" width="5.7109375" style="1" customWidth="1"/>
    <col min="4382" max="4382" width="6.42578125" style="1" customWidth="1"/>
    <col min="4383" max="4383" width="26" style="1" customWidth="1"/>
    <col min="4384" max="4609" width="10.85546875" style="1"/>
    <col min="4610" max="4610" width="8.42578125" style="1" customWidth="1"/>
    <col min="4611" max="4611" width="26.42578125" style="1" customWidth="1"/>
    <col min="4612" max="4627" width="4.140625" style="1" customWidth="1"/>
    <col min="4628" max="4629" width="5.85546875" style="1" customWidth="1"/>
    <col min="4630" max="4631" width="4.140625" style="1" customWidth="1"/>
    <col min="4632" max="4632" width="5.28515625" style="1" customWidth="1"/>
    <col min="4633" max="4633" width="5.140625" style="1" customWidth="1"/>
    <col min="4634" max="4634" width="5.42578125" style="1" customWidth="1"/>
    <col min="4635" max="4635" width="5.7109375" style="1" customWidth="1"/>
    <col min="4636" max="4636" width="17.28515625" style="1" customWidth="1"/>
    <col min="4637" max="4637" width="5.7109375" style="1" customWidth="1"/>
    <col min="4638" max="4638" width="6.42578125" style="1" customWidth="1"/>
    <col min="4639" max="4639" width="26" style="1" customWidth="1"/>
    <col min="4640" max="4865" width="10.85546875" style="1"/>
    <col min="4866" max="4866" width="8.42578125" style="1" customWidth="1"/>
    <col min="4867" max="4867" width="26.42578125" style="1" customWidth="1"/>
    <col min="4868" max="4883" width="4.140625" style="1" customWidth="1"/>
    <col min="4884" max="4885" width="5.85546875" style="1" customWidth="1"/>
    <col min="4886" max="4887" width="4.140625" style="1" customWidth="1"/>
    <col min="4888" max="4888" width="5.28515625" style="1" customWidth="1"/>
    <col min="4889" max="4889" width="5.140625" style="1" customWidth="1"/>
    <col min="4890" max="4890" width="5.42578125" style="1" customWidth="1"/>
    <col min="4891" max="4891" width="5.7109375" style="1" customWidth="1"/>
    <col min="4892" max="4892" width="17.28515625" style="1" customWidth="1"/>
    <col min="4893" max="4893" width="5.7109375" style="1" customWidth="1"/>
    <col min="4894" max="4894" width="6.42578125" style="1" customWidth="1"/>
    <col min="4895" max="4895" width="26" style="1" customWidth="1"/>
    <col min="4896" max="5121" width="10.85546875" style="1"/>
    <col min="5122" max="5122" width="8.42578125" style="1" customWidth="1"/>
    <col min="5123" max="5123" width="26.42578125" style="1" customWidth="1"/>
    <col min="5124" max="5139" width="4.140625" style="1" customWidth="1"/>
    <col min="5140" max="5141" width="5.85546875" style="1" customWidth="1"/>
    <col min="5142" max="5143" width="4.140625" style="1" customWidth="1"/>
    <col min="5144" max="5144" width="5.28515625" style="1" customWidth="1"/>
    <col min="5145" max="5145" width="5.140625" style="1" customWidth="1"/>
    <col min="5146" max="5146" width="5.42578125" style="1" customWidth="1"/>
    <col min="5147" max="5147" width="5.7109375" style="1" customWidth="1"/>
    <col min="5148" max="5148" width="17.28515625" style="1" customWidth="1"/>
    <col min="5149" max="5149" width="5.7109375" style="1" customWidth="1"/>
    <col min="5150" max="5150" width="6.42578125" style="1" customWidth="1"/>
    <col min="5151" max="5151" width="26" style="1" customWidth="1"/>
    <col min="5152" max="5377" width="10.85546875" style="1"/>
    <col min="5378" max="5378" width="8.42578125" style="1" customWidth="1"/>
    <col min="5379" max="5379" width="26.42578125" style="1" customWidth="1"/>
    <col min="5380" max="5395" width="4.140625" style="1" customWidth="1"/>
    <col min="5396" max="5397" width="5.85546875" style="1" customWidth="1"/>
    <col min="5398" max="5399" width="4.140625" style="1" customWidth="1"/>
    <col min="5400" max="5400" width="5.28515625" style="1" customWidth="1"/>
    <col min="5401" max="5401" width="5.140625" style="1" customWidth="1"/>
    <col min="5402" max="5402" width="5.42578125" style="1" customWidth="1"/>
    <col min="5403" max="5403" width="5.7109375" style="1" customWidth="1"/>
    <col min="5404" max="5404" width="17.28515625" style="1" customWidth="1"/>
    <col min="5405" max="5405" width="5.7109375" style="1" customWidth="1"/>
    <col min="5406" max="5406" width="6.42578125" style="1" customWidth="1"/>
    <col min="5407" max="5407" width="26" style="1" customWidth="1"/>
    <col min="5408" max="5633" width="10.85546875" style="1"/>
    <col min="5634" max="5634" width="8.42578125" style="1" customWidth="1"/>
    <col min="5635" max="5635" width="26.42578125" style="1" customWidth="1"/>
    <col min="5636" max="5651" width="4.140625" style="1" customWidth="1"/>
    <col min="5652" max="5653" width="5.85546875" style="1" customWidth="1"/>
    <col min="5654" max="5655" width="4.140625" style="1" customWidth="1"/>
    <col min="5656" max="5656" width="5.28515625" style="1" customWidth="1"/>
    <col min="5657" max="5657" width="5.140625" style="1" customWidth="1"/>
    <col min="5658" max="5658" width="5.42578125" style="1" customWidth="1"/>
    <col min="5659" max="5659" width="5.7109375" style="1" customWidth="1"/>
    <col min="5660" max="5660" width="17.28515625" style="1" customWidth="1"/>
    <col min="5661" max="5661" width="5.7109375" style="1" customWidth="1"/>
    <col min="5662" max="5662" width="6.42578125" style="1" customWidth="1"/>
    <col min="5663" max="5663" width="26" style="1" customWidth="1"/>
    <col min="5664" max="5889" width="10.85546875" style="1"/>
    <col min="5890" max="5890" width="8.42578125" style="1" customWidth="1"/>
    <col min="5891" max="5891" width="26.42578125" style="1" customWidth="1"/>
    <col min="5892" max="5907" width="4.140625" style="1" customWidth="1"/>
    <col min="5908" max="5909" width="5.85546875" style="1" customWidth="1"/>
    <col min="5910" max="5911" width="4.140625" style="1" customWidth="1"/>
    <col min="5912" max="5912" width="5.28515625" style="1" customWidth="1"/>
    <col min="5913" max="5913" width="5.140625" style="1" customWidth="1"/>
    <col min="5914" max="5914" width="5.42578125" style="1" customWidth="1"/>
    <col min="5915" max="5915" width="5.7109375" style="1" customWidth="1"/>
    <col min="5916" max="5916" width="17.28515625" style="1" customWidth="1"/>
    <col min="5917" max="5917" width="5.7109375" style="1" customWidth="1"/>
    <col min="5918" max="5918" width="6.42578125" style="1" customWidth="1"/>
    <col min="5919" max="5919" width="26" style="1" customWidth="1"/>
    <col min="5920" max="6145" width="10.85546875" style="1"/>
    <col min="6146" max="6146" width="8.42578125" style="1" customWidth="1"/>
    <col min="6147" max="6147" width="26.42578125" style="1" customWidth="1"/>
    <col min="6148" max="6163" width="4.140625" style="1" customWidth="1"/>
    <col min="6164" max="6165" width="5.85546875" style="1" customWidth="1"/>
    <col min="6166" max="6167" width="4.140625" style="1" customWidth="1"/>
    <col min="6168" max="6168" width="5.28515625" style="1" customWidth="1"/>
    <col min="6169" max="6169" width="5.140625" style="1" customWidth="1"/>
    <col min="6170" max="6170" width="5.42578125" style="1" customWidth="1"/>
    <col min="6171" max="6171" width="5.7109375" style="1" customWidth="1"/>
    <col min="6172" max="6172" width="17.28515625" style="1" customWidth="1"/>
    <col min="6173" max="6173" width="5.7109375" style="1" customWidth="1"/>
    <col min="6174" max="6174" width="6.42578125" style="1" customWidth="1"/>
    <col min="6175" max="6175" width="26" style="1" customWidth="1"/>
    <col min="6176" max="6401" width="10.85546875" style="1"/>
    <col min="6402" max="6402" width="8.42578125" style="1" customWidth="1"/>
    <col min="6403" max="6403" width="26.42578125" style="1" customWidth="1"/>
    <col min="6404" max="6419" width="4.140625" style="1" customWidth="1"/>
    <col min="6420" max="6421" width="5.85546875" style="1" customWidth="1"/>
    <col min="6422" max="6423" width="4.140625" style="1" customWidth="1"/>
    <col min="6424" max="6424" width="5.28515625" style="1" customWidth="1"/>
    <col min="6425" max="6425" width="5.140625" style="1" customWidth="1"/>
    <col min="6426" max="6426" width="5.42578125" style="1" customWidth="1"/>
    <col min="6427" max="6427" width="5.7109375" style="1" customWidth="1"/>
    <col min="6428" max="6428" width="17.28515625" style="1" customWidth="1"/>
    <col min="6429" max="6429" width="5.7109375" style="1" customWidth="1"/>
    <col min="6430" max="6430" width="6.42578125" style="1" customWidth="1"/>
    <col min="6431" max="6431" width="26" style="1" customWidth="1"/>
    <col min="6432" max="6657" width="10.85546875" style="1"/>
    <col min="6658" max="6658" width="8.42578125" style="1" customWidth="1"/>
    <col min="6659" max="6659" width="26.42578125" style="1" customWidth="1"/>
    <col min="6660" max="6675" width="4.140625" style="1" customWidth="1"/>
    <col min="6676" max="6677" width="5.85546875" style="1" customWidth="1"/>
    <col min="6678" max="6679" width="4.140625" style="1" customWidth="1"/>
    <col min="6680" max="6680" width="5.28515625" style="1" customWidth="1"/>
    <col min="6681" max="6681" width="5.140625" style="1" customWidth="1"/>
    <col min="6682" max="6682" width="5.42578125" style="1" customWidth="1"/>
    <col min="6683" max="6683" width="5.7109375" style="1" customWidth="1"/>
    <col min="6684" max="6684" width="17.28515625" style="1" customWidth="1"/>
    <col min="6685" max="6685" width="5.7109375" style="1" customWidth="1"/>
    <col min="6686" max="6686" width="6.42578125" style="1" customWidth="1"/>
    <col min="6687" max="6687" width="26" style="1" customWidth="1"/>
    <col min="6688" max="6913" width="10.85546875" style="1"/>
    <col min="6914" max="6914" width="8.42578125" style="1" customWidth="1"/>
    <col min="6915" max="6915" width="26.42578125" style="1" customWidth="1"/>
    <col min="6916" max="6931" width="4.140625" style="1" customWidth="1"/>
    <col min="6932" max="6933" width="5.85546875" style="1" customWidth="1"/>
    <col min="6934" max="6935" width="4.140625" style="1" customWidth="1"/>
    <col min="6936" max="6936" width="5.28515625" style="1" customWidth="1"/>
    <col min="6937" max="6937" width="5.140625" style="1" customWidth="1"/>
    <col min="6938" max="6938" width="5.42578125" style="1" customWidth="1"/>
    <col min="6939" max="6939" width="5.7109375" style="1" customWidth="1"/>
    <col min="6940" max="6940" width="17.28515625" style="1" customWidth="1"/>
    <col min="6941" max="6941" width="5.7109375" style="1" customWidth="1"/>
    <col min="6942" max="6942" width="6.42578125" style="1" customWidth="1"/>
    <col min="6943" max="6943" width="26" style="1" customWidth="1"/>
    <col min="6944" max="7169" width="10.85546875" style="1"/>
    <col min="7170" max="7170" width="8.42578125" style="1" customWidth="1"/>
    <col min="7171" max="7171" width="26.42578125" style="1" customWidth="1"/>
    <col min="7172" max="7187" width="4.140625" style="1" customWidth="1"/>
    <col min="7188" max="7189" width="5.85546875" style="1" customWidth="1"/>
    <col min="7190" max="7191" width="4.140625" style="1" customWidth="1"/>
    <col min="7192" max="7192" width="5.28515625" style="1" customWidth="1"/>
    <col min="7193" max="7193" width="5.140625" style="1" customWidth="1"/>
    <col min="7194" max="7194" width="5.42578125" style="1" customWidth="1"/>
    <col min="7195" max="7195" width="5.7109375" style="1" customWidth="1"/>
    <col min="7196" max="7196" width="17.28515625" style="1" customWidth="1"/>
    <col min="7197" max="7197" width="5.7109375" style="1" customWidth="1"/>
    <col min="7198" max="7198" width="6.42578125" style="1" customWidth="1"/>
    <col min="7199" max="7199" width="26" style="1" customWidth="1"/>
    <col min="7200" max="7425" width="10.85546875" style="1"/>
    <col min="7426" max="7426" width="8.42578125" style="1" customWidth="1"/>
    <col min="7427" max="7427" width="26.42578125" style="1" customWidth="1"/>
    <col min="7428" max="7443" width="4.140625" style="1" customWidth="1"/>
    <col min="7444" max="7445" width="5.85546875" style="1" customWidth="1"/>
    <col min="7446" max="7447" width="4.140625" style="1" customWidth="1"/>
    <col min="7448" max="7448" width="5.28515625" style="1" customWidth="1"/>
    <col min="7449" max="7449" width="5.140625" style="1" customWidth="1"/>
    <col min="7450" max="7450" width="5.42578125" style="1" customWidth="1"/>
    <col min="7451" max="7451" width="5.7109375" style="1" customWidth="1"/>
    <col min="7452" max="7452" width="17.28515625" style="1" customWidth="1"/>
    <col min="7453" max="7453" width="5.7109375" style="1" customWidth="1"/>
    <col min="7454" max="7454" width="6.42578125" style="1" customWidth="1"/>
    <col min="7455" max="7455" width="26" style="1" customWidth="1"/>
    <col min="7456" max="7681" width="10.85546875" style="1"/>
    <col min="7682" max="7682" width="8.42578125" style="1" customWidth="1"/>
    <col min="7683" max="7683" width="26.42578125" style="1" customWidth="1"/>
    <col min="7684" max="7699" width="4.140625" style="1" customWidth="1"/>
    <col min="7700" max="7701" width="5.85546875" style="1" customWidth="1"/>
    <col min="7702" max="7703" width="4.140625" style="1" customWidth="1"/>
    <col min="7704" max="7704" width="5.28515625" style="1" customWidth="1"/>
    <col min="7705" max="7705" width="5.140625" style="1" customWidth="1"/>
    <col min="7706" max="7706" width="5.42578125" style="1" customWidth="1"/>
    <col min="7707" max="7707" width="5.7109375" style="1" customWidth="1"/>
    <col min="7708" max="7708" width="17.28515625" style="1" customWidth="1"/>
    <col min="7709" max="7709" width="5.7109375" style="1" customWidth="1"/>
    <col min="7710" max="7710" width="6.42578125" style="1" customWidth="1"/>
    <col min="7711" max="7711" width="26" style="1" customWidth="1"/>
    <col min="7712" max="7937" width="10.85546875" style="1"/>
    <col min="7938" max="7938" width="8.42578125" style="1" customWidth="1"/>
    <col min="7939" max="7939" width="26.42578125" style="1" customWidth="1"/>
    <col min="7940" max="7955" width="4.140625" style="1" customWidth="1"/>
    <col min="7956" max="7957" width="5.85546875" style="1" customWidth="1"/>
    <col min="7958" max="7959" width="4.140625" style="1" customWidth="1"/>
    <col min="7960" max="7960" width="5.28515625" style="1" customWidth="1"/>
    <col min="7961" max="7961" width="5.140625" style="1" customWidth="1"/>
    <col min="7962" max="7962" width="5.42578125" style="1" customWidth="1"/>
    <col min="7963" max="7963" width="5.7109375" style="1" customWidth="1"/>
    <col min="7964" max="7964" width="17.28515625" style="1" customWidth="1"/>
    <col min="7965" max="7965" width="5.7109375" style="1" customWidth="1"/>
    <col min="7966" max="7966" width="6.42578125" style="1" customWidth="1"/>
    <col min="7967" max="7967" width="26" style="1" customWidth="1"/>
    <col min="7968" max="8193" width="10.85546875" style="1"/>
    <col min="8194" max="8194" width="8.42578125" style="1" customWidth="1"/>
    <col min="8195" max="8195" width="26.42578125" style="1" customWidth="1"/>
    <col min="8196" max="8211" width="4.140625" style="1" customWidth="1"/>
    <col min="8212" max="8213" width="5.85546875" style="1" customWidth="1"/>
    <col min="8214" max="8215" width="4.140625" style="1" customWidth="1"/>
    <col min="8216" max="8216" width="5.28515625" style="1" customWidth="1"/>
    <col min="8217" max="8217" width="5.140625" style="1" customWidth="1"/>
    <col min="8218" max="8218" width="5.42578125" style="1" customWidth="1"/>
    <col min="8219" max="8219" width="5.7109375" style="1" customWidth="1"/>
    <col min="8220" max="8220" width="17.28515625" style="1" customWidth="1"/>
    <col min="8221" max="8221" width="5.7109375" style="1" customWidth="1"/>
    <col min="8222" max="8222" width="6.42578125" style="1" customWidth="1"/>
    <col min="8223" max="8223" width="26" style="1" customWidth="1"/>
    <col min="8224" max="8449" width="10.85546875" style="1"/>
    <col min="8450" max="8450" width="8.42578125" style="1" customWidth="1"/>
    <col min="8451" max="8451" width="26.42578125" style="1" customWidth="1"/>
    <col min="8452" max="8467" width="4.140625" style="1" customWidth="1"/>
    <col min="8468" max="8469" width="5.85546875" style="1" customWidth="1"/>
    <col min="8470" max="8471" width="4.140625" style="1" customWidth="1"/>
    <col min="8472" max="8472" width="5.28515625" style="1" customWidth="1"/>
    <col min="8473" max="8473" width="5.140625" style="1" customWidth="1"/>
    <col min="8474" max="8474" width="5.42578125" style="1" customWidth="1"/>
    <col min="8475" max="8475" width="5.7109375" style="1" customWidth="1"/>
    <col min="8476" max="8476" width="17.28515625" style="1" customWidth="1"/>
    <col min="8477" max="8477" width="5.7109375" style="1" customWidth="1"/>
    <col min="8478" max="8478" width="6.42578125" style="1" customWidth="1"/>
    <col min="8479" max="8479" width="26" style="1" customWidth="1"/>
    <col min="8480" max="8705" width="10.85546875" style="1"/>
    <col min="8706" max="8706" width="8.42578125" style="1" customWidth="1"/>
    <col min="8707" max="8707" width="26.42578125" style="1" customWidth="1"/>
    <col min="8708" max="8723" width="4.140625" style="1" customWidth="1"/>
    <col min="8724" max="8725" width="5.85546875" style="1" customWidth="1"/>
    <col min="8726" max="8727" width="4.140625" style="1" customWidth="1"/>
    <col min="8728" max="8728" width="5.28515625" style="1" customWidth="1"/>
    <col min="8729" max="8729" width="5.140625" style="1" customWidth="1"/>
    <col min="8730" max="8730" width="5.42578125" style="1" customWidth="1"/>
    <col min="8731" max="8731" width="5.7109375" style="1" customWidth="1"/>
    <col min="8732" max="8732" width="17.28515625" style="1" customWidth="1"/>
    <col min="8733" max="8733" width="5.7109375" style="1" customWidth="1"/>
    <col min="8734" max="8734" width="6.42578125" style="1" customWidth="1"/>
    <col min="8735" max="8735" width="26" style="1" customWidth="1"/>
    <col min="8736" max="8961" width="10.85546875" style="1"/>
    <col min="8962" max="8962" width="8.42578125" style="1" customWidth="1"/>
    <col min="8963" max="8963" width="26.42578125" style="1" customWidth="1"/>
    <col min="8964" max="8979" width="4.140625" style="1" customWidth="1"/>
    <col min="8980" max="8981" width="5.85546875" style="1" customWidth="1"/>
    <col min="8982" max="8983" width="4.140625" style="1" customWidth="1"/>
    <col min="8984" max="8984" width="5.28515625" style="1" customWidth="1"/>
    <col min="8985" max="8985" width="5.140625" style="1" customWidth="1"/>
    <col min="8986" max="8986" width="5.42578125" style="1" customWidth="1"/>
    <col min="8987" max="8987" width="5.7109375" style="1" customWidth="1"/>
    <col min="8988" max="8988" width="17.28515625" style="1" customWidth="1"/>
    <col min="8989" max="8989" width="5.7109375" style="1" customWidth="1"/>
    <col min="8990" max="8990" width="6.42578125" style="1" customWidth="1"/>
    <col min="8991" max="8991" width="26" style="1" customWidth="1"/>
    <col min="8992" max="9217" width="10.85546875" style="1"/>
    <col min="9218" max="9218" width="8.42578125" style="1" customWidth="1"/>
    <col min="9219" max="9219" width="26.42578125" style="1" customWidth="1"/>
    <col min="9220" max="9235" width="4.140625" style="1" customWidth="1"/>
    <col min="9236" max="9237" width="5.85546875" style="1" customWidth="1"/>
    <col min="9238" max="9239" width="4.140625" style="1" customWidth="1"/>
    <col min="9240" max="9240" width="5.28515625" style="1" customWidth="1"/>
    <col min="9241" max="9241" width="5.140625" style="1" customWidth="1"/>
    <col min="9242" max="9242" width="5.42578125" style="1" customWidth="1"/>
    <col min="9243" max="9243" width="5.7109375" style="1" customWidth="1"/>
    <col min="9244" max="9244" width="17.28515625" style="1" customWidth="1"/>
    <col min="9245" max="9245" width="5.7109375" style="1" customWidth="1"/>
    <col min="9246" max="9246" width="6.42578125" style="1" customWidth="1"/>
    <col min="9247" max="9247" width="26" style="1" customWidth="1"/>
    <col min="9248" max="9473" width="10.85546875" style="1"/>
    <col min="9474" max="9474" width="8.42578125" style="1" customWidth="1"/>
    <col min="9475" max="9475" width="26.42578125" style="1" customWidth="1"/>
    <col min="9476" max="9491" width="4.140625" style="1" customWidth="1"/>
    <col min="9492" max="9493" width="5.85546875" style="1" customWidth="1"/>
    <col min="9494" max="9495" width="4.140625" style="1" customWidth="1"/>
    <col min="9496" max="9496" width="5.28515625" style="1" customWidth="1"/>
    <col min="9497" max="9497" width="5.140625" style="1" customWidth="1"/>
    <col min="9498" max="9498" width="5.42578125" style="1" customWidth="1"/>
    <col min="9499" max="9499" width="5.7109375" style="1" customWidth="1"/>
    <col min="9500" max="9500" width="17.28515625" style="1" customWidth="1"/>
    <col min="9501" max="9501" width="5.7109375" style="1" customWidth="1"/>
    <col min="9502" max="9502" width="6.42578125" style="1" customWidth="1"/>
    <col min="9503" max="9503" width="26" style="1" customWidth="1"/>
    <col min="9504" max="9729" width="10.85546875" style="1"/>
    <col min="9730" max="9730" width="8.42578125" style="1" customWidth="1"/>
    <col min="9731" max="9731" width="26.42578125" style="1" customWidth="1"/>
    <col min="9732" max="9747" width="4.140625" style="1" customWidth="1"/>
    <col min="9748" max="9749" width="5.85546875" style="1" customWidth="1"/>
    <col min="9750" max="9751" width="4.140625" style="1" customWidth="1"/>
    <col min="9752" max="9752" width="5.28515625" style="1" customWidth="1"/>
    <col min="9753" max="9753" width="5.140625" style="1" customWidth="1"/>
    <col min="9754" max="9754" width="5.42578125" style="1" customWidth="1"/>
    <col min="9755" max="9755" width="5.7109375" style="1" customWidth="1"/>
    <col min="9756" max="9756" width="17.28515625" style="1" customWidth="1"/>
    <col min="9757" max="9757" width="5.7109375" style="1" customWidth="1"/>
    <col min="9758" max="9758" width="6.42578125" style="1" customWidth="1"/>
    <col min="9759" max="9759" width="26" style="1" customWidth="1"/>
    <col min="9760" max="9985" width="10.85546875" style="1"/>
    <col min="9986" max="9986" width="8.42578125" style="1" customWidth="1"/>
    <col min="9987" max="9987" width="26.42578125" style="1" customWidth="1"/>
    <col min="9988" max="10003" width="4.140625" style="1" customWidth="1"/>
    <col min="10004" max="10005" width="5.85546875" style="1" customWidth="1"/>
    <col min="10006" max="10007" width="4.140625" style="1" customWidth="1"/>
    <col min="10008" max="10008" width="5.28515625" style="1" customWidth="1"/>
    <col min="10009" max="10009" width="5.140625" style="1" customWidth="1"/>
    <col min="10010" max="10010" width="5.42578125" style="1" customWidth="1"/>
    <col min="10011" max="10011" width="5.7109375" style="1" customWidth="1"/>
    <col min="10012" max="10012" width="17.28515625" style="1" customWidth="1"/>
    <col min="10013" max="10013" width="5.7109375" style="1" customWidth="1"/>
    <col min="10014" max="10014" width="6.42578125" style="1" customWidth="1"/>
    <col min="10015" max="10015" width="26" style="1" customWidth="1"/>
    <col min="10016" max="10241" width="10.85546875" style="1"/>
    <col min="10242" max="10242" width="8.42578125" style="1" customWidth="1"/>
    <col min="10243" max="10243" width="26.42578125" style="1" customWidth="1"/>
    <col min="10244" max="10259" width="4.140625" style="1" customWidth="1"/>
    <col min="10260" max="10261" width="5.85546875" style="1" customWidth="1"/>
    <col min="10262" max="10263" width="4.140625" style="1" customWidth="1"/>
    <col min="10264" max="10264" width="5.28515625" style="1" customWidth="1"/>
    <col min="10265" max="10265" width="5.140625" style="1" customWidth="1"/>
    <col min="10266" max="10266" width="5.42578125" style="1" customWidth="1"/>
    <col min="10267" max="10267" width="5.7109375" style="1" customWidth="1"/>
    <col min="10268" max="10268" width="17.28515625" style="1" customWidth="1"/>
    <col min="10269" max="10269" width="5.7109375" style="1" customWidth="1"/>
    <col min="10270" max="10270" width="6.42578125" style="1" customWidth="1"/>
    <col min="10271" max="10271" width="26" style="1" customWidth="1"/>
    <col min="10272" max="10497" width="10.85546875" style="1"/>
    <col min="10498" max="10498" width="8.42578125" style="1" customWidth="1"/>
    <col min="10499" max="10499" width="26.42578125" style="1" customWidth="1"/>
    <col min="10500" max="10515" width="4.140625" style="1" customWidth="1"/>
    <col min="10516" max="10517" width="5.85546875" style="1" customWidth="1"/>
    <col min="10518" max="10519" width="4.140625" style="1" customWidth="1"/>
    <col min="10520" max="10520" width="5.28515625" style="1" customWidth="1"/>
    <col min="10521" max="10521" width="5.140625" style="1" customWidth="1"/>
    <col min="10522" max="10522" width="5.42578125" style="1" customWidth="1"/>
    <col min="10523" max="10523" width="5.7109375" style="1" customWidth="1"/>
    <col min="10524" max="10524" width="17.28515625" style="1" customWidth="1"/>
    <col min="10525" max="10525" width="5.7109375" style="1" customWidth="1"/>
    <col min="10526" max="10526" width="6.42578125" style="1" customWidth="1"/>
    <col min="10527" max="10527" width="26" style="1" customWidth="1"/>
    <col min="10528" max="10753" width="10.85546875" style="1"/>
    <col min="10754" max="10754" width="8.42578125" style="1" customWidth="1"/>
    <col min="10755" max="10755" width="26.42578125" style="1" customWidth="1"/>
    <col min="10756" max="10771" width="4.140625" style="1" customWidth="1"/>
    <col min="10772" max="10773" width="5.85546875" style="1" customWidth="1"/>
    <col min="10774" max="10775" width="4.140625" style="1" customWidth="1"/>
    <col min="10776" max="10776" width="5.28515625" style="1" customWidth="1"/>
    <col min="10777" max="10777" width="5.140625" style="1" customWidth="1"/>
    <col min="10778" max="10778" width="5.42578125" style="1" customWidth="1"/>
    <col min="10779" max="10779" width="5.7109375" style="1" customWidth="1"/>
    <col min="10780" max="10780" width="17.28515625" style="1" customWidth="1"/>
    <col min="10781" max="10781" width="5.7109375" style="1" customWidth="1"/>
    <col min="10782" max="10782" width="6.42578125" style="1" customWidth="1"/>
    <col min="10783" max="10783" width="26" style="1" customWidth="1"/>
    <col min="10784" max="11009" width="10.85546875" style="1"/>
    <col min="11010" max="11010" width="8.42578125" style="1" customWidth="1"/>
    <col min="11011" max="11011" width="26.42578125" style="1" customWidth="1"/>
    <col min="11012" max="11027" width="4.140625" style="1" customWidth="1"/>
    <col min="11028" max="11029" width="5.85546875" style="1" customWidth="1"/>
    <col min="11030" max="11031" width="4.140625" style="1" customWidth="1"/>
    <col min="11032" max="11032" width="5.28515625" style="1" customWidth="1"/>
    <col min="11033" max="11033" width="5.140625" style="1" customWidth="1"/>
    <col min="11034" max="11034" width="5.42578125" style="1" customWidth="1"/>
    <col min="11035" max="11035" width="5.7109375" style="1" customWidth="1"/>
    <col min="11036" max="11036" width="17.28515625" style="1" customWidth="1"/>
    <col min="11037" max="11037" width="5.7109375" style="1" customWidth="1"/>
    <col min="11038" max="11038" width="6.42578125" style="1" customWidth="1"/>
    <col min="11039" max="11039" width="26" style="1" customWidth="1"/>
    <col min="11040" max="11265" width="10.85546875" style="1"/>
    <col min="11266" max="11266" width="8.42578125" style="1" customWidth="1"/>
    <col min="11267" max="11267" width="26.42578125" style="1" customWidth="1"/>
    <col min="11268" max="11283" width="4.140625" style="1" customWidth="1"/>
    <col min="11284" max="11285" width="5.85546875" style="1" customWidth="1"/>
    <col min="11286" max="11287" width="4.140625" style="1" customWidth="1"/>
    <col min="11288" max="11288" width="5.28515625" style="1" customWidth="1"/>
    <col min="11289" max="11289" width="5.140625" style="1" customWidth="1"/>
    <col min="11290" max="11290" width="5.42578125" style="1" customWidth="1"/>
    <col min="11291" max="11291" width="5.7109375" style="1" customWidth="1"/>
    <col min="11292" max="11292" width="17.28515625" style="1" customWidth="1"/>
    <col min="11293" max="11293" width="5.7109375" style="1" customWidth="1"/>
    <col min="11294" max="11294" width="6.42578125" style="1" customWidth="1"/>
    <col min="11295" max="11295" width="26" style="1" customWidth="1"/>
    <col min="11296" max="11521" width="10.85546875" style="1"/>
    <col min="11522" max="11522" width="8.42578125" style="1" customWidth="1"/>
    <col min="11523" max="11523" width="26.42578125" style="1" customWidth="1"/>
    <col min="11524" max="11539" width="4.140625" style="1" customWidth="1"/>
    <col min="11540" max="11541" width="5.85546875" style="1" customWidth="1"/>
    <col min="11542" max="11543" width="4.140625" style="1" customWidth="1"/>
    <col min="11544" max="11544" width="5.28515625" style="1" customWidth="1"/>
    <col min="11545" max="11545" width="5.140625" style="1" customWidth="1"/>
    <col min="11546" max="11546" width="5.42578125" style="1" customWidth="1"/>
    <col min="11547" max="11547" width="5.7109375" style="1" customWidth="1"/>
    <col min="11548" max="11548" width="17.28515625" style="1" customWidth="1"/>
    <col min="11549" max="11549" width="5.7109375" style="1" customWidth="1"/>
    <col min="11550" max="11550" width="6.42578125" style="1" customWidth="1"/>
    <col min="11551" max="11551" width="26" style="1" customWidth="1"/>
    <col min="11552" max="11777" width="10.85546875" style="1"/>
    <col min="11778" max="11778" width="8.42578125" style="1" customWidth="1"/>
    <col min="11779" max="11779" width="26.42578125" style="1" customWidth="1"/>
    <col min="11780" max="11795" width="4.140625" style="1" customWidth="1"/>
    <col min="11796" max="11797" width="5.85546875" style="1" customWidth="1"/>
    <col min="11798" max="11799" width="4.140625" style="1" customWidth="1"/>
    <col min="11800" max="11800" width="5.28515625" style="1" customWidth="1"/>
    <col min="11801" max="11801" width="5.140625" style="1" customWidth="1"/>
    <col min="11802" max="11802" width="5.42578125" style="1" customWidth="1"/>
    <col min="11803" max="11803" width="5.7109375" style="1" customWidth="1"/>
    <col min="11804" max="11804" width="17.28515625" style="1" customWidth="1"/>
    <col min="11805" max="11805" width="5.7109375" style="1" customWidth="1"/>
    <col min="11806" max="11806" width="6.42578125" style="1" customWidth="1"/>
    <col min="11807" max="11807" width="26" style="1" customWidth="1"/>
    <col min="11808" max="12033" width="10.85546875" style="1"/>
    <col min="12034" max="12034" width="8.42578125" style="1" customWidth="1"/>
    <col min="12035" max="12035" width="26.42578125" style="1" customWidth="1"/>
    <col min="12036" max="12051" width="4.140625" style="1" customWidth="1"/>
    <col min="12052" max="12053" width="5.85546875" style="1" customWidth="1"/>
    <col min="12054" max="12055" width="4.140625" style="1" customWidth="1"/>
    <col min="12056" max="12056" width="5.28515625" style="1" customWidth="1"/>
    <col min="12057" max="12057" width="5.140625" style="1" customWidth="1"/>
    <col min="12058" max="12058" width="5.42578125" style="1" customWidth="1"/>
    <col min="12059" max="12059" width="5.7109375" style="1" customWidth="1"/>
    <col min="12060" max="12060" width="17.28515625" style="1" customWidth="1"/>
    <col min="12061" max="12061" width="5.7109375" style="1" customWidth="1"/>
    <col min="12062" max="12062" width="6.42578125" style="1" customWidth="1"/>
    <col min="12063" max="12063" width="26" style="1" customWidth="1"/>
    <col min="12064" max="12289" width="10.85546875" style="1"/>
    <col min="12290" max="12290" width="8.42578125" style="1" customWidth="1"/>
    <col min="12291" max="12291" width="26.42578125" style="1" customWidth="1"/>
    <col min="12292" max="12307" width="4.140625" style="1" customWidth="1"/>
    <col min="12308" max="12309" width="5.85546875" style="1" customWidth="1"/>
    <col min="12310" max="12311" width="4.140625" style="1" customWidth="1"/>
    <col min="12312" max="12312" width="5.28515625" style="1" customWidth="1"/>
    <col min="12313" max="12313" width="5.140625" style="1" customWidth="1"/>
    <col min="12314" max="12314" width="5.42578125" style="1" customWidth="1"/>
    <col min="12315" max="12315" width="5.7109375" style="1" customWidth="1"/>
    <col min="12316" max="12316" width="17.28515625" style="1" customWidth="1"/>
    <col min="12317" max="12317" width="5.7109375" style="1" customWidth="1"/>
    <col min="12318" max="12318" width="6.42578125" style="1" customWidth="1"/>
    <col min="12319" max="12319" width="26" style="1" customWidth="1"/>
    <col min="12320" max="12545" width="10.85546875" style="1"/>
    <col min="12546" max="12546" width="8.42578125" style="1" customWidth="1"/>
    <col min="12547" max="12547" width="26.42578125" style="1" customWidth="1"/>
    <col min="12548" max="12563" width="4.140625" style="1" customWidth="1"/>
    <col min="12564" max="12565" width="5.85546875" style="1" customWidth="1"/>
    <col min="12566" max="12567" width="4.140625" style="1" customWidth="1"/>
    <col min="12568" max="12568" width="5.28515625" style="1" customWidth="1"/>
    <col min="12569" max="12569" width="5.140625" style="1" customWidth="1"/>
    <col min="12570" max="12570" width="5.42578125" style="1" customWidth="1"/>
    <col min="12571" max="12571" width="5.7109375" style="1" customWidth="1"/>
    <col min="12572" max="12572" width="17.28515625" style="1" customWidth="1"/>
    <col min="12573" max="12573" width="5.7109375" style="1" customWidth="1"/>
    <col min="12574" max="12574" width="6.42578125" style="1" customWidth="1"/>
    <col min="12575" max="12575" width="26" style="1" customWidth="1"/>
    <col min="12576" max="12801" width="10.85546875" style="1"/>
    <col min="12802" max="12802" width="8.42578125" style="1" customWidth="1"/>
    <col min="12803" max="12803" width="26.42578125" style="1" customWidth="1"/>
    <col min="12804" max="12819" width="4.140625" style="1" customWidth="1"/>
    <col min="12820" max="12821" width="5.85546875" style="1" customWidth="1"/>
    <col min="12822" max="12823" width="4.140625" style="1" customWidth="1"/>
    <col min="12824" max="12824" width="5.28515625" style="1" customWidth="1"/>
    <col min="12825" max="12825" width="5.140625" style="1" customWidth="1"/>
    <col min="12826" max="12826" width="5.42578125" style="1" customWidth="1"/>
    <col min="12827" max="12827" width="5.7109375" style="1" customWidth="1"/>
    <col min="12828" max="12828" width="17.28515625" style="1" customWidth="1"/>
    <col min="12829" max="12829" width="5.7109375" style="1" customWidth="1"/>
    <col min="12830" max="12830" width="6.42578125" style="1" customWidth="1"/>
    <col min="12831" max="12831" width="26" style="1" customWidth="1"/>
    <col min="12832" max="13057" width="10.85546875" style="1"/>
    <col min="13058" max="13058" width="8.42578125" style="1" customWidth="1"/>
    <col min="13059" max="13059" width="26.42578125" style="1" customWidth="1"/>
    <col min="13060" max="13075" width="4.140625" style="1" customWidth="1"/>
    <col min="13076" max="13077" width="5.85546875" style="1" customWidth="1"/>
    <col min="13078" max="13079" width="4.140625" style="1" customWidth="1"/>
    <col min="13080" max="13080" width="5.28515625" style="1" customWidth="1"/>
    <col min="13081" max="13081" width="5.140625" style="1" customWidth="1"/>
    <col min="13082" max="13082" width="5.42578125" style="1" customWidth="1"/>
    <col min="13083" max="13083" width="5.7109375" style="1" customWidth="1"/>
    <col min="13084" max="13084" width="17.28515625" style="1" customWidth="1"/>
    <col min="13085" max="13085" width="5.7109375" style="1" customWidth="1"/>
    <col min="13086" max="13086" width="6.42578125" style="1" customWidth="1"/>
    <col min="13087" max="13087" width="26" style="1" customWidth="1"/>
    <col min="13088" max="13313" width="10.85546875" style="1"/>
    <col min="13314" max="13314" width="8.42578125" style="1" customWidth="1"/>
    <col min="13315" max="13315" width="26.42578125" style="1" customWidth="1"/>
    <col min="13316" max="13331" width="4.140625" style="1" customWidth="1"/>
    <col min="13332" max="13333" width="5.85546875" style="1" customWidth="1"/>
    <col min="13334" max="13335" width="4.140625" style="1" customWidth="1"/>
    <col min="13336" max="13336" width="5.28515625" style="1" customWidth="1"/>
    <col min="13337" max="13337" width="5.140625" style="1" customWidth="1"/>
    <col min="13338" max="13338" width="5.42578125" style="1" customWidth="1"/>
    <col min="13339" max="13339" width="5.7109375" style="1" customWidth="1"/>
    <col min="13340" max="13340" width="17.28515625" style="1" customWidth="1"/>
    <col min="13341" max="13341" width="5.7109375" style="1" customWidth="1"/>
    <col min="13342" max="13342" width="6.42578125" style="1" customWidth="1"/>
    <col min="13343" max="13343" width="26" style="1" customWidth="1"/>
    <col min="13344" max="13569" width="10.85546875" style="1"/>
    <col min="13570" max="13570" width="8.42578125" style="1" customWidth="1"/>
    <col min="13571" max="13571" width="26.42578125" style="1" customWidth="1"/>
    <col min="13572" max="13587" width="4.140625" style="1" customWidth="1"/>
    <col min="13588" max="13589" width="5.85546875" style="1" customWidth="1"/>
    <col min="13590" max="13591" width="4.140625" style="1" customWidth="1"/>
    <col min="13592" max="13592" width="5.28515625" style="1" customWidth="1"/>
    <col min="13593" max="13593" width="5.140625" style="1" customWidth="1"/>
    <col min="13594" max="13594" width="5.42578125" style="1" customWidth="1"/>
    <col min="13595" max="13595" width="5.7109375" style="1" customWidth="1"/>
    <col min="13596" max="13596" width="17.28515625" style="1" customWidth="1"/>
    <col min="13597" max="13597" width="5.7109375" style="1" customWidth="1"/>
    <col min="13598" max="13598" width="6.42578125" style="1" customWidth="1"/>
    <col min="13599" max="13599" width="26" style="1" customWidth="1"/>
    <col min="13600" max="13825" width="10.85546875" style="1"/>
    <col min="13826" max="13826" width="8.42578125" style="1" customWidth="1"/>
    <col min="13827" max="13827" width="26.42578125" style="1" customWidth="1"/>
    <col min="13828" max="13843" width="4.140625" style="1" customWidth="1"/>
    <col min="13844" max="13845" width="5.85546875" style="1" customWidth="1"/>
    <col min="13846" max="13847" width="4.140625" style="1" customWidth="1"/>
    <col min="13848" max="13848" width="5.28515625" style="1" customWidth="1"/>
    <col min="13849" max="13849" width="5.140625" style="1" customWidth="1"/>
    <col min="13850" max="13850" width="5.42578125" style="1" customWidth="1"/>
    <col min="13851" max="13851" width="5.7109375" style="1" customWidth="1"/>
    <col min="13852" max="13852" width="17.28515625" style="1" customWidth="1"/>
    <col min="13853" max="13853" width="5.7109375" style="1" customWidth="1"/>
    <col min="13854" max="13854" width="6.42578125" style="1" customWidth="1"/>
    <col min="13855" max="13855" width="26" style="1" customWidth="1"/>
    <col min="13856" max="14081" width="10.85546875" style="1"/>
    <col min="14082" max="14082" width="8.42578125" style="1" customWidth="1"/>
    <col min="14083" max="14083" width="26.42578125" style="1" customWidth="1"/>
    <col min="14084" max="14099" width="4.140625" style="1" customWidth="1"/>
    <col min="14100" max="14101" width="5.85546875" style="1" customWidth="1"/>
    <col min="14102" max="14103" width="4.140625" style="1" customWidth="1"/>
    <col min="14104" max="14104" width="5.28515625" style="1" customWidth="1"/>
    <col min="14105" max="14105" width="5.140625" style="1" customWidth="1"/>
    <col min="14106" max="14106" width="5.42578125" style="1" customWidth="1"/>
    <col min="14107" max="14107" width="5.7109375" style="1" customWidth="1"/>
    <col min="14108" max="14108" width="17.28515625" style="1" customWidth="1"/>
    <col min="14109" max="14109" width="5.7109375" style="1" customWidth="1"/>
    <col min="14110" max="14110" width="6.42578125" style="1" customWidth="1"/>
    <col min="14111" max="14111" width="26" style="1" customWidth="1"/>
    <col min="14112" max="14337" width="10.85546875" style="1"/>
    <col min="14338" max="14338" width="8.42578125" style="1" customWidth="1"/>
    <col min="14339" max="14339" width="26.42578125" style="1" customWidth="1"/>
    <col min="14340" max="14355" width="4.140625" style="1" customWidth="1"/>
    <col min="14356" max="14357" width="5.85546875" style="1" customWidth="1"/>
    <col min="14358" max="14359" width="4.140625" style="1" customWidth="1"/>
    <col min="14360" max="14360" width="5.28515625" style="1" customWidth="1"/>
    <col min="14361" max="14361" width="5.140625" style="1" customWidth="1"/>
    <col min="14362" max="14362" width="5.42578125" style="1" customWidth="1"/>
    <col min="14363" max="14363" width="5.7109375" style="1" customWidth="1"/>
    <col min="14364" max="14364" width="17.28515625" style="1" customWidth="1"/>
    <col min="14365" max="14365" width="5.7109375" style="1" customWidth="1"/>
    <col min="14366" max="14366" width="6.42578125" style="1" customWidth="1"/>
    <col min="14367" max="14367" width="26" style="1" customWidth="1"/>
    <col min="14368" max="14593" width="10.85546875" style="1"/>
    <col min="14594" max="14594" width="8.42578125" style="1" customWidth="1"/>
    <col min="14595" max="14595" width="26.42578125" style="1" customWidth="1"/>
    <col min="14596" max="14611" width="4.140625" style="1" customWidth="1"/>
    <col min="14612" max="14613" width="5.85546875" style="1" customWidth="1"/>
    <col min="14614" max="14615" width="4.140625" style="1" customWidth="1"/>
    <col min="14616" max="14616" width="5.28515625" style="1" customWidth="1"/>
    <col min="14617" max="14617" width="5.140625" style="1" customWidth="1"/>
    <col min="14618" max="14618" width="5.42578125" style="1" customWidth="1"/>
    <col min="14619" max="14619" width="5.7109375" style="1" customWidth="1"/>
    <col min="14620" max="14620" width="17.28515625" style="1" customWidth="1"/>
    <col min="14621" max="14621" width="5.7109375" style="1" customWidth="1"/>
    <col min="14622" max="14622" width="6.42578125" style="1" customWidth="1"/>
    <col min="14623" max="14623" width="26" style="1" customWidth="1"/>
    <col min="14624" max="14849" width="10.85546875" style="1"/>
    <col min="14850" max="14850" width="8.42578125" style="1" customWidth="1"/>
    <col min="14851" max="14851" width="26.42578125" style="1" customWidth="1"/>
    <col min="14852" max="14867" width="4.140625" style="1" customWidth="1"/>
    <col min="14868" max="14869" width="5.85546875" style="1" customWidth="1"/>
    <col min="14870" max="14871" width="4.140625" style="1" customWidth="1"/>
    <col min="14872" max="14872" width="5.28515625" style="1" customWidth="1"/>
    <col min="14873" max="14873" width="5.140625" style="1" customWidth="1"/>
    <col min="14874" max="14874" width="5.42578125" style="1" customWidth="1"/>
    <col min="14875" max="14875" width="5.7109375" style="1" customWidth="1"/>
    <col min="14876" max="14876" width="17.28515625" style="1" customWidth="1"/>
    <col min="14877" max="14877" width="5.7109375" style="1" customWidth="1"/>
    <col min="14878" max="14878" width="6.42578125" style="1" customWidth="1"/>
    <col min="14879" max="14879" width="26" style="1" customWidth="1"/>
    <col min="14880" max="15105" width="10.85546875" style="1"/>
    <col min="15106" max="15106" width="8.42578125" style="1" customWidth="1"/>
    <col min="15107" max="15107" width="26.42578125" style="1" customWidth="1"/>
    <col min="15108" max="15123" width="4.140625" style="1" customWidth="1"/>
    <col min="15124" max="15125" width="5.85546875" style="1" customWidth="1"/>
    <col min="15126" max="15127" width="4.140625" style="1" customWidth="1"/>
    <col min="15128" max="15128" width="5.28515625" style="1" customWidth="1"/>
    <col min="15129" max="15129" width="5.140625" style="1" customWidth="1"/>
    <col min="15130" max="15130" width="5.42578125" style="1" customWidth="1"/>
    <col min="15131" max="15131" width="5.7109375" style="1" customWidth="1"/>
    <col min="15132" max="15132" width="17.28515625" style="1" customWidth="1"/>
    <col min="15133" max="15133" width="5.7109375" style="1" customWidth="1"/>
    <col min="15134" max="15134" width="6.42578125" style="1" customWidth="1"/>
    <col min="15135" max="15135" width="26" style="1" customWidth="1"/>
    <col min="15136" max="15361" width="10.85546875" style="1"/>
    <col min="15362" max="15362" width="8.42578125" style="1" customWidth="1"/>
    <col min="15363" max="15363" width="26.42578125" style="1" customWidth="1"/>
    <col min="15364" max="15379" width="4.140625" style="1" customWidth="1"/>
    <col min="15380" max="15381" width="5.85546875" style="1" customWidth="1"/>
    <col min="15382" max="15383" width="4.140625" style="1" customWidth="1"/>
    <col min="15384" max="15384" width="5.28515625" style="1" customWidth="1"/>
    <col min="15385" max="15385" width="5.140625" style="1" customWidth="1"/>
    <col min="15386" max="15386" width="5.42578125" style="1" customWidth="1"/>
    <col min="15387" max="15387" width="5.7109375" style="1" customWidth="1"/>
    <col min="15388" max="15388" width="17.28515625" style="1" customWidth="1"/>
    <col min="15389" max="15389" width="5.7109375" style="1" customWidth="1"/>
    <col min="15390" max="15390" width="6.42578125" style="1" customWidth="1"/>
    <col min="15391" max="15391" width="26" style="1" customWidth="1"/>
    <col min="15392" max="15617" width="10.85546875" style="1"/>
    <col min="15618" max="15618" width="8.42578125" style="1" customWidth="1"/>
    <col min="15619" max="15619" width="26.42578125" style="1" customWidth="1"/>
    <col min="15620" max="15635" width="4.140625" style="1" customWidth="1"/>
    <col min="15636" max="15637" width="5.85546875" style="1" customWidth="1"/>
    <col min="15638" max="15639" width="4.140625" style="1" customWidth="1"/>
    <col min="15640" max="15640" width="5.28515625" style="1" customWidth="1"/>
    <col min="15641" max="15641" width="5.140625" style="1" customWidth="1"/>
    <col min="15642" max="15642" width="5.42578125" style="1" customWidth="1"/>
    <col min="15643" max="15643" width="5.7109375" style="1" customWidth="1"/>
    <col min="15644" max="15644" width="17.28515625" style="1" customWidth="1"/>
    <col min="15645" max="15645" width="5.7109375" style="1" customWidth="1"/>
    <col min="15646" max="15646" width="6.42578125" style="1" customWidth="1"/>
    <col min="15647" max="15647" width="26" style="1" customWidth="1"/>
    <col min="15648" max="15873" width="10.85546875" style="1"/>
    <col min="15874" max="15874" width="8.42578125" style="1" customWidth="1"/>
    <col min="15875" max="15875" width="26.42578125" style="1" customWidth="1"/>
    <col min="15876" max="15891" width="4.140625" style="1" customWidth="1"/>
    <col min="15892" max="15893" width="5.85546875" style="1" customWidth="1"/>
    <col min="15894" max="15895" width="4.140625" style="1" customWidth="1"/>
    <col min="15896" max="15896" width="5.28515625" style="1" customWidth="1"/>
    <col min="15897" max="15897" width="5.140625" style="1" customWidth="1"/>
    <col min="15898" max="15898" width="5.42578125" style="1" customWidth="1"/>
    <col min="15899" max="15899" width="5.7109375" style="1" customWidth="1"/>
    <col min="15900" max="15900" width="17.28515625" style="1" customWidth="1"/>
    <col min="15901" max="15901" width="5.7109375" style="1" customWidth="1"/>
    <col min="15902" max="15902" width="6.42578125" style="1" customWidth="1"/>
    <col min="15903" max="15903" width="26" style="1" customWidth="1"/>
    <col min="15904" max="16129" width="10.85546875" style="1"/>
    <col min="16130" max="16130" width="8.42578125" style="1" customWidth="1"/>
    <col min="16131" max="16131" width="26.42578125" style="1" customWidth="1"/>
    <col min="16132" max="16147" width="4.140625" style="1" customWidth="1"/>
    <col min="16148" max="16149" width="5.85546875" style="1" customWidth="1"/>
    <col min="16150" max="16151" width="4.140625" style="1" customWidth="1"/>
    <col min="16152" max="16152" width="5.28515625" style="1" customWidth="1"/>
    <col min="16153" max="16153" width="5.140625" style="1" customWidth="1"/>
    <col min="16154" max="16154" width="5.42578125" style="1" customWidth="1"/>
    <col min="16155" max="16155" width="5.7109375" style="1" customWidth="1"/>
    <col min="16156" max="16156" width="17.28515625" style="1" customWidth="1"/>
    <col min="16157" max="16157" width="5.7109375" style="1" customWidth="1"/>
    <col min="16158" max="16158" width="6.42578125" style="1" customWidth="1"/>
    <col min="16159" max="16159" width="26" style="1" customWidth="1"/>
    <col min="16160" max="16384" width="10.85546875" style="1"/>
  </cols>
  <sheetData>
    <row r="1" spans="1:31" ht="19.5" outlineLevel="1" thickBot="1" x14ac:dyDescent="0.25">
      <c r="A1" s="226"/>
      <c r="B1" s="227"/>
      <c r="C1" s="232" t="s">
        <v>179</v>
      </c>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4"/>
    </row>
    <row r="2" spans="1:31" outlineLevel="1" x14ac:dyDescent="0.2">
      <c r="A2" s="228"/>
      <c r="B2" s="229"/>
      <c r="C2" s="235" t="s">
        <v>0</v>
      </c>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7"/>
    </row>
    <row r="3" spans="1:31" ht="12.75" outlineLevel="1" thickBot="1" x14ac:dyDescent="0.25">
      <c r="A3" s="230"/>
      <c r="B3" s="231"/>
      <c r="C3" s="238"/>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40"/>
    </row>
    <row r="4" spans="1:31" ht="13.5" outlineLevel="1" thickBot="1" x14ac:dyDescent="0.25">
      <c r="A4" s="24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3"/>
    </row>
    <row r="5" spans="1:31" outlineLevel="1" x14ac:dyDescent="0.2">
      <c r="A5" s="244" t="s">
        <v>1</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6"/>
    </row>
    <row r="6" spans="1:31" ht="30.75" customHeight="1" outlineLevel="1" thickBot="1" x14ac:dyDescent="0.25">
      <c r="A6" s="223" t="s">
        <v>2</v>
      </c>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5"/>
    </row>
    <row r="7" spans="1:31" outlineLevel="1" x14ac:dyDescent="0.2">
      <c r="A7" s="247" t="s">
        <v>3</v>
      </c>
      <c r="B7" s="248"/>
      <c r="C7" s="248"/>
      <c r="D7" s="248"/>
      <c r="E7" s="248"/>
      <c r="F7" s="248"/>
      <c r="G7" s="248"/>
      <c r="H7" s="248"/>
      <c r="I7" s="248"/>
      <c r="J7" s="248"/>
      <c r="K7" s="248"/>
      <c r="L7" s="248"/>
      <c r="M7" s="248"/>
      <c r="N7" s="248"/>
      <c r="O7" s="248"/>
      <c r="P7" s="248"/>
      <c r="Q7" s="248"/>
      <c r="R7" s="248"/>
      <c r="S7" s="248"/>
      <c r="T7" s="248"/>
      <c r="U7" s="248"/>
      <c r="V7" s="248"/>
      <c r="W7" s="248"/>
      <c r="X7" s="248"/>
      <c r="Y7" s="248" t="s">
        <v>4</v>
      </c>
      <c r="Z7" s="248"/>
      <c r="AA7" s="248"/>
      <c r="AB7" s="248"/>
      <c r="AC7" s="248"/>
      <c r="AD7" s="248"/>
      <c r="AE7" s="249"/>
    </row>
    <row r="8" spans="1:31" ht="18.75" customHeight="1" outlineLevel="1" x14ac:dyDescent="0.2">
      <c r="A8" s="250" t="s">
        <v>5</v>
      </c>
      <c r="B8" s="251"/>
      <c r="C8" s="251"/>
      <c r="D8" s="251"/>
      <c r="E8" s="251"/>
      <c r="F8" s="251"/>
      <c r="G8" s="251"/>
      <c r="H8" s="251"/>
      <c r="I8" s="251"/>
      <c r="J8" s="251"/>
      <c r="K8" s="251"/>
      <c r="L8" s="251"/>
      <c r="M8" s="251"/>
      <c r="N8" s="251"/>
      <c r="O8" s="251"/>
      <c r="P8" s="251"/>
      <c r="Q8" s="251"/>
      <c r="R8" s="251"/>
      <c r="S8" s="251"/>
      <c r="T8" s="251"/>
      <c r="U8" s="251"/>
      <c r="V8" s="251"/>
      <c r="W8" s="251"/>
      <c r="X8" s="252"/>
      <c r="Y8" s="253" t="s">
        <v>6</v>
      </c>
      <c r="Z8" s="253"/>
      <c r="AA8" s="253"/>
      <c r="AB8" s="253"/>
      <c r="AC8" s="253"/>
      <c r="AD8" s="253"/>
      <c r="AE8" s="254"/>
    </row>
    <row r="9" spans="1:31" s="2" customFormat="1" ht="13.5" outlineLevel="1" thickBot="1" x14ac:dyDescent="0.25">
      <c r="A9" s="255"/>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7"/>
    </row>
    <row r="10" spans="1:31" s="3" customFormat="1" ht="12.75" x14ac:dyDescent="0.2">
      <c r="A10" s="276" t="s">
        <v>7</v>
      </c>
      <c r="B10" s="279" t="s">
        <v>8</v>
      </c>
      <c r="C10" s="258" t="s">
        <v>180</v>
      </c>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t="s">
        <v>9</v>
      </c>
      <c r="AB10" s="261" t="s">
        <v>10</v>
      </c>
      <c r="AC10" s="262"/>
      <c r="AD10" s="263"/>
      <c r="AE10" s="264" t="s">
        <v>11</v>
      </c>
    </row>
    <row r="11" spans="1:31" s="3" customFormat="1" ht="21" customHeight="1" x14ac:dyDescent="0.2">
      <c r="A11" s="277"/>
      <c r="B11" s="280"/>
      <c r="C11" s="267" t="s">
        <v>104</v>
      </c>
      <c r="D11" s="268"/>
      <c r="E11" s="267" t="s">
        <v>105</v>
      </c>
      <c r="F11" s="268"/>
      <c r="G11" s="267" t="s">
        <v>106</v>
      </c>
      <c r="H11" s="268"/>
      <c r="I11" s="267" t="s">
        <v>107</v>
      </c>
      <c r="J11" s="268"/>
      <c r="K11" s="267" t="s">
        <v>108</v>
      </c>
      <c r="L11" s="268"/>
      <c r="M11" s="267" t="s">
        <v>109</v>
      </c>
      <c r="N11" s="268"/>
      <c r="O11" s="267" t="s">
        <v>110</v>
      </c>
      <c r="P11" s="268"/>
      <c r="Q11" s="267" t="s">
        <v>111</v>
      </c>
      <c r="R11" s="268"/>
      <c r="S11" s="267" t="s">
        <v>112</v>
      </c>
      <c r="T11" s="268"/>
      <c r="U11" s="267" t="s">
        <v>113</v>
      </c>
      <c r="V11" s="268"/>
      <c r="W11" s="267" t="s">
        <v>114</v>
      </c>
      <c r="X11" s="268"/>
      <c r="Y11" s="267" t="s">
        <v>115</v>
      </c>
      <c r="Z11" s="268"/>
      <c r="AA11" s="259"/>
      <c r="AB11" s="272" t="s">
        <v>24</v>
      </c>
      <c r="AC11" s="272" t="s">
        <v>25</v>
      </c>
      <c r="AD11" s="272" t="s">
        <v>26</v>
      </c>
      <c r="AE11" s="265"/>
    </row>
    <row r="12" spans="1:31" ht="24" customHeight="1" thickBot="1" x14ac:dyDescent="0.25">
      <c r="A12" s="278"/>
      <c r="B12" s="281"/>
      <c r="C12" s="4" t="s">
        <v>27</v>
      </c>
      <c r="D12" s="4" t="s">
        <v>28</v>
      </c>
      <c r="E12" s="4" t="s">
        <v>27</v>
      </c>
      <c r="F12" s="4" t="s">
        <v>28</v>
      </c>
      <c r="G12" s="4" t="s">
        <v>27</v>
      </c>
      <c r="H12" s="4" t="s">
        <v>28</v>
      </c>
      <c r="I12" s="4" t="s">
        <v>27</v>
      </c>
      <c r="J12" s="4" t="s">
        <v>28</v>
      </c>
      <c r="K12" s="4" t="s">
        <v>27</v>
      </c>
      <c r="L12" s="4" t="s">
        <v>28</v>
      </c>
      <c r="M12" s="4" t="s">
        <v>27</v>
      </c>
      <c r="N12" s="4" t="s">
        <v>28</v>
      </c>
      <c r="O12" s="4" t="s">
        <v>27</v>
      </c>
      <c r="P12" s="4" t="s">
        <v>28</v>
      </c>
      <c r="Q12" s="4" t="s">
        <v>27</v>
      </c>
      <c r="R12" s="4" t="s">
        <v>28</v>
      </c>
      <c r="S12" s="4" t="s">
        <v>27</v>
      </c>
      <c r="T12" s="4" t="s">
        <v>28</v>
      </c>
      <c r="U12" s="4" t="s">
        <v>27</v>
      </c>
      <c r="V12" s="4" t="s">
        <v>28</v>
      </c>
      <c r="W12" s="4" t="s">
        <v>27</v>
      </c>
      <c r="X12" s="4" t="s">
        <v>28</v>
      </c>
      <c r="Y12" s="4" t="s">
        <v>27</v>
      </c>
      <c r="Z12" s="4" t="s">
        <v>28</v>
      </c>
      <c r="AA12" s="260"/>
      <c r="AB12" s="273"/>
      <c r="AC12" s="273"/>
      <c r="AD12" s="273"/>
      <c r="AE12" s="266"/>
    </row>
    <row r="13" spans="1:31" s="10" customFormat="1" ht="22.5" outlineLevel="1" x14ac:dyDescent="0.2">
      <c r="A13" s="274" t="s">
        <v>29</v>
      </c>
      <c r="B13" s="5" t="s">
        <v>30</v>
      </c>
      <c r="C13" s="6">
        <v>1</v>
      </c>
      <c r="D13" s="6"/>
      <c r="E13" s="6">
        <v>1</v>
      </c>
      <c r="F13" s="6"/>
      <c r="G13" s="6"/>
      <c r="H13" s="6"/>
      <c r="I13" s="7"/>
      <c r="J13" s="7"/>
      <c r="K13" s="6"/>
      <c r="L13" s="6"/>
      <c r="M13" s="6"/>
      <c r="N13" s="6"/>
      <c r="O13" s="6"/>
      <c r="P13" s="6"/>
      <c r="Q13" s="6"/>
      <c r="R13" s="6"/>
      <c r="S13" s="6"/>
      <c r="T13" s="6"/>
      <c r="U13" s="6"/>
      <c r="V13" s="6"/>
      <c r="W13" s="6"/>
      <c r="X13" s="6"/>
      <c r="Y13" s="6"/>
      <c r="Z13" s="6"/>
      <c r="AA13" s="8" t="s">
        <v>31</v>
      </c>
      <c r="AB13" s="6"/>
      <c r="AC13" s="6" t="s">
        <v>32</v>
      </c>
      <c r="AD13" s="6" t="s">
        <v>32</v>
      </c>
      <c r="AE13" s="9" t="s">
        <v>33</v>
      </c>
    </row>
    <row r="14" spans="1:31" s="10" customFormat="1" ht="11.25" outlineLevel="1" x14ac:dyDescent="0.2">
      <c r="A14" s="275"/>
      <c r="B14" s="11" t="s">
        <v>34</v>
      </c>
      <c r="C14" s="12"/>
      <c r="D14" s="13"/>
      <c r="E14" s="13">
        <v>1</v>
      </c>
      <c r="F14" s="13"/>
      <c r="G14" s="13">
        <v>1</v>
      </c>
      <c r="H14" s="13"/>
      <c r="I14" s="14">
        <v>1</v>
      </c>
      <c r="J14" s="14"/>
      <c r="K14" s="13">
        <v>1</v>
      </c>
      <c r="L14" s="13"/>
      <c r="M14" s="13">
        <v>1</v>
      </c>
      <c r="N14" s="13"/>
      <c r="O14" s="13">
        <v>1</v>
      </c>
      <c r="P14" s="13"/>
      <c r="Q14" s="13">
        <v>1</v>
      </c>
      <c r="R14" s="13"/>
      <c r="S14" s="13">
        <v>1</v>
      </c>
      <c r="T14" s="13"/>
      <c r="U14" s="13">
        <v>1</v>
      </c>
      <c r="V14" s="13"/>
      <c r="W14" s="13">
        <v>1</v>
      </c>
      <c r="X14" s="13"/>
      <c r="Y14" s="13">
        <v>1</v>
      </c>
      <c r="Z14" s="13"/>
      <c r="AA14" s="15" t="s">
        <v>31</v>
      </c>
      <c r="AB14" s="13"/>
      <c r="AC14" s="13"/>
      <c r="AD14" s="13"/>
      <c r="AE14" s="16"/>
    </row>
    <row r="15" spans="1:31" s="10" customFormat="1" ht="23.25" outlineLevel="1" thickBot="1" x14ac:dyDescent="0.25">
      <c r="A15" s="275"/>
      <c r="B15" s="17" t="s">
        <v>174</v>
      </c>
      <c r="C15" s="18"/>
      <c r="D15" s="19"/>
      <c r="E15" s="19"/>
      <c r="F15" s="19"/>
      <c r="G15" s="19"/>
      <c r="H15" s="19"/>
      <c r="I15" s="19">
        <v>1</v>
      </c>
      <c r="J15" s="19"/>
      <c r="K15" s="19"/>
      <c r="L15" s="19"/>
      <c r="M15" s="19"/>
      <c r="N15" s="19"/>
      <c r="O15" s="19"/>
      <c r="P15" s="19"/>
      <c r="Q15" s="19"/>
      <c r="R15" s="19"/>
      <c r="S15" s="19"/>
      <c r="T15" s="19"/>
      <c r="U15" s="19"/>
      <c r="V15" s="19"/>
      <c r="W15" s="19"/>
      <c r="X15" s="19"/>
      <c r="Y15" s="19"/>
      <c r="Z15" s="19"/>
      <c r="AA15" s="20" t="s">
        <v>36</v>
      </c>
      <c r="AB15" s="19"/>
      <c r="AC15" s="19" t="s">
        <v>32</v>
      </c>
      <c r="AD15" s="19" t="s">
        <v>32</v>
      </c>
      <c r="AE15" s="21" t="s">
        <v>37</v>
      </c>
    </row>
    <row r="16" spans="1:31" s="10" customFormat="1" ht="23.25" outlineLevel="1" thickBot="1" x14ac:dyDescent="0.25">
      <c r="A16" s="275"/>
      <c r="B16" s="185" t="s">
        <v>181</v>
      </c>
      <c r="C16" s="18"/>
      <c r="D16" s="19"/>
      <c r="E16" s="19">
        <v>1</v>
      </c>
      <c r="F16" s="19"/>
      <c r="G16" s="19"/>
      <c r="H16" s="19"/>
      <c r="I16" s="19"/>
      <c r="J16" s="19"/>
      <c r="K16" s="19"/>
      <c r="L16" s="19"/>
      <c r="M16" s="19"/>
      <c r="N16" s="19"/>
      <c r="O16" s="19"/>
      <c r="P16" s="19"/>
      <c r="Q16" s="19"/>
      <c r="R16" s="19"/>
      <c r="S16" s="19"/>
      <c r="T16" s="19"/>
      <c r="U16" s="19"/>
      <c r="V16" s="19"/>
      <c r="W16" s="19"/>
      <c r="X16" s="19"/>
      <c r="Y16" s="19"/>
      <c r="Z16" s="19"/>
      <c r="AA16" s="20" t="s">
        <v>31</v>
      </c>
      <c r="AB16" s="19"/>
      <c r="AC16" s="19"/>
      <c r="AD16" s="19"/>
      <c r="AE16" s="21"/>
    </row>
    <row r="17" spans="1:31" s="10" customFormat="1" ht="23.25" outlineLevel="1" thickBot="1" x14ac:dyDescent="0.25">
      <c r="A17" s="275"/>
      <c r="B17" s="17" t="s">
        <v>38</v>
      </c>
      <c r="C17" s="18"/>
      <c r="D17" s="19"/>
      <c r="E17" s="19"/>
      <c r="F17" s="19"/>
      <c r="G17" s="19">
        <v>1</v>
      </c>
      <c r="H17" s="19"/>
      <c r="I17" s="19"/>
      <c r="J17" s="19"/>
      <c r="K17" s="19"/>
      <c r="L17" s="19"/>
      <c r="M17" s="19"/>
      <c r="N17" s="19"/>
      <c r="O17" s="19"/>
      <c r="P17" s="19"/>
      <c r="Q17" s="19"/>
      <c r="R17" s="19"/>
      <c r="S17" s="19"/>
      <c r="T17" s="19"/>
      <c r="U17" s="19"/>
      <c r="V17" s="19"/>
      <c r="W17" s="19"/>
      <c r="X17" s="19"/>
      <c r="Y17" s="19"/>
      <c r="Z17" s="19"/>
      <c r="AA17" s="20" t="s">
        <v>36</v>
      </c>
      <c r="AB17" s="19"/>
      <c r="AC17" s="19" t="s">
        <v>32</v>
      </c>
      <c r="AD17" s="19" t="s">
        <v>32</v>
      </c>
      <c r="AE17" s="21" t="s">
        <v>33</v>
      </c>
    </row>
    <row r="18" spans="1:31" s="10" customFormat="1" ht="23.25" outlineLevel="1" thickBot="1" x14ac:dyDescent="0.25">
      <c r="A18" s="275"/>
      <c r="B18" s="17" t="s">
        <v>39</v>
      </c>
      <c r="C18" s="18">
        <v>1</v>
      </c>
      <c r="D18" s="19"/>
      <c r="E18" s="19"/>
      <c r="F18" s="19"/>
      <c r="G18" s="19"/>
      <c r="H18" s="19"/>
      <c r="I18" s="19"/>
      <c r="J18" s="19"/>
      <c r="K18" s="19"/>
      <c r="L18" s="19"/>
      <c r="M18" s="19"/>
      <c r="N18" s="19"/>
      <c r="O18" s="19"/>
      <c r="P18" s="19"/>
      <c r="Q18" s="19"/>
      <c r="R18" s="19"/>
      <c r="S18" s="19"/>
      <c r="T18" s="19"/>
      <c r="U18" s="19"/>
      <c r="V18" s="19"/>
      <c r="W18" s="19"/>
      <c r="X18" s="19"/>
      <c r="Y18" s="19"/>
      <c r="Z18" s="19"/>
      <c r="AA18" s="20" t="s">
        <v>36</v>
      </c>
      <c r="AB18" s="19"/>
      <c r="AC18" s="19" t="s">
        <v>32</v>
      </c>
      <c r="AD18" s="19" t="s">
        <v>32</v>
      </c>
      <c r="AE18" s="21" t="s">
        <v>33</v>
      </c>
    </row>
    <row r="19" spans="1:31" s="10" customFormat="1" ht="23.25" outlineLevel="1" thickBot="1" x14ac:dyDescent="0.25">
      <c r="A19" s="275"/>
      <c r="B19" s="17" t="s">
        <v>182</v>
      </c>
      <c r="C19" s="18">
        <v>1</v>
      </c>
      <c r="D19" s="19"/>
      <c r="E19" s="19"/>
      <c r="F19" s="19"/>
      <c r="G19" s="19"/>
      <c r="H19" s="19"/>
      <c r="I19" s="19"/>
      <c r="J19" s="19"/>
      <c r="K19" s="19"/>
      <c r="L19" s="19"/>
      <c r="M19" s="19"/>
      <c r="N19" s="19"/>
      <c r="O19" s="19"/>
      <c r="P19" s="19"/>
      <c r="Q19" s="19"/>
      <c r="R19" s="19"/>
      <c r="S19" s="19"/>
      <c r="T19" s="19"/>
      <c r="U19" s="19"/>
      <c r="V19" s="19"/>
      <c r="W19" s="19"/>
      <c r="X19" s="19"/>
      <c r="Y19" s="19"/>
      <c r="Z19" s="19"/>
      <c r="AA19" s="20" t="s">
        <v>31</v>
      </c>
      <c r="AB19" s="19"/>
      <c r="AC19" s="19"/>
      <c r="AD19" s="19"/>
      <c r="AE19" s="21"/>
    </row>
    <row r="20" spans="1:31" s="10" customFormat="1" outlineLevel="1" thickBot="1" x14ac:dyDescent="0.25">
      <c r="A20" s="275"/>
      <c r="B20" s="17" t="s">
        <v>40</v>
      </c>
      <c r="C20" s="18"/>
      <c r="D20" s="19"/>
      <c r="E20" s="19">
        <v>1</v>
      </c>
      <c r="F20" s="19"/>
      <c r="G20" s="19"/>
      <c r="H20" s="19"/>
      <c r="I20" s="19"/>
      <c r="J20" s="19"/>
      <c r="K20" s="19"/>
      <c r="L20" s="19"/>
      <c r="M20" s="19"/>
      <c r="N20" s="19"/>
      <c r="O20" s="19"/>
      <c r="P20" s="19"/>
      <c r="Q20" s="19"/>
      <c r="R20" s="19"/>
      <c r="S20" s="19"/>
      <c r="T20" s="19"/>
      <c r="U20" s="19"/>
      <c r="V20" s="19"/>
      <c r="W20" s="19"/>
      <c r="X20" s="19"/>
      <c r="Y20" s="19"/>
      <c r="Z20" s="19"/>
      <c r="AA20" s="20" t="s">
        <v>31</v>
      </c>
      <c r="AB20" s="19"/>
      <c r="AC20" s="19"/>
      <c r="AD20" s="19"/>
      <c r="AE20" s="21" t="s">
        <v>37</v>
      </c>
    </row>
    <row r="21" spans="1:31" s="10" customFormat="1" ht="23.25" outlineLevel="1" thickBot="1" x14ac:dyDescent="0.25">
      <c r="A21" s="275"/>
      <c r="B21" s="17" t="s">
        <v>41</v>
      </c>
      <c r="C21" s="18">
        <v>1</v>
      </c>
      <c r="D21" s="19"/>
      <c r="E21" s="19"/>
      <c r="F21" s="19"/>
      <c r="G21" s="19"/>
      <c r="H21" s="19"/>
      <c r="I21" s="19"/>
      <c r="J21" s="19"/>
      <c r="K21" s="19"/>
      <c r="L21" s="19"/>
      <c r="M21" s="19"/>
      <c r="N21" s="19"/>
      <c r="O21" s="19"/>
      <c r="P21" s="19"/>
      <c r="Q21" s="19"/>
      <c r="R21" s="19"/>
      <c r="S21" s="19"/>
      <c r="T21" s="19"/>
      <c r="U21" s="19"/>
      <c r="V21" s="19"/>
      <c r="W21" s="19"/>
      <c r="X21" s="19"/>
      <c r="Y21" s="19"/>
      <c r="Z21" s="19"/>
      <c r="AA21" s="20" t="s">
        <v>36</v>
      </c>
      <c r="AB21" s="19"/>
      <c r="AC21" s="19" t="s">
        <v>32</v>
      </c>
      <c r="AD21" s="19"/>
      <c r="AE21" s="21"/>
    </row>
    <row r="22" spans="1:31" s="10" customFormat="1" ht="23.25" outlineLevel="1" thickBot="1" x14ac:dyDescent="0.25">
      <c r="A22" s="275"/>
      <c r="B22" s="17" t="s">
        <v>42</v>
      </c>
      <c r="C22" s="18"/>
      <c r="D22" s="19"/>
      <c r="E22" s="19"/>
      <c r="F22" s="19"/>
      <c r="G22" s="19">
        <v>1</v>
      </c>
      <c r="H22" s="19"/>
      <c r="I22" s="19"/>
      <c r="J22" s="19"/>
      <c r="K22" s="19"/>
      <c r="L22" s="19"/>
      <c r="M22" s="19"/>
      <c r="N22" s="19"/>
      <c r="O22" s="19"/>
      <c r="P22" s="19"/>
      <c r="Q22" s="19"/>
      <c r="R22" s="19"/>
      <c r="S22" s="19"/>
      <c r="T22" s="19"/>
      <c r="U22" s="19"/>
      <c r="V22" s="19"/>
      <c r="W22" s="19"/>
      <c r="X22" s="19"/>
      <c r="Y22" s="19"/>
      <c r="Z22" s="19"/>
      <c r="AA22" s="20" t="s">
        <v>36</v>
      </c>
      <c r="AB22" s="19"/>
      <c r="AC22" s="19" t="s">
        <v>32</v>
      </c>
      <c r="AD22" s="19" t="s">
        <v>32</v>
      </c>
      <c r="AE22" s="21" t="s">
        <v>43</v>
      </c>
    </row>
    <row r="23" spans="1:31" s="10" customFormat="1" ht="23.25" outlineLevel="1" thickBot="1" x14ac:dyDescent="0.25">
      <c r="A23" s="275"/>
      <c r="B23" s="185" t="s">
        <v>44</v>
      </c>
      <c r="C23" s="18"/>
      <c r="D23" s="19"/>
      <c r="E23" s="19"/>
      <c r="F23" s="19"/>
      <c r="G23" s="19">
        <v>1</v>
      </c>
      <c r="H23" s="19"/>
      <c r="I23" s="19"/>
      <c r="J23" s="19"/>
      <c r="K23" s="19"/>
      <c r="L23" s="19"/>
      <c r="M23" s="19"/>
      <c r="N23" s="19"/>
      <c r="O23" s="19"/>
      <c r="P23" s="19"/>
      <c r="Q23" s="19"/>
      <c r="R23" s="19"/>
      <c r="S23" s="19"/>
      <c r="T23" s="19"/>
      <c r="U23" s="19"/>
      <c r="V23" s="19"/>
      <c r="W23" s="19"/>
      <c r="X23" s="19"/>
      <c r="Y23" s="19"/>
      <c r="Z23" s="19"/>
      <c r="AA23" s="20" t="s">
        <v>36</v>
      </c>
      <c r="AB23" s="19"/>
      <c r="AC23" s="19" t="s">
        <v>32</v>
      </c>
      <c r="AD23" s="19" t="s">
        <v>32</v>
      </c>
      <c r="AE23" s="21" t="s">
        <v>33</v>
      </c>
    </row>
    <row r="24" spans="1:31" s="10" customFormat="1" outlineLevel="1" thickBot="1" x14ac:dyDescent="0.25">
      <c r="A24" s="275"/>
      <c r="B24" s="185" t="s">
        <v>45</v>
      </c>
      <c r="C24" s="18"/>
      <c r="D24" s="19"/>
      <c r="E24" s="19"/>
      <c r="F24" s="19"/>
      <c r="G24" s="19">
        <v>1</v>
      </c>
      <c r="H24" s="19"/>
      <c r="I24" s="19"/>
      <c r="J24" s="19"/>
      <c r="K24" s="19"/>
      <c r="L24" s="19"/>
      <c r="M24" s="19"/>
      <c r="N24" s="19"/>
      <c r="O24" s="19">
        <v>1</v>
      </c>
      <c r="P24" s="19"/>
      <c r="Q24" s="19"/>
      <c r="R24" s="19"/>
      <c r="S24" s="19"/>
      <c r="T24" s="19"/>
      <c r="U24" s="19"/>
      <c r="V24" s="19"/>
      <c r="W24" s="19"/>
      <c r="X24" s="19"/>
      <c r="Y24" s="19"/>
      <c r="Z24" s="19"/>
      <c r="AA24" s="20" t="s">
        <v>31</v>
      </c>
      <c r="AB24" s="19"/>
      <c r="AC24" s="19"/>
      <c r="AD24" s="19"/>
      <c r="AE24" s="21"/>
    </row>
    <row r="25" spans="1:31" s="10" customFormat="1" ht="23.25" outlineLevel="1" thickBot="1" x14ac:dyDescent="0.25">
      <c r="A25" s="275"/>
      <c r="B25" s="17" t="s">
        <v>46</v>
      </c>
      <c r="C25" s="18">
        <v>1</v>
      </c>
      <c r="D25" s="19"/>
      <c r="E25" s="19"/>
      <c r="F25" s="19"/>
      <c r="G25" s="19"/>
      <c r="H25" s="19"/>
      <c r="I25" s="19"/>
      <c r="J25" s="19"/>
      <c r="K25" s="19"/>
      <c r="L25" s="19"/>
      <c r="M25" s="19"/>
      <c r="N25" s="19"/>
      <c r="O25" s="19"/>
      <c r="P25" s="19"/>
      <c r="Q25" s="19"/>
      <c r="R25" s="19"/>
      <c r="S25" s="19"/>
      <c r="T25" s="19"/>
      <c r="U25" s="19"/>
      <c r="V25" s="19"/>
      <c r="W25" s="19"/>
      <c r="X25" s="19"/>
      <c r="Y25" s="19"/>
      <c r="Z25" s="19"/>
      <c r="AA25" s="20" t="s">
        <v>36</v>
      </c>
      <c r="AB25" s="19"/>
      <c r="AC25" s="19" t="s">
        <v>32</v>
      </c>
      <c r="AD25" s="19" t="s">
        <v>32</v>
      </c>
      <c r="AE25" s="21" t="s">
        <v>33</v>
      </c>
    </row>
    <row r="26" spans="1:31" s="10" customFormat="1" ht="23.25" outlineLevel="1" thickBot="1" x14ac:dyDescent="0.25">
      <c r="A26" s="275"/>
      <c r="B26" s="185" t="s">
        <v>47</v>
      </c>
      <c r="C26" s="18"/>
      <c r="D26" s="19"/>
      <c r="E26" s="19">
        <v>1</v>
      </c>
      <c r="F26" s="19"/>
      <c r="G26" s="19">
        <v>1</v>
      </c>
      <c r="H26" s="19"/>
      <c r="I26" s="19">
        <v>1</v>
      </c>
      <c r="J26" s="19"/>
      <c r="K26" s="19">
        <v>1</v>
      </c>
      <c r="L26" s="19"/>
      <c r="M26" s="19">
        <v>1</v>
      </c>
      <c r="N26" s="19"/>
      <c r="O26" s="19">
        <v>1</v>
      </c>
      <c r="P26" s="19"/>
      <c r="Q26" s="19">
        <v>1</v>
      </c>
      <c r="R26" s="19"/>
      <c r="S26" s="19"/>
      <c r="T26" s="19"/>
      <c r="U26" s="19"/>
      <c r="V26" s="19"/>
      <c r="W26" s="19"/>
      <c r="X26" s="19"/>
      <c r="Y26" s="19"/>
      <c r="Z26" s="19"/>
      <c r="AA26" s="20" t="s">
        <v>31</v>
      </c>
      <c r="AB26" s="19"/>
      <c r="AC26" s="19" t="s">
        <v>32</v>
      </c>
      <c r="AD26" s="19"/>
      <c r="AE26" s="21"/>
    </row>
    <row r="27" spans="1:31" s="10" customFormat="1" ht="23.25" outlineLevel="1" thickBot="1" x14ac:dyDescent="0.25">
      <c r="A27" s="275"/>
      <c r="B27" s="185" t="s">
        <v>48</v>
      </c>
      <c r="C27" s="18">
        <v>1</v>
      </c>
      <c r="D27" s="19"/>
      <c r="E27" s="19"/>
      <c r="F27" s="19"/>
      <c r="G27" s="19"/>
      <c r="H27" s="19"/>
      <c r="I27" s="19"/>
      <c r="J27" s="19"/>
      <c r="K27" s="19"/>
      <c r="L27" s="19"/>
      <c r="M27" s="19"/>
      <c r="N27" s="19"/>
      <c r="O27" s="19"/>
      <c r="P27" s="19"/>
      <c r="Q27" s="19"/>
      <c r="R27" s="19"/>
      <c r="S27" s="19"/>
      <c r="T27" s="19"/>
      <c r="U27" s="19"/>
      <c r="V27" s="19"/>
      <c r="W27" s="19"/>
      <c r="X27" s="19"/>
      <c r="Y27" s="19"/>
      <c r="Z27" s="19"/>
      <c r="AA27" s="20" t="s">
        <v>31</v>
      </c>
      <c r="AB27" s="19"/>
      <c r="AC27" s="19" t="s">
        <v>32</v>
      </c>
      <c r="AD27" s="19"/>
      <c r="AE27" s="21"/>
    </row>
    <row r="28" spans="1:31" s="10" customFormat="1" ht="34.5" outlineLevel="1" thickBot="1" x14ac:dyDescent="0.25">
      <c r="A28" s="275"/>
      <c r="B28" s="17" t="s">
        <v>183</v>
      </c>
      <c r="C28" s="18"/>
      <c r="D28" s="19"/>
      <c r="E28" s="19"/>
      <c r="F28" s="19"/>
      <c r="G28" s="19"/>
      <c r="H28" s="19"/>
      <c r="I28" s="19">
        <v>1</v>
      </c>
      <c r="J28" s="19"/>
      <c r="K28" s="19"/>
      <c r="L28" s="19"/>
      <c r="M28" s="19">
        <v>1</v>
      </c>
      <c r="N28" s="19"/>
      <c r="O28" s="19"/>
      <c r="P28" s="19"/>
      <c r="Q28" s="19">
        <v>1</v>
      </c>
      <c r="R28" s="19"/>
      <c r="S28" s="19"/>
      <c r="T28" s="19"/>
      <c r="U28" s="19">
        <v>1</v>
      </c>
      <c r="V28" s="19"/>
      <c r="W28" s="19">
        <v>1</v>
      </c>
      <c r="X28" s="19"/>
      <c r="Y28" s="19"/>
      <c r="Z28" s="19"/>
      <c r="AA28" s="20" t="s">
        <v>31</v>
      </c>
      <c r="AB28" s="19"/>
      <c r="AC28" s="19" t="s">
        <v>32</v>
      </c>
      <c r="AD28" s="19"/>
      <c r="AE28" s="21"/>
    </row>
    <row r="29" spans="1:31" s="10" customFormat="1" ht="45.75" outlineLevel="1" thickBot="1" x14ac:dyDescent="0.25">
      <c r="A29" s="275"/>
      <c r="B29" s="17" t="s">
        <v>49</v>
      </c>
      <c r="C29" s="18"/>
      <c r="D29" s="19"/>
      <c r="E29" s="19"/>
      <c r="F29" s="19"/>
      <c r="G29" s="19"/>
      <c r="H29" s="19"/>
      <c r="I29" s="19"/>
      <c r="J29" s="19"/>
      <c r="K29" s="19"/>
      <c r="L29" s="19"/>
      <c r="M29" s="19"/>
      <c r="N29" s="19"/>
      <c r="O29" s="19">
        <v>1</v>
      </c>
      <c r="P29" s="19"/>
      <c r="Q29" s="19"/>
      <c r="R29" s="19"/>
      <c r="S29" s="19"/>
      <c r="T29" s="19"/>
      <c r="U29" s="19"/>
      <c r="V29" s="19"/>
      <c r="W29" s="19"/>
      <c r="X29" s="19"/>
      <c r="Y29" s="19"/>
      <c r="Z29" s="19"/>
      <c r="AA29" s="20" t="s">
        <v>31</v>
      </c>
      <c r="AB29" s="19"/>
      <c r="AC29" s="19" t="s">
        <v>32</v>
      </c>
      <c r="AD29" s="19"/>
      <c r="AE29" s="21"/>
    </row>
    <row r="30" spans="1:31" s="10" customFormat="1" thickBot="1" x14ac:dyDescent="0.25">
      <c r="A30" s="282" t="s">
        <v>50</v>
      </c>
      <c r="B30" s="22" t="s">
        <v>51</v>
      </c>
      <c r="C30" s="18"/>
      <c r="D30" s="19"/>
      <c r="E30" s="19"/>
      <c r="F30" s="19"/>
      <c r="G30" s="19"/>
      <c r="H30" s="19"/>
      <c r="I30" s="19"/>
      <c r="J30" s="19"/>
      <c r="K30" s="19"/>
      <c r="L30" s="19"/>
      <c r="M30" s="19"/>
      <c r="N30" s="19"/>
      <c r="O30" s="19"/>
      <c r="P30" s="19"/>
      <c r="Q30" s="19"/>
      <c r="R30" s="19"/>
      <c r="S30" s="19"/>
      <c r="T30" s="19"/>
      <c r="U30" s="19"/>
      <c r="V30" s="19"/>
      <c r="W30" s="19"/>
      <c r="X30" s="19"/>
      <c r="Y30" s="19"/>
      <c r="Z30" s="19"/>
      <c r="AA30" s="20"/>
      <c r="AB30" s="19"/>
      <c r="AC30" s="19"/>
      <c r="AD30" s="19"/>
      <c r="AE30" s="21"/>
    </row>
    <row r="31" spans="1:31" s="10" customFormat="1" ht="23.25" outlineLevel="1" thickBot="1" x14ac:dyDescent="0.25">
      <c r="A31" s="283"/>
      <c r="B31" s="23" t="s">
        <v>184</v>
      </c>
      <c r="C31" s="18"/>
      <c r="D31" s="19"/>
      <c r="E31" s="19"/>
      <c r="F31" s="19"/>
      <c r="G31" s="19"/>
      <c r="H31" s="19"/>
      <c r="I31" s="19"/>
      <c r="J31" s="19"/>
      <c r="K31" s="19"/>
      <c r="L31" s="19"/>
      <c r="M31" s="19"/>
      <c r="N31" s="19"/>
      <c r="O31" s="19"/>
      <c r="P31" s="19"/>
      <c r="Q31" s="19">
        <v>1</v>
      </c>
      <c r="R31" s="19"/>
      <c r="S31" s="19">
        <v>1</v>
      </c>
      <c r="T31" s="19"/>
      <c r="U31" s="19">
        <v>1</v>
      </c>
      <c r="V31" s="19"/>
      <c r="W31" s="19">
        <v>1</v>
      </c>
      <c r="X31" s="19"/>
      <c r="Y31" s="19"/>
      <c r="Z31" s="19"/>
      <c r="AA31" s="20" t="s">
        <v>31</v>
      </c>
      <c r="AB31" s="19" t="s">
        <v>32</v>
      </c>
      <c r="AC31" s="19" t="s">
        <v>32</v>
      </c>
      <c r="AD31" s="19"/>
      <c r="AE31" s="21"/>
    </row>
    <row r="32" spans="1:31" s="10" customFormat="1" ht="23.25" outlineLevel="1" thickBot="1" x14ac:dyDescent="0.25">
      <c r="A32" s="283"/>
      <c r="B32" s="23" t="s">
        <v>52</v>
      </c>
      <c r="C32" s="18"/>
      <c r="D32" s="19"/>
      <c r="E32" s="19"/>
      <c r="F32" s="19"/>
      <c r="G32" s="19"/>
      <c r="H32" s="19"/>
      <c r="I32" s="19">
        <v>1</v>
      </c>
      <c r="J32" s="19"/>
      <c r="K32" s="19">
        <v>1</v>
      </c>
      <c r="L32" s="19"/>
      <c r="M32" s="19"/>
      <c r="N32" s="19"/>
      <c r="O32" s="19"/>
      <c r="P32" s="19"/>
      <c r="Q32" s="19"/>
      <c r="R32" s="19"/>
      <c r="S32" s="19"/>
      <c r="T32" s="19"/>
      <c r="U32" s="19"/>
      <c r="V32" s="19"/>
      <c r="W32" s="19"/>
      <c r="X32" s="19"/>
      <c r="Y32" s="19"/>
      <c r="Z32" s="19"/>
      <c r="AA32" s="20" t="s">
        <v>31</v>
      </c>
      <c r="AB32" s="19"/>
      <c r="AC32" s="19" t="s">
        <v>32</v>
      </c>
      <c r="AD32" s="19"/>
      <c r="AE32" s="21"/>
    </row>
    <row r="33" spans="1:31" s="10" customFormat="1" ht="34.5" outlineLevel="1" thickBot="1" x14ac:dyDescent="0.25">
      <c r="A33" s="283"/>
      <c r="B33" s="23" t="s">
        <v>53</v>
      </c>
      <c r="C33" s="18"/>
      <c r="D33" s="19"/>
      <c r="E33" s="19"/>
      <c r="F33" s="19"/>
      <c r="G33" s="19"/>
      <c r="H33" s="19"/>
      <c r="I33" s="19">
        <v>1</v>
      </c>
      <c r="J33" s="19"/>
      <c r="K33" s="19"/>
      <c r="L33" s="19"/>
      <c r="M33" s="19"/>
      <c r="N33" s="19"/>
      <c r="O33" s="19"/>
      <c r="P33" s="19"/>
      <c r="Q33" s="19"/>
      <c r="R33" s="19"/>
      <c r="S33" s="19"/>
      <c r="T33" s="19"/>
      <c r="U33" s="19">
        <v>1</v>
      </c>
      <c r="V33" s="19"/>
      <c r="W33" s="19"/>
      <c r="X33" s="19"/>
      <c r="Y33" s="19"/>
      <c r="Z33" s="19"/>
      <c r="AA33" s="20" t="s">
        <v>36</v>
      </c>
      <c r="AB33" s="19"/>
      <c r="AC33" s="19" t="s">
        <v>32</v>
      </c>
      <c r="AD33" s="19"/>
      <c r="AE33" s="21"/>
    </row>
    <row r="34" spans="1:31" s="10" customFormat="1" outlineLevel="1" thickBot="1" x14ac:dyDescent="0.25">
      <c r="A34" s="283"/>
      <c r="B34" s="23" t="s">
        <v>54</v>
      </c>
      <c r="C34" s="18"/>
      <c r="D34" s="19"/>
      <c r="E34" s="19"/>
      <c r="F34" s="19"/>
      <c r="G34" s="19"/>
      <c r="H34" s="19"/>
      <c r="I34" s="19"/>
      <c r="J34" s="19"/>
      <c r="K34" s="19"/>
      <c r="L34" s="19"/>
      <c r="M34" s="19">
        <v>1</v>
      </c>
      <c r="N34" s="19"/>
      <c r="O34" s="19"/>
      <c r="P34" s="19"/>
      <c r="Q34" s="19"/>
      <c r="R34" s="19"/>
      <c r="S34" s="19"/>
      <c r="T34" s="19"/>
      <c r="U34" s="19"/>
      <c r="V34" s="19"/>
      <c r="W34" s="19"/>
      <c r="X34" s="19"/>
      <c r="Y34" s="19"/>
      <c r="Z34" s="19"/>
      <c r="AA34" s="189" t="s">
        <v>31</v>
      </c>
      <c r="AB34" s="19"/>
      <c r="AC34" s="19" t="s">
        <v>32</v>
      </c>
      <c r="AD34" s="19"/>
      <c r="AE34" s="24"/>
    </row>
    <row r="35" spans="1:31" s="10" customFormat="1" outlineLevel="1" thickBot="1" x14ac:dyDescent="0.25">
      <c r="A35" s="283"/>
      <c r="B35" s="23" t="s">
        <v>55</v>
      </c>
      <c r="C35" s="18"/>
      <c r="D35" s="19"/>
      <c r="E35" s="19"/>
      <c r="F35" s="19"/>
      <c r="G35" s="19"/>
      <c r="H35" s="19"/>
      <c r="I35" s="19">
        <v>1</v>
      </c>
      <c r="J35" s="19"/>
      <c r="K35" s="19">
        <v>1</v>
      </c>
      <c r="L35" s="19"/>
      <c r="M35" s="19"/>
      <c r="N35" s="19"/>
      <c r="O35" s="19"/>
      <c r="P35" s="19"/>
      <c r="Q35" s="19"/>
      <c r="R35" s="19"/>
      <c r="S35" s="19"/>
      <c r="T35" s="19"/>
      <c r="U35" s="19"/>
      <c r="V35" s="19"/>
      <c r="W35" s="19"/>
      <c r="X35" s="19"/>
      <c r="Y35" s="19"/>
      <c r="Z35" s="19"/>
      <c r="AA35" s="20" t="s">
        <v>31</v>
      </c>
      <c r="AB35" s="19"/>
      <c r="AC35" s="19" t="s">
        <v>32</v>
      </c>
      <c r="AD35" s="19"/>
      <c r="AE35" s="24"/>
    </row>
    <row r="36" spans="1:31" s="10" customFormat="1" ht="23.25" outlineLevel="1" thickBot="1" x14ac:dyDescent="0.25">
      <c r="A36" s="283"/>
      <c r="B36" s="23" t="s">
        <v>56</v>
      </c>
      <c r="C36" s="18">
        <v>1</v>
      </c>
      <c r="D36" s="19"/>
      <c r="E36" s="19">
        <v>1</v>
      </c>
      <c r="F36" s="19"/>
      <c r="G36" s="19">
        <v>1</v>
      </c>
      <c r="H36" s="19"/>
      <c r="I36" s="19">
        <v>1</v>
      </c>
      <c r="J36" s="19"/>
      <c r="K36" s="19">
        <v>1</v>
      </c>
      <c r="L36" s="19"/>
      <c r="M36" s="19">
        <v>1</v>
      </c>
      <c r="N36" s="19"/>
      <c r="O36" s="19">
        <v>1</v>
      </c>
      <c r="P36" s="19"/>
      <c r="Q36" s="19">
        <v>1</v>
      </c>
      <c r="R36" s="19"/>
      <c r="S36" s="19">
        <v>1</v>
      </c>
      <c r="T36" s="19"/>
      <c r="U36" s="19">
        <v>1</v>
      </c>
      <c r="V36" s="19"/>
      <c r="W36" s="19">
        <v>1</v>
      </c>
      <c r="X36" s="19"/>
      <c r="Y36" s="19">
        <v>1</v>
      </c>
      <c r="Z36" s="19"/>
      <c r="AA36" s="20" t="s">
        <v>36</v>
      </c>
      <c r="AB36" s="19"/>
      <c r="AC36" s="19" t="s">
        <v>32</v>
      </c>
      <c r="AD36" s="19"/>
      <c r="AE36" s="21"/>
    </row>
    <row r="37" spans="1:31" s="10" customFormat="1" ht="23.25" outlineLevel="1" thickBot="1" x14ac:dyDescent="0.25">
      <c r="A37" s="283"/>
      <c r="B37" s="23" t="s">
        <v>57</v>
      </c>
      <c r="C37" s="18"/>
      <c r="D37" s="19"/>
      <c r="E37" s="19"/>
      <c r="F37" s="19"/>
      <c r="G37" s="19"/>
      <c r="H37" s="19"/>
      <c r="I37" s="19">
        <v>1</v>
      </c>
      <c r="J37" s="19"/>
      <c r="K37" s="19">
        <v>1</v>
      </c>
      <c r="L37" s="19"/>
      <c r="M37" s="19">
        <v>1</v>
      </c>
      <c r="N37" s="19"/>
      <c r="O37" s="19">
        <v>1</v>
      </c>
      <c r="P37" s="19"/>
      <c r="Q37" s="19"/>
      <c r="R37" s="19"/>
      <c r="S37" s="19"/>
      <c r="T37" s="19"/>
      <c r="U37" s="19"/>
      <c r="V37" s="19"/>
      <c r="W37" s="19"/>
      <c r="X37" s="19"/>
      <c r="Y37" s="19"/>
      <c r="Z37" s="19"/>
      <c r="AA37" s="20" t="s">
        <v>31</v>
      </c>
      <c r="AB37" s="19"/>
      <c r="AC37" s="19" t="s">
        <v>32</v>
      </c>
      <c r="AD37" s="19"/>
      <c r="AE37" s="21"/>
    </row>
    <row r="38" spans="1:31" s="10" customFormat="1" ht="23.25" outlineLevel="1" thickBot="1" x14ac:dyDescent="0.25">
      <c r="A38" s="283"/>
      <c r="B38" s="25" t="s">
        <v>58</v>
      </c>
      <c r="C38" s="18"/>
      <c r="D38" s="19"/>
      <c r="E38" s="19"/>
      <c r="F38" s="19"/>
      <c r="G38" s="19"/>
      <c r="H38" s="19"/>
      <c r="I38" s="19"/>
      <c r="J38" s="19"/>
      <c r="K38" s="19"/>
      <c r="L38" s="19"/>
      <c r="M38" s="19"/>
      <c r="N38" s="19"/>
      <c r="O38" s="19"/>
      <c r="P38" s="19"/>
      <c r="Q38" s="19"/>
      <c r="R38" s="19"/>
      <c r="S38" s="19"/>
      <c r="T38" s="19"/>
      <c r="U38" s="19">
        <v>1</v>
      </c>
      <c r="V38" s="19"/>
      <c r="W38" s="19"/>
      <c r="X38" s="19"/>
      <c r="Y38" s="19"/>
      <c r="Z38" s="19"/>
      <c r="AA38" s="20" t="s">
        <v>31</v>
      </c>
      <c r="AB38" s="19"/>
      <c r="AC38" s="19" t="s">
        <v>32</v>
      </c>
      <c r="AD38" s="19"/>
      <c r="AE38" s="21"/>
    </row>
    <row r="39" spans="1:31" s="10" customFormat="1" outlineLevel="1" thickBot="1" x14ac:dyDescent="0.25">
      <c r="A39" s="283"/>
      <c r="B39" s="25" t="s">
        <v>59</v>
      </c>
      <c r="C39" s="18"/>
      <c r="D39" s="19"/>
      <c r="E39" s="19"/>
      <c r="F39" s="19"/>
      <c r="G39" s="19"/>
      <c r="H39" s="19"/>
      <c r="I39" s="19"/>
      <c r="J39" s="19"/>
      <c r="K39" s="19"/>
      <c r="L39" s="19"/>
      <c r="M39" s="19"/>
      <c r="N39" s="19"/>
      <c r="O39" s="19"/>
      <c r="P39" s="19"/>
      <c r="Q39" s="19"/>
      <c r="R39" s="19"/>
      <c r="S39" s="19"/>
      <c r="T39" s="19"/>
      <c r="U39" s="19"/>
      <c r="V39" s="19"/>
      <c r="W39" s="19"/>
      <c r="X39" s="19"/>
      <c r="Y39" s="19"/>
      <c r="Z39" s="19"/>
      <c r="AA39" s="20" t="s">
        <v>31</v>
      </c>
      <c r="AB39" s="19"/>
      <c r="AC39" s="19" t="s">
        <v>32</v>
      </c>
      <c r="AD39" s="19"/>
      <c r="AE39" s="21" t="s">
        <v>37</v>
      </c>
    </row>
    <row r="40" spans="1:31" s="10" customFormat="1" outlineLevel="1" thickBot="1" x14ac:dyDescent="0.25">
      <c r="A40" s="283"/>
      <c r="B40" s="188" t="s">
        <v>60</v>
      </c>
      <c r="C40" s="18"/>
      <c r="D40" s="19"/>
      <c r="E40" s="19"/>
      <c r="F40" s="19"/>
      <c r="G40" s="19"/>
      <c r="H40" s="19"/>
      <c r="I40" s="19"/>
      <c r="J40" s="19"/>
      <c r="K40" s="19"/>
      <c r="L40" s="19"/>
      <c r="M40" s="19">
        <v>1</v>
      </c>
      <c r="N40" s="19"/>
      <c r="O40" s="19"/>
      <c r="P40" s="19"/>
      <c r="Q40" s="19">
        <v>1</v>
      </c>
      <c r="R40" s="19"/>
      <c r="S40" s="19"/>
      <c r="T40" s="19"/>
      <c r="U40" s="19">
        <v>1</v>
      </c>
      <c r="V40" s="19"/>
      <c r="W40" s="19"/>
      <c r="X40" s="19"/>
      <c r="Y40" s="19">
        <v>1</v>
      </c>
      <c r="Z40" s="19"/>
      <c r="AA40" s="20" t="s">
        <v>31</v>
      </c>
      <c r="AB40" s="19"/>
      <c r="AC40" s="19" t="s">
        <v>32</v>
      </c>
      <c r="AD40" s="19"/>
      <c r="AE40" s="21"/>
    </row>
    <row r="41" spans="1:31" s="10" customFormat="1" thickBot="1" x14ac:dyDescent="0.25">
      <c r="A41" s="283"/>
      <c r="B41" s="22" t="s">
        <v>61</v>
      </c>
      <c r="C41" s="18"/>
      <c r="D41" s="19"/>
      <c r="E41" s="19"/>
      <c r="F41" s="19"/>
      <c r="G41" s="19"/>
      <c r="H41" s="19"/>
      <c r="I41" s="19"/>
      <c r="J41" s="19"/>
      <c r="K41" s="19"/>
      <c r="L41" s="19"/>
      <c r="M41" s="19"/>
      <c r="N41" s="19"/>
      <c r="O41" s="19"/>
      <c r="P41" s="19"/>
      <c r="Q41" s="19"/>
      <c r="R41" s="19"/>
      <c r="S41" s="19"/>
      <c r="T41" s="19"/>
      <c r="U41" s="19"/>
      <c r="V41" s="19"/>
      <c r="W41" s="19"/>
      <c r="X41" s="19"/>
      <c r="Y41" s="19"/>
      <c r="Z41" s="19"/>
      <c r="AA41" s="20"/>
      <c r="AB41" s="19"/>
      <c r="AC41" s="19"/>
      <c r="AD41" s="19"/>
      <c r="AE41" s="21"/>
    </row>
    <row r="42" spans="1:31" s="10" customFormat="1" ht="23.25" outlineLevel="1" thickBot="1" x14ac:dyDescent="0.25">
      <c r="A42" s="283"/>
      <c r="B42" s="23" t="s">
        <v>185</v>
      </c>
      <c r="C42" s="19"/>
      <c r="D42" s="19"/>
      <c r="E42" s="19"/>
      <c r="F42" s="19"/>
      <c r="G42" s="19"/>
      <c r="H42" s="19"/>
      <c r="I42" s="19"/>
      <c r="J42" s="19"/>
      <c r="K42" s="19"/>
      <c r="L42" s="19"/>
      <c r="M42" s="19">
        <v>1</v>
      </c>
      <c r="N42" s="19"/>
      <c r="O42" s="19"/>
      <c r="P42" s="19"/>
      <c r="Q42" s="19"/>
      <c r="R42" s="19"/>
      <c r="S42" s="19"/>
      <c r="T42" s="19"/>
      <c r="U42" s="19"/>
      <c r="V42" s="19"/>
      <c r="W42" s="19"/>
      <c r="X42" s="19"/>
      <c r="Y42" s="19"/>
      <c r="Z42" s="19"/>
      <c r="AA42" s="20" t="s">
        <v>36</v>
      </c>
      <c r="AB42" s="19" t="s">
        <v>32</v>
      </c>
      <c r="AC42" s="19" t="s">
        <v>32</v>
      </c>
      <c r="AD42" s="19" t="s">
        <v>32</v>
      </c>
      <c r="AE42" s="21"/>
    </row>
    <row r="43" spans="1:31" s="10" customFormat="1" ht="45.75" outlineLevel="1" thickBot="1" x14ac:dyDescent="0.25">
      <c r="A43" s="283"/>
      <c r="B43" s="23" t="s">
        <v>198</v>
      </c>
      <c r="C43" s="18"/>
      <c r="D43" s="19"/>
      <c r="E43" s="19"/>
      <c r="F43" s="19"/>
      <c r="G43" s="19"/>
      <c r="H43" s="19"/>
      <c r="I43" s="19"/>
      <c r="J43" s="19"/>
      <c r="K43" s="19"/>
      <c r="L43" s="19"/>
      <c r="M43" s="19"/>
      <c r="N43" s="19"/>
      <c r="O43" s="19">
        <v>1</v>
      </c>
      <c r="P43" s="19"/>
      <c r="Q43" s="19"/>
      <c r="R43" s="19"/>
      <c r="S43" s="19"/>
      <c r="T43" s="19"/>
      <c r="U43" s="19"/>
      <c r="V43" s="19"/>
      <c r="W43" s="19"/>
      <c r="X43" s="19"/>
      <c r="Y43" s="19"/>
      <c r="Z43" s="19"/>
      <c r="AA43" s="20" t="s">
        <v>31</v>
      </c>
      <c r="AB43" s="19"/>
      <c r="AC43" s="19" t="s">
        <v>32</v>
      </c>
      <c r="AD43" s="19"/>
      <c r="AE43" s="21"/>
    </row>
    <row r="44" spans="1:31" s="10" customFormat="1" thickBot="1" x14ac:dyDescent="0.25">
      <c r="A44" s="283"/>
      <c r="B44" s="22" t="s">
        <v>64</v>
      </c>
      <c r="C44" s="18"/>
      <c r="D44" s="19"/>
      <c r="E44" s="19"/>
      <c r="F44" s="19"/>
      <c r="G44" s="19"/>
      <c r="H44" s="19"/>
      <c r="I44" s="19"/>
      <c r="J44" s="19"/>
      <c r="K44" s="19"/>
      <c r="L44" s="19"/>
      <c r="M44" s="19"/>
      <c r="N44" s="19"/>
      <c r="O44" s="19"/>
      <c r="P44" s="19"/>
      <c r="Q44" s="19"/>
      <c r="R44" s="19"/>
      <c r="S44" s="19"/>
      <c r="T44" s="19"/>
      <c r="U44" s="19"/>
      <c r="V44" s="19"/>
      <c r="W44" s="19"/>
      <c r="X44" s="19"/>
      <c r="Y44" s="19"/>
      <c r="Z44" s="19"/>
      <c r="AA44" s="20"/>
      <c r="AB44" s="19"/>
      <c r="AC44" s="19" t="s">
        <v>32</v>
      </c>
      <c r="AD44" s="19"/>
      <c r="AE44" s="21"/>
    </row>
    <row r="45" spans="1:31" s="10" customFormat="1" ht="23.25" outlineLevel="1" thickBot="1" x14ac:dyDescent="0.25">
      <c r="A45" s="283"/>
      <c r="B45" s="23" t="s">
        <v>65</v>
      </c>
      <c r="C45" s="18"/>
      <c r="D45" s="19"/>
      <c r="E45" s="19"/>
      <c r="F45" s="19"/>
      <c r="G45" s="19"/>
      <c r="H45" s="19"/>
      <c r="I45" s="19"/>
      <c r="J45" s="19"/>
      <c r="K45" s="19"/>
      <c r="L45" s="19"/>
      <c r="M45" s="19"/>
      <c r="N45" s="19"/>
      <c r="O45" s="19">
        <v>1</v>
      </c>
      <c r="P45" s="19"/>
      <c r="Q45" s="19"/>
      <c r="R45" s="19"/>
      <c r="S45" s="19"/>
      <c r="T45" s="19"/>
      <c r="U45" s="19"/>
      <c r="V45" s="19"/>
      <c r="W45" s="19"/>
      <c r="X45" s="19"/>
      <c r="Y45" s="19"/>
      <c r="Z45" s="19"/>
      <c r="AA45" s="20" t="s">
        <v>36</v>
      </c>
      <c r="AB45" s="19" t="s">
        <v>32</v>
      </c>
      <c r="AC45" s="19" t="s">
        <v>32</v>
      </c>
      <c r="AD45" s="19"/>
      <c r="AE45" s="21"/>
    </row>
    <row r="46" spans="1:31" s="10" customFormat="1" ht="23.25" outlineLevel="1" thickBot="1" x14ac:dyDescent="0.25">
      <c r="A46" s="283"/>
      <c r="B46" s="23" t="s">
        <v>66</v>
      </c>
      <c r="C46" s="18"/>
      <c r="D46" s="19"/>
      <c r="E46" s="19"/>
      <c r="F46" s="19"/>
      <c r="G46" s="19"/>
      <c r="H46" s="19"/>
      <c r="I46" s="19"/>
      <c r="J46" s="19"/>
      <c r="K46" s="19"/>
      <c r="L46" s="19"/>
      <c r="M46" s="19"/>
      <c r="N46" s="19"/>
      <c r="O46" s="19"/>
      <c r="P46" s="19"/>
      <c r="Q46" s="19"/>
      <c r="R46" s="19"/>
      <c r="S46" s="19"/>
      <c r="T46" s="19"/>
      <c r="U46" s="19">
        <v>1</v>
      </c>
      <c r="V46" s="19"/>
      <c r="W46" s="19"/>
      <c r="X46" s="19"/>
      <c r="Y46" s="19"/>
      <c r="Z46" s="19"/>
      <c r="AA46" s="20" t="s">
        <v>36</v>
      </c>
      <c r="AB46" s="19"/>
      <c r="AC46" s="19" t="s">
        <v>32</v>
      </c>
      <c r="AD46" s="19"/>
      <c r="AE46" s="21"/>
    </row>
    <row r="47" spans="1:31" s="10" customFormat="1" ht="23.25" outlineLevel="1" thickBot="1" x14ac:dyDescent="0.25">
      <c r="A47" s="283"/>
      <c r="B47" s="25" t="s">
        <v>67</v>
      </c>
      <c r="C47" s="26"/>
      <c r="D47" s="27"/>
      <c r="E47" s="27"/>
      <c r="F47" s="27"/>
      <c r="G47" s="27">
        <v>1</v>
      </c>
      <c r="H47" s="27"/>
      <c r="I47" s="27"/>
      <c r="J47" s="27"/>
      <c r="K47" s="27"/>
      <c r="L47" s="27"/>
      <c r="M47" s="27"/>
      <c r="N47" s="27"/>
      <c r="O47" s="27"/>
      <c r="P47" s="27"/>
      <c r="Q47" s="27"/>
      <c r="R47" s="27"/>
      <c r="S47" s="27"/>
      <c r="T47" s="27"/>
      <c r="U47" s="27"/>
      <c r="V47" s="27"/>
      <c r="W47" s="27"/>
      <c r="X47" s="27"/>
      <c r="Y47" s="27"/>
      <c r="Z47" s="27"/>
      <c r="AA47" s="28" t="s">
        <v>36</v>
      </c>
      <c r="AB47" s="27"/>
      <c r="AC47" s="27" t="s">
        <v>32</v>
      </c>
      <c r="AD47" s="27" t="s">
        <v>32</v>
      </c>
      <c r="AE47" s="29"/>
    </row>
    <row r="48" spans="1:31" s="10" customFormat="1" ht="22.5" outlineLevel="1" x14ac:dyDescent="0.2">
      <c r="A48" s="283"/>
      <c r="B48" s="25" t="s">
        <v>68</v>
      </c>
      <c r="C48" s="26"/>
      <c r="D48" s="27"/>
      <c r="E48" s="27"/>
      <c r="F48" s="27"/>
      <c r="G48" s="27"/>
      <c r="H48" s="27"/>
      <c r="I48" s="27">
        <v>1</v>
      </c>
      <c r="J48" s="27"/>
      <c r="K48" s="27">
        <v>1</v>
      </c>
      <c r="L48" s="27"/>
      <c r="M48" s="27">
        <v>1</v>
      </c>
      <c r="N48" s="27"/>
      <c r="O48" s="27"/>
      <c r="P48" s="27"/>
      <c r="Q48" s="27"/>
      <c r="R48" s="27"/>
      <c r="S48" s="27"/>
      <c r="T48" s="27"/>
      <c r="U48" s="27"/>
      <c r="V48" s="27"/>
      <c r="W48" s="27"/>
      <c r="X48" s="27"/>
      <c r="Y48" s="27"/>
      <c r="Z48" s="27"/>
      <c r="AA48" s="28" t="s">
        <v>36</v>
      </c>
      <c r="AB48" s="27"/>
      <c r="AC48" s="27" t="s">
        <v>32</v>
      </c>
      <c r="AD48" s="27"/>
      <c r="AE48" s="29"/>
    </row>
    <row r="49" spans="1:31" s="10" customFormat="1" ht="13.5" customHeight="1" outlineLevel="1" x14ac:dyDescent="0.2">
      <c r="A49" s="283"/>
      <c r="B49" s="25" t="s">
        <v>202</v>
      </c>
      <c r="C49" s="26">
        <v>1</v>
      </c>
      <c r="D49" s="27"/>
      <c r="E49" s="27">
        <v>1</v>
      </c>
      <c r="F49" s="27"/>
      <c r="G49" s="27">
        <v>1</v>
      </c>
      <c r="H49" s="27"/>
      <c r="I49" s="27">
        <v>1</v>
      </c>
      <c r="J49" s="27"/>
      <c r="K49" s="27">
        <v>1</v>
      </c>
      <c r="L49" s="27"/>
      <c r="M49" s="27">
        <v>1</v>
      </c>
      <c r="N49" s="27"/>
      <c r="O49" s="27">
        <v>1</v>
      </c>
      <c r="P49" s="27"/>
      <c r="Q49" s="27">
        <v>1</v>
      </c>
      <c r="R49" s="27"/>
      <c r="S49" s="27">
        <v>1</v>
      </c>
      <c r="T49" s="27"/>
      <c r="U49" s="27">
        <v>1</v>
      </c>
      <c r="V49" s="27"/>
      <c r="W49" s="27">
        <v>1</v>
      </c>
      <c r="X49" s="27"/>
      <c r="Y49" s="27">
        <v>1</v>
      </c>
      <c r="Z49" s="27"/>
      <c r="AA49" s="28"/>
      <c r="AB49" s="27"/>
      <c r="AC49" s="27" t="s">
        <v>32</v>
      </c>
      <c r="AD49" s="27"/>
      <c r="AE49" s="29"/>
    </row>
    <row r="50" spans="1:31" s="10" customFormat="1" ht="11.25" x14ac:dyDescent="0.2">
      <c r="A50" s="283"/>
      <c r="B50" s="22" t="s">
        <v>70</v>
      </c>
      <c r="C50" s="26"/>
      <c r="D50" s="27"/>
      <c r="E50" s="27"/>
      <c r="F50" s="27"/>
      <c r="G50" s="27"/>
      <c r="H50" s="27"/>
      <c r="I50" s="27"/>
      <c r="J50" s="27"/>
      <c r="K50" s="27"/>
      <c r="L50" s="27"/>
      <c r="M50" s="27"/>
      <c r="N50" s="27"/>
      <c r="O50" s="27"/>
      <c r="P50" s="27"/>
      <c r="Q50" s="27"/>
      <c r="R50" s="27"/>
      <c r="S50" s="27"/>
      <c r="T50" s="27"/>
      <c r="U50" s="27"/>
      <c r="V50" s="27"/>
      <c r="W50" s="27"/>
      <c r="X50" s="27"/>
      <c r="Y50" s="27"/>
      <c r="Z50" s="27"/>
      <c r="AA50" s="28"/>
      <c r="AB50" s="27"/>
      <c r="AC50" s="27"/>
      <c r="AD50" s="27"/>
      <c r="AE50" s="29"/>
    </row>
    <row r="51" spans="1:31" s="10" customFormat="1" ht="23.25" outlineLevel="1" thickBot="1" x14ac:dyDescent="0.25">
      <c r="A51" s="283"/>
      <c r="B51" s="25" t="s">
        <v>186</v>
      </c>
      <c r="C51" s="26"/>
      <c r="D51" s="27"/>
      <c r="E51" s="27"/>
      <c r="F51" s="27"/>
      <c r="G51" s="27"/>
      <c r="H51" s="27"/>
      <c r="I51" s="27"/>
      <c r="J51" s="27"/>
      <c r="K51" s="27">
        <v>1</v>
      </c>
      <c r="L51" s="27">
        <v>1</v>
      </c>
      <c r="M51" s="27"/>
      <c r="N51" s="27"/>
      <c r="O51" s="27"/>
      <c r="P51" s="27"/>
      <c r="Q51" s="27"/>
      <c r="R51" s="27"/>
      <c r="S51" s="27"/>
      <c r="T51" s="27"/>
      <c r="U51" s="27"/>
      <c r="V51" s="27"/>
      <c r="W51" s="27"/>
      <c r="X51" s="27"/>
      <c r="Y51" s="27"/>
      <c r="Z51" s="27"/>
      <c r="AA51" s="28"/>
      <c r="AB51" s="27"/>
      <c r="AC51" s="27" t="s">
        <v>32</v>
      </c>
      <c r="AD51" s="27"/>
      <c r="AE51" s="29"/>
    </row>
    <row r="52" spans="1:31" s="10" customFormat="1" outlineLevel="1" thickBot="1" x14ac:dyDescent="0.25">
      <c r="A52" s="283"/>
      <c r="B52" s="25" t="s">
        <v>187</v>
      </c>
      <c r="C52" s="26"/>
      <c r="D52" s="27"/>
      <c r="E52" s="27"/>
      <c r="F52" s="27"/>
      <c r="G52" s="27">
        <v>1</v>
      </c>
      <c r="H52" s="27"/>
      <c r="I52" s="27">
        <v>1</v>
      </c>
      <c r="J52" s="27"/>
      <c r="K52" s="27">
        <v>1</v>
      </c>
      <c r="L52" s="27"/>
      <c r="M52" s="27"/>
      <c r="N52" s="27"/>
      <c r="O52" s="27"/>
      <c r="P52" s="27"/>
      <c r="Q52" s="27"/>
      <c r="R52" s="27"/>
      <c r="S52" s="27"/>
      <c r="T52" s="27"/>
      <c r="U52" s="27"/>
      <c r="V52" s="27"/>
      <c r="W52" s="27"/>
      <c r="X52" s="27"/>
      <c r="Y52" s="27"/>
      <c r="Z52" s="27"/>
      <c r="AA52" s="28"/>
      <c r="AB52" s="27"/>
      <c r="AC52" s="27" t="s">
        <v>32</v>
      </c>
      <c r="AD52" s="27"/>
      <c r="AE52" s="29"/>
    </row>
    <row r="53" spans="1:31" s="10" customFormat="1" ht="23.25" outlineLevel="1" thickBot="1" x14ac:dyDescent="0.25">
      <c r="A53" s="283"/>
      <c r="B53" s="23" t="s">
        <v>72</v>
      </c>
      <c r="C53" s="18"/>
      <c r="D53" s="19"/>
      <c r="E53" s="19">
        <v>1</v>
      </c>
      <c r="F53" s="19"/>
      <c r="G53" s="19"/>
      <c r="H53" s="19"/>
      <c r="I53" s="19"/>
      <c r="J53" s="19"/>
      <c r="K53" s="19"/>
      <c r="L53" s="19"/>
      <c r="M53" s="19"/>
      <c r="N53" s="19"/>
      <c r="O53" s="19"/>
      <c r="P53" s="19"/>
      <c r="Q53" s="19"/>
      <c r="R53" s="19"/>
      <c r="S53" s="19"/>
      <c r="T53" s="19"/>
      <c r="U53" s="19"/>
      <c r="V53" s="19"/>
      <c r="W53" s="19"/>
      <c r="X53" s="19"/>
      <c r="Y53" s="19"/>
      <c r="Z53" s="19"/>
      <c r="AA53" s="20" t="s">
        <v>36</v>
      </c>
      <c r="AB53" s="19" t="s">
        <v>32</v>
      </c>
      <c r="AC53" s="19" t="s">
        <v>32</v>
      </c>
      <c r="AD53" s="19" t="s">
        <v>32</v>
      </c>
      <c r="AE53" s="21"/>
    </row>
    <row r="54" spans="1:31" s="10" customFormat="1" ht="23.25" outlineLevel="1" thickBot="1" x14ac:dyDescent="0.25">
      <c r="A54" s="283"/>
      <c r="B54" s="23" t="s">
        <v>188</v>
      </c>
      <c r="C54" s="18"/>
      <c r="D54" s="19"/>
      <c r="E54" s="19"/>
      <c r="F54" s="19"/>
      <c r="G54" s="19">
        <v>1</v>
      </c>
      <c r="H54" s="19"/>
      <c r="I54" s="19">
        <v>1</v>
      </c>
      <c r="J54" s="19"/>
      <c r="K54" s="19">
        <v>1</v>
      </c>
      <c r="L54" s="19"/>
      <c r="M54" s="19">
        <v>1</v>
      </c>
      <c r="N54" s="19"/>
      <c r="O54" s="19">
        <v>1</v>
      </c>
      <c r="P54" s="19"/>
      <c r="Q54" s="19">
        <v>1</v>
      </c>
      <c r="R54" s="19"/>
      <c r="S54" s="19">
        <v>1</v>
      </c>
      <c r="T54" s="19"/>
      <c r="U54" s="19">
        <v>1</v>
      </c>
      <c r="V54" s="19"/>
      <c r="W54" s="19">
        <v>1</v>
      </c>
      <c r="X54" s="19"/>
      <c r="Y54" s="19"/>
      <c r="Z54" s="19"/>
      <c r="AA54" s="20" t="s">
        <v>36</v>
      </c>
      <c r="AB54" s="19" t="s">
        <v>32</v>
      </c>
      <c r="AC54" s="19" t="s">
        <v>32</v>
      </c>
      <c r="AD54" s="19" t="s">
        <v>32</v>
      </c>
      <c r="AE54" s="21"/>
    </row>
    <row r="55" spans="1:31" s="10" customFormat="1" ht="23.25" outlineLevel="1" thickBot="1" x14ac:dyDescent="0.25">
      <c r="A55" s="283"/>
      <c r="B55" s="23" t="s">
        <v>199</v>
      </c>
      <c r="C55" s="18"/>
      <c r="D55" s="19"/>
      <c r="E55" s="19"/>
      <c r="F55" s="19"/>
      <c r="G55" s="19"/>
      <c r="H55" s="19"/>
      <c r="I55" s="19"/>
      <c r="J55" s="19"/>
      <c r="K55" s="19">
        <v>1</v>
      </c>
      <c r="L55" s="19"/>
      <c r="M55" s="19"/>
      <c r="N55" s="19"/>
      <c r="O55" s="19"/>
      <c r="P55" s="19"/>
      <c r="Q55" s="19"/>
      <c r="R55" s="19"/>
      <c r="S55" s="19"/>
      <c r="T55" s="19"/>
      <c r="U55" s="19"/>
      <c r="V55" s="19"/>
      <c r="W55" s="19"/>
      <c r="X55" s="19"/>
      <c r="Y55" s="19"/>
      <c r="Z55" s="19"/>
      <c r="AA55" s="20" t="s">
        <v>36</v>
      </c>
      <c r="AB55" s="19"/>
      <c r="AC55" s="19" t="s">
        <v>32</v>
      </c>
      <c r="AD55" s="19"/>
      <c r="AE55" s="21"/>
    </row>
    <row r="56" spans="1:31" s="10" customFormat="1" ht="23.25" outlineLevel="1" thickBot="1" x14ac:dyDescent="0.25">
      <c r="A56" s="283"/>
      <c r="B56" s="23" t="s">
        <v>73</v>
      </c>
      <c r="C56" s="18"/>
      <c r="D56" s="19"/>
      <c r="E56" s="19"/>
      <c r="F56" s="19"/>
      <c r="G56" s="19"/>
      <c r="H56" s="19"/>
      <c r="I56" s="19"/>
      <c r="J56" s="19"/>
      <c r="K56" s="19"/>
      <c r="L56" s="19"/>
      <c r="M56" s="19"/>
      <c r="N56" s="19"/>
      <c r="O56" s="19"/>
      <c r="P56" s="19"/>
      <c r="Q56" s="19"/>
      <c r="R56" s="19"/>
      <c r="S56" s="19"/>
      <c r="T56" s="19"/>
      <c r="U56" s="19">
        <v>1</v>
      </c>
      <c r="V56" s="19"/>
      <c r="W56" s="19"/>
      <c r="X56" s="19"/>
      <c r="Y56" s="19"/>
      <c r="Z56" s="19"/>
      <c r="AA56" s="20" t="s">
        <v>36</v>
      </c>
      <c r="AB56" s="19" t="s">
        <v>32</v>
      </c>
      <c r="AC56" s="19" t="s">
        <v>32</v>
      </c>
      <c r="AD56" s="19" t="s">
        <v>32</v>
      </c>
      <c r="AE56" s="21" t="s">
        <v>37</v>
      </c>
    </row>
    <row r="57" spans="1:31" s="10" customFormat="1" ht="34.5" outlineLevel="1" thickBot="1" x14ac:dyDescent="0.25">
      <c r="A57" s="283"/>
      <c r="B57" s="23" t="s">
        <v>190</v>
      </c>
      <c r="C57" s="18"/>
      <c r="D57" s="19"/>
      <c r="E57" s="19">
        <v>1</v>
      </c>
      <c r="F57" s="19"/>
      <c r="G57" s="19"/>
      <c r="H57" s="19"/>
      <c r="I57" s="19"/>
      <c r="J57" s="19"/>
      <c r="K57" s="19"/>
      <c r="L57" s="19"/>
      <c r="M57" s="19"/>
      <c r="N57" s="19"/>
      <c r="O57" s="19"/>
      <c r="P57" s="19"/>
      <c r="Q57" s="19"/>
      <c r="R57" s="19"/>
      <c r="S57" s="19"/>
      <c r="T57" s="19"/>
      <c r="U57" s="19"/>
      <c r="V57" s="19"/>
      <c r="W57" s="19"/>
      <c r="X57" s="19"/>
      <c r="Y57" s="19"/>
      <c r="Z57" s="19"/>
      <c r="AA57" s="20" t="s">
        <v>74</v>
      </c>
      <c r="AB57" s="19" t="s">
        <v>32</v>
      </c>
      <c r="AC57" s="19" t="s">
        <v>32</v>
      </c>
      <c r="AD57" s="19"/>
      <c r="AE57" s="21"/>
    </row>
    <row r="58" spans="1:31" s="10" customFormat="1" ht="23.25" outlineLevel="1" thickBot="1" x14ac:dyDescent="0.25">
      <c r="A58" s="283"/>
      <c r="B58" s="23" t="s">
        <v>189</v>
      </c>
      <c r="C58" s="18"/>
      <c r="D58" s="19"/>
      <c r="E58" s="19"/>
      <c r="F58" s="19"/>
      <c r="G58" s="19"/>
      <c r="H58" s="19"/>
      <c r="I58" s="19"/>
      <c r="J58" s="19"/>
      <c r="K58" s="19"/>
      <c r="L58" s="19"/>
      <c r="M58" s="19"/>
      <c r="N58" s="19"/>
      <c r="O58" s="19">
        <v>1</v>
      </c>
      <c r="P58" s="19"/>
      <c r="Q58" s="19"/>
      <c r="R58" s="19"/>
      <c r="S58" s="19"/>
      <c r="T58" s="19"/>
      <c r="U58" s="19"/>
      <c r="V58" s="19"/>
      <c r="W58" s="19"/>
      <c r="X58" s="19"/>
      <c r="Y58" s="19"/>
      <c r="Z58" s="19"/>
      <c r="AA58" s="20" t="s">
        <v>36</v>
      </c>
      <c r="AB58" s="19"/>
      <c r="AC58" s="19" t="s">
        <v>32</v>
      </c>
      <c r="AD58" s="19"/>
      <c r="AE58" s="21"/>
    </row>
    <row r="59" spans="1:31" s="10" customFormat="1" ht="23.25" thickBot="1" x14ac:dyDescent="0.25">
      <c r="A59" s="283"/>
      <c r="B59" s="22" t="s">
        <v>76</v>
      </c>
      <c r="C59" s="18"/>
      <c r="D59" s="19"/>
      <c r="E59" s="19"/>
      <c r="F59" s="19"/>
      <c r="G59" s="19"/>
      <c r="H59" s="19"/>
      <c r="I59" s="19"/>
      <c r="J59" s="19"/>
      <c r="K59" s="19"/>
      <c r="L59" s="19"/>
      <c r="M59" s="19"/>
      <c r="N59" s="19"/>
      <c r="O59" s="19"/>
      <c r="P59" s="19"/>
      <c r="Q59" s="19"/>
      <c r="R59" s="19"/>
      <c r="S59" s="19"/>
      <c r="T59" s="19"/>
      <c r="U59" s="19"/>
      <c r="V59" s="19"/>
      <c r="W59" s="19"/>
      <c r="X59" s="19"/>
      <c r="Y59" s="19"/>
      <c r="Z59" s="19"/>
      <c r="AA59" s="20" t="s">
        <v>36</v>
      </c>
      <c r="AB59" s="19"/>
      <c r="AC59" s="19"/>
      <c r="AD59" s="19"/>
      <c r="AE59" s="32"/>
    </row>
    <row r="60" spans="1:31" s="10" customFormat="1" ht="23.25" outlineLevel="1" thickBot="1" x14ac:dyDescent="0.25">
      <c r="A60" s="283"/>
      <c r="B60" s="23" t="s">
        <v>77</v>
      </c>
      <c r="C60" s="18"/>
      <c r="D60" s="19"/>
      <c r="E60" s="19"/>
      <c r="F60" s="19"/>
      <c r="G60" s="19">
        <v>1</v>
      </c>
      <c r="H60" s="19"/>
      <c r="I60" s="19"/>
      <c r="J60" s="19"/>
      <c r="K60" s="19"/>
      <c r="L60" s="19"/>
      <c r="M60" s="19"/>
      <c r="N60" s="19"/>
      <c r="O60" s="19"/>
      <c r="P60" s="19"/>
      <c r="Q60" s="19"/>
      <c r="R60" s="19"/>
      <c r="S60" s="19"/>
      <c r="T60" s="19"/>
      <c r="U60" s="19"/>
      <c r="V60" s="19"/>
      <c r="W60" s="19"/>
      <c r="X60" s="19"/>
      <c r="Y60" s="19"/>
      <c r="Z60" s="19"/>
      <c r="AA60" s="20" t="s">
        <v>36</v>
      </c>
      <c r="AB60" s="19"/>
      <c r="AC60" s="19" t="s">
        <v>32</v>
      </c>
      <c r="AD60" s="19"/>
      <c r="AE60" s="32"/>
    </row>
    <row r="61" spans="1:31" s="10" customFormat="1" ht="23.25" outlineLevel="1" thickBot="1" x14ac:dyDescent="0.25">
      <c r="A61" s="283"/>
      <c r="B61" s="23" t="s">
        <v>78</v>
      </c>
      <c r="C61" s="18"/>
      <c r="D61" s="19"/>
      <c r="E61" s="19"/>
      <c r="F61" s="19"/>
      <c r="G61" s="19"/>
      <c r="H61" s="19"/>
      <c r="I61" s="19"/>
      <c r="J61" s="19"/>
      <c r="K61" s="19">
        <v>1</v>
      </c>
      <c r="L61" s="19"/>
      <c r="M61" s="19"/>
      <c r="N61" s="19"/>
      <c r="O61" s="19"/>
      <c r="P61" s="19"/>
      <c r="Q61" s="19"/>
      <c r="R61" s="19"/>
      <c r="S61" s="19"/>
      <c r="T61" s="19"/>
      <c r="U61" s="19"/>
      <c r="V61" s="19"/>
      <c r="W61" s="19"/>
      <c r="X61" s="19"/>
      <c r="Y61" s="19"/>
      <c r="Z61" s="19"/>
      <c r="AA61" s="20" t="s">
        <v>36</v>
      </c>
      <c r="AB61" s="19"/>
      <c r="AC61" s="19" t="s">
        <v>32</v>
      </c>
      <c r="AD61" s="19"/>
      <c r="AE61" s="32"/>
    </row>
    <row r="62" spans="1:31" s="10" customFormat="1" ht="23.25" outlineLevel="1" thickBot="1" x14ac:dyDescent="0.25">
      <c r="A62" s="283"/>
      <c r="B62" s="23" t="s">
        <v>79</v>
      </c>
      <c r="C62" s="18"/>
      <c r="D62" s="19"/>
      <c r="E62" s="19"/>
      <c r="F62" s="19"/>
      <c r="G62" s="19"/>
      <c r="H62" s="19"/>
      <c r="I62" s="19"/>
      <c r="J62" s="19"/>
      <c r="K62" s="19"/>
      <c r="L62" s="19"/>
      <c r="M62" s="19"/>
      <c r="N62" s="19"/>
      <c r="O62" s="19"/>
      <c r="P62" s="19"/>
      <c r="Q62" s="19">
        <v>1</v>
      </c>
      <c r="R62" s="19"/>
      <c r="S62" s="19"/>
      <c r="T62" s="19"/>
      <c r="U62" s="19"/>
      <c r="V62" s="19"/>
      <c r="W62" s="19"/>
      <c r="X62" s="19"/>
      <c r="Y62" s="19"/>
      <c r="Z62" s="19"/>
      <c r="AA62" s="20" t="s">
        <v>36</v>
      </c>
      <c r="AB62" s="19"/>
      <c r="AC62" s="19"/>
      <c r="AD62" s="19"/>
      <c r="AE62" s="32"/>
    </row>
    <row r="63" spans="1:31" s="10" customFormat="1" ht="45.75" outlineLevel="1" thickBot="1" x14ac:dyDescent="0.25">
      <c r="A63" s="283"/>
      <c r="B63" s="23" t="s">
        <v>200</v>
      </c>
      <c r="C63" s="18"/>
      <c r="D63" s="19"/>
      <c r="E63" s="19"/>
      <c r="F63" s="19"/>
      <c r="G63" s="19"/>
      <c r="H63" s="19"/>
      <c r="I63" s="19"/>
      <c r="J63" s="19"/>
      <c r="K63" s="19">
        <v>1</v>
      </c>
      <c r="L63" s="19"/>
      <c r="M63" s="19"/>
      <c r="N63" s="19"/>
      <c r="O63" s="19"/>
      <c r="P63" s="19"/>
      <c r="Q63" s="19"/>
      <c r="R63" s="19"/>
      <c r="S63" s="19"/>
      <c r="T63" s="19"/>
      <c r="U63" s="19"/>
      <c r="V63" s="19"/>
      <c r="W63" s="19"/>
      <c r="X63" s="19"/>
      <c r="Y63" s="19"/>
      <c r="Z63" s="19"/>
      <c r="AA63" s="20" t="s">
        <v>36</v>
      </c>
      <c r="AB63" s="19"/>
      <c r="AC63" s="19"/>
      <c r="AD63" s="19"/>
      <c r="AE63" s="32"/>
    </row>
    <row r="64" spans="1:31" s="10" customFormat="1" ht="23.25" outlineLevel="1" thickBot="1" x14ac:dyDescent="0.25">
      <c r="A64" s="283"/>
      <c r="B64" s="23" t="s">
        <v>80</v>
      </c>
      <c r="C64" s="18"/>
      <c r="D64" s="19"/>
      <c r="E64" s="19">
        <v>1</v>
      </c>
      <c r="F64" s="19"/>
      <c r="G64" s="19"/>
      <c r="H64" s="19"/>
      <c r="I64" s="19"/>
      <c r="J64" s="19"/>
      <c r="K64" s="19"/>
      <c r="L64" s="19"/>
      <c r="M64" s="19"/>
      <c r="N64" s="19"/>
      <c r="O64" s="19"/>
      <c r="P64" s="19"/>
      <c r="Q64" s="19"/>
      <c r="R64" s="19"/>
      <c r="S64" s="19"/>
      <c r="T64" s="19"/>
      <c r="U64" s="19"/>
      <c r="V64" s="19"/>
      <c r="W64" s="19"/>
      <c r="X64" s="19"/>
      <c r="Y64" s="19"/>
      <c r="Z64" s="19"/>
      <c r="AA64" s="20" t="s">
        <v>36</v>
      </c>
      <c r="AB64" s="19"/>
      <c r="AC64" s="19"/>
      <c r="AD64" s="19"/>
      <c r="AE64" s="32"/>
    </row>
    <row r="65" spans="1:31" s="10" customFormat="1" outlineLevel="1" thickBot="1" x14ac:dyDescent="0.25">
      <c r="A65" s="283"/>
      <c r="B65" s="23" t="s">
        <v>197</v>
      </c>
      <c r="C65" s="18"/>
      <c r="D65" s="19"/>
      <c r="E65" s="19"/>
      <c r="F65" s="19"/>
      <c r="G65" s="19"/>
      <c r="H65" s="19"/>
      <c r="I65" s="19">
        <v>1</v>
      </c>
      <c r="J65" s="19"/>
      <c r="K65" s="19"/>
      <c r="L65" s="19"/>
      <c r="M65" s="19"/>
      <c r="N65" s="19"/>
      <c r="O65" s="19"/>
      <c r="P65" s="19"/>
      <c r="Q65" s="19"/>
      <c r="R65" s="19"/>
      <c r="S65" s="19"/>
      <c r="T65" s="19"/>
      <c r="U65" s="19"/>
      <c r="V65" s="19"/>
      <c r="W65" s="19"/>
      <c r="X65" s="19"/>
      <c r="Y65" s="19"/>
      <c r="Z65" s="19"/>
      <c r="AA65" s="20"/>
      <c r="AB65" s="19"/>
      <c r="AC65" s="19"/>
      <c r="AD65" s="19"/>
      <c r="AE65" s="32"/>
    </row>
    <row r="66" spans="1:31" s="10" customFormat="1" ht="23.25" outlineLevel="1" thickBot="1" x14ac:dyDescent="0.25">
      <c r="A66" s="283"/>
      <c r="B66" s="185" t="s">
        <v>81</v>
      </c>
      <c r="C66" s="18">
        <v>1</v>
      </c>
      <c r="D66" s="19"/>
      <c r="E66" s="19">
        <v>1</v>
      </c>
      <c r="F66" s="19"/>
      <c r="G66" s="19"/>
      <c r="H66" s="19"/>
      <c r="I66" s="19"/>
      <c r="J66" s="19"/>
      <c r="K66" s="19"/>
      <c r="L66" s="19"/>
      <c r="M66" s="19"/>
      <c r="N66" s="19"/>
      <c r="O66" s="19"/>
      <c r="P66" s="19"/>
      <c r="Q66" s="19"/>
      <c r="R66" s="19"/>
      <c r="S66" s="19"/>
      <c r="T66" s="19"/>
      <c r="U66" s="19"/>
      <c r="V66" s="19"/>
      <c r="W66" s="19"/>
      <c r="X66" s="19"/>
      <c r="Y66" s="19"/>
      <c r="Z66" s="19"/>
      <c r="AA66" s="20" t="s">
        <v>36</v>
      </c>
      <c r="AB66" s="19"/>
      <c r="AC66" s="19"/>
      <c r="AD66" s="19"/>
      <c r="AE66" s="32"/>
    </row>
    <row r="67" spans="1:31" s="10" customFormat="1" ht="23.25" thickBot="1" x14ac:dyDescent="0.25">
      <c r="A67" s="283"/>
      <c r="B67" s="22" t="s">
        <v>83</v>
      </c>
      <c r="C67" s="18"/>
      <c r="D67" s="19"/>
      <c r="E67" s="19"/>
      <c r="F67" s="19"/>
      <c r="G67" s="19"/>
      <c r="H67" s="19"/>
      <c r="I67" s="19"/>
      <c r="J67" s="19"/>
      <c r="K67" s="19"/>
      <c r="L67" s="19"/>
      <c r="M67" s="19"/>
      <c r="N67" s="19"/>
      <c r="O67" s="19"/>
      <c r="P67" s="19"/>
      <c r="Q67" s="19"/>
      <c r="R67" s="19"/>
      <c r="S67" s="19"/>
      <c r="T67" s="19"/>
      <c r="U67" s="19"/>
      <c r="V67" s="19"/>
      <c r="W67" s="19"/>
      <c r="X67" s="19"/>
      <c r="Y67" s="19"/>
      <c r="Z67" s="19"/>
      <c r="AA67" s="20" t="s">
        <v>36</v>
      </c>
      <c r="AB67" s="19"/>
      <c r="AC67" s="19"/>
      <c r="AD67" s="19"/>
      <c r="AE67" s="284"/>
    </row>
    <row r="68" spans="1:31" s="10" customFormat="1" ht="23.25" outlineLevel="1" thickBot="1" x14ac:dyDescent="0.25">
      <c r="A68" s="283"/>
      <c r="B68" s="23" t="s">
        <v>116</v>
      </c>
      <c r="C68" s="18">
        <v>1</v>
      </c>
      <c r="D68" s="19"/>
      <c r="E68" s="19">
        <v>1</v>
      </c>
      <c r="F68" s="19"/>
      <c r="G68" s="19">
        <v>1</v>
      </c>
      <c r="H68" s="19"/>
      <c r="I68" s="19">
        <v>1</v>
      </c>
      <c r="J68" s="19"/>
      <c r="K68" s="19">
        <v>1</v>
      </c>
      <c r="L68" s="19"/>
      <c r="M68" s="19">
        <v>1</v>
      </c>
      <c r="N68" s="19"/>
      <c r="O68" s="19">
        <v>1</v>
      </c>
      <c r="P68" s="19"/>
      <c r="Q68" s="19">
        <v>1</v>
      </c>
      <c r="R68" s="19"/>
      <c r="S68" s="19">
        <v>1</v>
      </c>
      <c r="T68" s="19"/>
      <c r="U68" s="19">
        <v>1</v>
      </c>
      <c r="V68" s="19"/>
      <c r="W68" s="19">
        <v>1</v>
      </c>
      <c r="X68" s="19"/>
      <c r="Y68" s="19">
        <v>1</v>
      </c>
      <c r="Z68" s="19"/>
      <c r="AA68" s="20" t="s">
        <v>36</v>
      </c>
      <c r="AB68" s="19"/>
      <c r="AC68" s="19"/>
      <c r="AD68" s="19"/>
      <c r="AE68" s="284"/>
    </row>
    <row r="69" spans="1:31" s="10" customFormat="1" ht="15" customHeight="1" outlineLevel="1" x14ac:dyDescent="0.2">
      <c r="A69" s="183"/>
      <c r="B69" s="22" t="s">
        <v>191</v>
      </c>
      <c r="C69" s="12"/>
      <c r="D69" s="13"/>
      <c r="E69" s="13"/>
      <c r="F69" s="13"/>
      <c r="G69" s="13"/>
      <c r="H69" s="13"/>
      <c r="I69" s="13"/>
      <c r="J69" s="13"/>
      <c r="K69" s="13"/>
      <c r="L69" s="13"/>
      <c r="M69" s="13"/>
      <c r="N69" s="13"/>
      <c r="O69" s="13"/>
      <c r="P69" s="13"/>
      <c r="Q69" s="13"/>
      <c r="R69" s="13"/>
      <c r="S69" s="13"/>
      <c r="T69" s="13"/>
      <c r="U69" s="13"/>
      <c r="V69" s="13"/>
      <c r="W69" s="13"/>
      <c r="X69" s="13"/>
      <c r="Y69" s="13"/>
      <c r="Z69" s="13"/>
      <c r="AA69" s="20" t="s">
        <v>36</v>
      </c>
      <c r="AB69" s="13"/>
      <c r="AC69" s="13"/>
      <c r="AD69" s="13"/>
      <c r="AE69" s="184"/>
    </row>
    <row r="70" spans="1:31" s="10" customFormat="1" ht="23.25" outlineLevel="1" thickBot="1" x14ac:dyDescent="0.25">
      <c r="A70" s="183"/>
      <c r="B70" s="186" t="s">
        <v>205</v>
      </c>
      <c r="C70" s="12"/>
      <c r="D70" s="13"/>
      <c r="E70" s="13"/>
      <c r="F70" s="13"/>
      <c r="G70" s="13"/>
      <c r="H70" s="13"/>
      <c r="I70" s="13">
        <v>1</v>
      </c>
      <c r="J70" s="13"/>
      <c r="K70" s="13"/>
      <c r="L70" s="13"/>
      <c r="M70" s="13"/>
      <c r="N70" s="13"/>
      <c r="O70" s="13"/>
      <c r="P70" s="13"/>
      <c r="Q70" s="13"/>
      <c r="R70" s="13"/>
      <c r="S70" s="13"/>
      <c r="T70" s="13"/>
      <c r="U70" s="13"/>
      <c r="V70" s="13"/>
      <c r="W70" s="13"/>
      <c r="X70" s="13"/>
      <c r="Y70" s="13"/>
      <c r="Z70" s="13"/>
      <c r="AA70" s="20" t="s">
        <v>36</v>
      </c>
      <c r="AB70" s="13"/>
      <c r="AC70" s="13"/>
      <c r="AD70" s="13"/>
      <c r="AE70" s="184"/>
    </row>
    <row r="71" spans="1:31" s="10" customFormat="1" ht="23.25" outlineLevel="1" thickBot="1" x14ac:dyDescent="0.25">
      <c r="A71" s="183"/>
      <c r="B71" s="186" t="s">
        <v>192</v>
      </c>
      <c r="C71" s="12"/>
      <c r="D71" s="13"/>
      <c r="E71" s="13"/>
      <c r="F71" s="13"/>
      <c r="G71" s="13"/>
      <c r="H71" s="13"/>
      <c r="I71" s="13"/>
      <c r="J71" s="13"/>
      <c r="K71" s="13">
        <v>1</v>
      </c>
      <c r="L71" s="13"/>
      <c r="M71" s="13"/>
      <c r="N71" s="13"/>
      <c r="O71" s="13"/>
      <c r="P71" s="13"/>
      <c r="Q71" s="13"/>
      <c r="R71" s="13"/>
      <c r="S71" s="13"/>
      <c r="T71" s="13"/>
      <c r="U71" s="13"/>
      <c r="V71" s="13"/>
      <c r="W71" s="13"/>
      <c r="X71" s="13"/>
      <c r="Y71" s="13"/>
      <c r="Z71" s="13"/>
      <c r="AA71" s="20" t="s">
        <v>36</v>
      </c>
      <c r="AB71" s="13"/>
      <c r="AC71" s="13"/>
      <c r="AD71" s="13"/>
      <c r="AE71" s="184"/>
    </row>
    <row r="72" spans="1:31" s="10" customFormat="1" ht="23.25" outlineLevel="1" thickBot="1" x14ac:dyDescent="0.25">
      <c r="A72" s="183"/>
      <c r="B72" s="186" t="s">
        <v>193</v>
      </c>
      <c r="C72" s="12"/>
      <c r="D72" s="13"/>
      <c r="E72" s="13"/>
      <c r="F72" s="13"/>
      <c r="G72" s="13"/>
      <c r="H72" s="13"/>
      <c r="I72" s="13"/>
      <c r="J72" s="13"/>
      <c r="K72" s="13"/>
      <c r="L72" s="13"/>
      <c r="M72" s="13">
        <v>1</v>
      </c>
      <c r="N72" s="13"/>
      <c r="O72" s="13"/>
      <c r="P72" s="13"/>
      <c r="Q72" s="13"/>
      <c r="R72" s="13"/>
      <c r="S72" s="13"/>
      <c r="T72" s="13"/>
      <c r="U72" s="13"/>
      <c r="V72" s="13"/>
      <c r="W72" s="13"/>
      <c r="X72" s="13"/>
      <c r="Y72" s="13"/>
      <c r="Z72" s="13"/>
      <c r="AA72" s="20" t="s">
        <v>36</v>
      </c>
      <c r="AB72" s="13"/>
      <c r="AC72" s="13"/>
      <c r="AD72" s="13"/>
      <c r="AE72" s="184"/>
    </row>
    <row r="73" spans="1:31" s="10" customFormat="1" ht="23.25" outlineLevel="1" thickBot="1" x14ac:dyDescent="0.25">
      <c r="A73" s="183"/>
      <c r="B73" s="186" t="s">
        <v>194</v>
      </c>
      <c r="C73" s="12"/>
      <c r="D73" s="13"/>
      <c r="E73" s="13"/>
      <c r="F73" s="13"/>
      <c r="G73" s="13"/>
      <c r="H73" s="13"/>
      <c r="I73" s="13"/>
      <c r="J73" s="13"/>
      <c r="K73" s="13"/>
      <c r="L73" s="13"/>
      <c r="M73" s="13"/>
      <c r="N73" s="13"/>
      <c r="O73" s="13">
        <v>1</v>
      </c>
      <c r="P73" s="13"/>
      <c r="Q73" s="13"/>
      <c r="R73" s="13"/>
      <c r="S73" s="13"/>
      <c r="T73" s="13"/>
      <c r="U73" s="13">
        <v>1</v>
      </c>
      <c r="V73" s="13"/>
      <c r="W73" s="13"/>
      <c r="X73" s="13"/>
      <c r="Y73" s="13">
        <v>1</v>
      </c>
      <c r="Z73" s="13"/>
      <c r="AA73" s="20" t="s">
        <v>36</v>
      </c>
      <c r="AB73" s="13"/>
      <c r="AC73" s="13"/>
      <c r="AD73" s="13"/>
      <c r="AE73" s="184"/>
    </row>
    <row r="74" spans="1:31" s="10" customFormat="1" ht="34.5" thickBot="1" x14ac:dyDescent="0.25">
      <c r="A74" s="285" t="s">
        <v>84</v>
      </c>
      <c r="B74" s="33" t="s">
        <v>85</v>
      </c>
      <c r="C74" s="34">
        <v>1</v>
      </c>
      <c r="D74" s="6"/>
      <c r="E74" s="6">
        <v>1</v>
      </c>
      <c r="F74" s="6"/>
      <c r="G74" s="6">
        <v>1</v>
      </c>
      <c r="H74" s="6"/>
      <c r="I74" s="6">
        <v>1</v>
      </c>
      <c r="J74" s="6"/>
      <c r="K74" s="6">
        <v>1</v>
      </c>
      <c r="L74" s="6"/>
      <c r="M74" s="6">
        <v>1</v>
      </c>
      <c r="N74" s="6"/>
      <c r="O74" s="6">
        <v>1</v>
      </c>
      <c r="P74" s="6"/>
      <c r="Q74" s="6">
        <v>1</v>
      </c>
      <c r="R74" s="6"/>
      <c r="S74" s="6">
        <v>1</v>
      </c>
      <c r="T74" s="6"/>
      <c r="U74" s="6">
        <v>1</v>
      </c>
      <c r="V74" s="6"/>
      <c r="W74" s="6">
        <v>1</v>
      </c>
      <c r="X74" s="6"/>
      <c r="Y74" s="6">
        <v>1</v>
      </c>
      <c r="Z74" s="6"/>
      <c r="AA74" s="8" t="s">
        <v>36</v>
      </c>
      <c r="AB74" s="6"/>
      <c r="AC74" s="6" t="s">
        <v>32</v>
      </c>
      <c r="AD74" s="6"/>
      <c r="AE74" s="9"/>
    </row>
    <row r="75" spans="1:31" s="10" customFormat="1" ht="23.25" thickBot="1" x14ac:dyDescent="0.25">
      <c r="A75" s="286"/>
      <c r="B75" s="35" t="s">
        <v>86</v>
      </c>
      <c r="C75" s="18"/>
      <c r="D75" s="19"/>
      <c r="E75" s="19"/>
      <c r="F75" s="19"/>
      <c r="G75" s="19"/>
      <c r="H75" s="19"/>
      <c r="I75" s="19"/>
      <c r="J75" s="19"/>
      <c r="K75" s="19"/>
      <c r="L75" s="19"/>
      <c r="M75" s="19"/>
      <c r="N75" s="19"/>
      <c r="O75" s="19"/>
      <c r="P75" s="19"/>
      <c r="Q75" s="19"/>
      <c r="R75" s="19"/>
      <c r="S75" s="19"/>
      <c r="T75" s="19"/>
      <c r="U75" s="19"/>
      <c r="V75" s="19"/>
      <c r="W75" s="19"/>
      <c r="X75" s="19"/>
      <c r="Y75" s="19"/>
      <c r="Z75" s="19">
        <v>1</v>
      </c>
      <c r="AA75" s="20" t="s">
        <v>36</v>
      </c>
      <c r="AB75" s="19" t="s">
        <v>32</v>
      </c>
      <c r="AC75" s="19" t="s">
        <v>32</v>
      </c>
      <c r="AD75" s="19" t="s">
        <v>32</v>
      </c>
      <c r="AE75" s="187" t="s">
        <v>195</v>
      </c>
    </row>
    <row r="76" spans="1:31" s="10" customFormat="1" ht="25.5" customHeight="1" thickBot="1" x14ac:dyDescent="0.25">
      <c r="A76" s="287"/>
      <c r="B76" s="36" t="s">
        <v>87</v>
      </c>
      <c r="C76" s="37"/>
      <c r="D76" s="38"/>
      <c r="E76" s="38"/>
      <c r="F76" s="38"/>
      <c r="G76" s="38"/>
      <c r="H76" s="38"/>
      <c r="I76" s="38"/>
      <c r="J76" s="38"/>
      <c r="K76" s="38"/>
      <c r="L76" s="38"/>
      <c r="M76" s="38"/>
      <c r="N76" s="38"/>
      <c r="O76" s="38"/>
      <c r="P76" s="38"/>
      <c r="Q76" s="38"/>
      <c r="R76" s="38"/>
      <c r="S76" s="38"/>
      <c r="T76" s="38"/>
      <c r="U76" s="38"/>
      <c r="V76" s="38"/>
      <c r="W76" s="38"/>
      <c r="X76" s="38"/>
      <c r="Y76" s="38"/>
      <c r="Z76" s="38">
        <v>1</v>
      </c>
      <c r="AA76" s="39" t="s">
        <v>36</v>
      </c>
      <c r="AB76" s="38"/>
      <c r="AC76" s="38" t="s">
        <v>32</v>
      </c>
      <c r="AD76" s="38"/>
      <c r="AE76" s="187" t="s">
        <v>195</v>
      </c>
    </row>
    <row r="77" spans="1:31" s="10" customFormat="1" ht="44.25" thickBot="1" x14ac:dyDescent="0.25">
      <c r="A77" s="40" t="s">
        <v>88</v>
      </c>
      <c r="B77" s="41" t="s">
        <v>89</v>
      </c>
      <c r="C77" s="34">
        <v>1</v>
      </c>
      <c r="D77" s="6"/>
      <c r="E77" s="6"/>
      <c r="F77" s="6"/>
      <c r="G77" s="6">
        <v>1</v>
      </c>
      <c r="H77" s="6"/>
      <c r="I77" s="6"/>
      <c r="J77" s="6"/>
      <c r="K77" s="6">
        <v>1</v>
      </c>
      <c r="L77" s="6"/>
      <c r="M77" s="6"/>
      <c r="N77" s="6"/>
      <c r="O77" s="6">
        <v>1</v>
      </c>
      <c r="P77" s="6"/>
      <c r="Q77" s="6"/>
      <c r="R77" s="6"/>
      <c r="S77" s="6">
        <v>1</v>
      </c>
      <c r="T77" s="6"/>
      <c r="U77" s="6"/>
      <c r="V77" s="6"/>
      <c r="W77" s="6">
        <v>1</v>
      </c>
      <c r="X77" s="6"/>
      <c r="Y77" s="6"/>
      <c r="Z77" s="6"/>
      <c r="AA77" s="8" t="s">
        <v>36</v>
      </c>
      <c r="AB77" s="6"/>
      <c r="AC77" s="6" t="s">
        <v>32</v>
      </c>
      <c r="AD77" s="6"/>
      <c r="AE77" s="9"/>
    </row>
    <row r="78" spans="1:31" s="10" customFormat="1" thickBot="1" x14ac:dyDescent="0.25">
      <c r="A78" s="288" t="s">
        <v>90</v>
      </c>
      <c r="B78" s="289"/>
      <c r="C78" s="42">
        <f t="shared" ref="C78:Z78" si="0">SUM(C13:C77)</f>
        <v>12</v>
      </c>
      <c r="D78" s="42">
        <f t="shared" si="0"/>
        <v>0</v>
      </c>
      <c r="E78" s="44">
        <f t="shared" si="0"/>
        <v>13</v>
      </c>
      <c r="F78" s="43">
        <f t="shared" si="0"/>
        <v>0</v>
      </c>
      <c r="G78" s="44">
        <f t="shared" si="0"/>
        <v>15</v>
      </c>
      <c r="H78" s="43">
        <f t="shared" si="0"/>
        <v>0</v>
      </c>
      <c r="I78" s="44">
        <f t="shared" si="0"/>
        <v>17</v>
      </c>
      <c r="J78" s="43">
        <f t="shared" si="0"/>
        <v>0</v>
      </c>
      <c r="K78" s="44">
        <f t="shared" si="0"/>
        <v>18</v>
      </c>
      <c r="L78" s="44">
        <f t="shared" si="0"/>
        <v>1</v>
      </c>
      <c r="M78" s="44">
        <f t="shared" si="0"/>
        <v>14</v>
      </c>
      <c r="N78" s="44">
        <f t="shared" si="0"/>
        <v>0</v>
      </c>
      <c r="O78" s="44">
        <f t="shared" si="0"/>
        <v>15</v>
      </c>
      <c r="P78" s="43">
        <f t="shared" si="0"/>
        <v>0</v>
      </c>
      <c r="Q78" s="44">
        <f t="shared" si="0"/>
        <v>11</v>
      </c>
      <c r="R78" s="43">
        <f t="shared" si="0"/>
        <v>0</v>
      </c>
      <c r="S78" s="44">
        <f t="shared" si="0"/>
        <v>8</v>
      </c>
      <c r="T78" s="44">
        <f t="shared" si="0"/>
        <v>0</v>
      </c>
      <c r="U78" s="44">
        <f t="shared" si="0"/>
        <v>14</v>
      </c>
      <c r="V78" s="44">
        <f t="shared" si="0"/>
        <v>0</v>
      </c>
      <c r="W78" s="44">
        <f t="shared" si="0"/>
        <v>9</v>
      </c>
      <c r="X78" s="44">
        <f t="shared" si="0"/>
        <v>0</v>
      </c>
      <c r="Y78" s="44">
        <f t="shared" si="0"/>
        <v>7</v>
      </c>
      <c r="Z78" s="43">
        <f t="shared" si="0"/>
        <v>2</v>
      </c>
      <c r="AA78" s="45"/>
      <c r="AB78" s="43"/>
      <c r="AC78" s="43"/>
      <c r="AD78" s="43"/>
      <c r="AE78" s="46"/>
    </row>
    <row r="79" spans="1:31" s="10" customFormat="1" ht="12.75" x14ac:dyDescent="0.2">
      <c r="A79" s="290" t="s">
        <v>91</v>
      </c>
      <c r="B79" s="291"/>
      <c r="C79" s="291"/>
      <c r="D79" s="291"/>
      <c r="E79" s="291"/>
      <c r="F79" s="291"/>
      <c r="G79" s="291"/>
      <c r="H79" s="291"/>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2"/>
    </row>
    <row r="80" spans="1:31" x14ac:dyDescent="0.2">
      <c r="A80" s="269" t="s">
        <v>92</v>
      </c>
      <c r="B80" s="270"/>
      <c r="C80" s="270"/>
      <c r="D80" s="270"/>
      <c r="E80" s="270"/>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c r="AD80" s="270"/>
      <c r="AE80" s="271"/>
    </row>
    <row r="81" spans="1:31" x14ac:dyDescent="0.2">
      <c r="A81" s="293"/>
      <c r="B81" s="294"/>
      <c r="C81" s="294"/>
      <c r="D81" s="294"/>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5"/>
    </row>
    <row r="82" spans="1:31" x14ac:dyDescent="0.2">
      <c r="A82" s="296" t="s">
        <v>93</v>
      </c>
      <c r="B82" s="297"/>
      <c r="C82" s="298" t="s">
        <v>12</v>
      </c>
      <c r="D82" s="299"/>
      <c r="E82" s="47" t="s">
        <v>13</v>
      </c>
      <c r="F82" s="48"/>
      <c r="G82" s="298" t="s">
        <v>14</v>
      </c>
      <c r="H82" s="299"/>
      <c r="I82" s="298" t="s">
        <v>15</v>
      </c>
      <c r="J82" s="299"/>
      <c r="K82" s="298" t="s">
        <v>16</v>
      </c>
      <c r="L82" s="299"/>
      <c r="M82" s="298" t="s">
        <v>17</v>
      </c>
      <c r="N82" s="299"/>
      <c r="O82" s="298" t="s">
        <v>18</v>
      </c>
      <c r="P82" s="299"/>
      <c r="Q82" s="298" t="s">
        <v>19</v>
      </c>
      <c r="R82" s="299"/>
      <c r="S82" s="298" t="s">
        <v>20</v>
      </c>
      <c r="T82" s="299"/>
      <c r="U82" s="298" t="s">
        <v>21</v>
      </c>
      <c r="V82" s="299"/>
      <c r="W82" s="298" t="s">
        <v>22</v>
      </c>
      <c r="X82" s="299"/>
      <c r="Y82" s="298" t="s">
        <v>23</v>
      </c>
      <c r="Z82" s="299"/>
      <c r="AA82" s="49" t="s">
        <v>94</v>
      </c>
      <c r="AB82" s="50"/>
      <c r="AC82" s="50"/>
      <c r="AD82" s="50"/>
      <c r="AE82" s="51"/>
    </row>
    <row r="83" spans="1:31" x14ac:dyDescent="0.2">
      <c r="A83" s="301" t="s">
        <v>95</v>
      </c>
      <c r="B83" s="302"/>
      <c r="C83" s="52">
        <f>SUM(C78)</f>
        <v>12</v>
      </c>
      <c r="D83" s="53">
        <f t="shared" ref="D83:Z83" si="1">D78</f>
        <v>0</v>
      </c>
      <c r="E83" s="52">
        <f t="shared" si="1"/>
        <v>13</v>
      </c>
      <c r="F83" s="53">
        <f t="shared" si="1"/>
        <v>0</v>
      </c>
      <c r="G83" s="52">
        <f t="shared" si="1"/>
        <v>15</v>
      </c>
      <c r="H83" s="53">
        <f t="shared" si="1"/>
        <v>0</v>
      </c>
      <c r="I83" s="52">
        <f t="shared" si="1"/>
        <v>17</v>
      </c>
      <c r="J83" s="53">
        <f t="shared" si="1"/>
        <v>0</v>
      </c>
      <c r="K83" s="52">
        <f t="shared" si="1"/>
        <v>18</v>
      </c>
      <c r="L83" s="52">
        <f t="shared" si="1"/>
        <v>1</v>
      </c>
      <c r="M83" s="52">
        <f t="shared" si="1"/>
        <v>14</v>
      </c>
      <c r="N83" s="52">
        <f t="shared" si="1"/>
        <v>0</v>
      </c>
      <c r="O83" s="52">
        <f t="shared" si="1"/>
        <v>15</v>
      </c>
      <c r="P83" s="53">
        <f t="shared" si="1"/>
        <v>0</v>
      </c>
      <c r="Q83" s="52">
        <f t="shared" si="1"/>
        <v>11</v>
      </c>
      <c r="R83" s="52">
        <f t="shared" si="1"/>
        <v>0</v>
      </c>
      <c r="S83" s="52">
        <f t="shared" si="1"/>
        <v>8</v>
      </c>
      <c r="T83" s="52">
        <f t="shared" si="1"/>
        <v>0</v>
      </c>
      <c r="U83" s="52">
        <f t="shared" si="1"/>
        <v>14</v>
      </c>
      <c r="V83" s="52">
        <f t="shared" si="1"/>
        <v>0</v>
      </c>
      <c r="W83" s="52">
        <f t="shared" si="1"/>
        <v>9</v>
      </c>
      <c r="X83" s="52">
        <f t="shared" si="1"/>
        <v>0</v>
      </c>
      <c r="Y83" s="52">
        <f t="shared" si="1"/>
        <v>7</v>
      </c>
      <c r="Z83" s="52">
        <f t="shared" si="1"/>
        <v>2</v>
      </c>
      <c r="AA83" s="300">
        <f>C83+E83+G83+I83+K83+M83+O83+Q83+S83+U83+W83+Y83</f>
        <v>153</v>
      </c>
      <c r="AB83" s="54"/>
      <c r="AC83" s="300">
        <f>D83+F83+H83+J83+L83+N83+P83+R83+T83+V83+X83+Z83</f>
        <v>3</v>
      </c>
      <c r="AD83" s="300"/>
      <c r="AE83" s="55">
        <f>AC83/AA83</f>
        <v>1.9607843137254902E-2</v>
      </c>
    </row>
    <row r="84" spans="1:31" x14ac:dyDescent="0.2">
      <c r="A84" s="301" t="s">
        <v>96</v>
      </c>
      <c r="B84" s="302"/>
      <c r="C84" s="303">
        <f>D83/C83</f>
        <v>0</v>
      </c>
      <c r="D84" s="304"/>
      <c r="E84" s="303">
        <f>F83/E83</f>
        <v>0</v>
      </c>
      <c r="F84" s="304"/>
      <c r="G84" s="303">
        <f>H83/G83</f>
        <v>0</v>
      </c>
      <c r="H84" s="304"/>
      <c r="I84" s="303">
        <f>J83/I83</f>
        <v>0</v>
      </c>
      <c r="J84" s="304"/>
      <c r="K84" s="303">
        <f>L83/K83</f>
        <v>5.5555555555555552E-2</v>
      </c>
      <c r="L84" s="304"/>
      <c r="M84" s="303">
        <f>N83/M83</f>
        <v>0</v>
      </c>
      <c r="N84" s="304"/>
      <c r="O84" s="303">
        <f>P83/O83</f>
        <v>0</v>
      </c>
      <c r="P84" s="304"/>
      <c r="Q84" s="303">
        <f>R83/Q83</f>
        <v>0</v>
      </c>
      <c r="R84" s="304"/>
      <c r="S84" s="303">
        <f>T83/S83</f>
        <v>0</v>
      </c>
      <c r="T84" s="304"/>
      <c r="U84" s="303">
        <f>V83/U83</f>
        <v>0</v>
      </c>
      <c r="V84" s="304"/>
      <c r="W84" s="303">
        <f>X83/W83</f>
        <v>0</v>
      </c>
      <c r="X84" s="304"/>
      <c r="Y84" s="303">
        <f>Z83/Y83</f>
        <v>0.2857142857142857</v>
      </c>
      <c r="Z84" s="304"/>
      <c r="AA84" s="300"/>
      <c r="AB84" s="54"/>
      <c r="AC84" s="300"/>
      <c r="AD84" s="300"/>
      <c r="AE84" s="56"/>
    </row>
    <row r="85" spans="1:31" x14ac:dyDescent="0.2">
      <c r="A85" s="316" t="s">
        <v>97</v>
      </c>
      <c r="B85" s="317"/>
      <c r="C85" s="314">
        <v>0.9</v>
      </c>
      <c r="D85" s="315"/>
      <c r="E85" s="314">
        <v>0.9</v>
      </c>
      <c r="F85" s="315"/>
      <c r="G85" s="314">
        <v>0.9</v>
      </c>
      <c r="H85" s="315"/>
      <c r="I85" s="314">
        <v>0.9</v>
      </c>
      <c r="J85" s="315"/>
      <c r="K85" s="314">
        <v>0.9</v>
      </c>
      <c r="L85" s="315"/>
      <c r="M85" s="314">
        <v>0.9</v>
      </c>
      <c r="N85" s="315"/>
      <c r="O85" s="314">
        <v>0.9</v>
      </c>
      <c r="P85" s="315"/>
      <c r="Q85" s="314">
        <v>0.9</v>
      </c>
      <c r="R85" s="315"/>
      <c r="S85" s="314">
        <v>0.9</v>
      </c>
      <c r="T85" s="315"/>
      <c r="U85" s="314">
        <v>0.9</v>
      </c>
      <c r="V85" s="315"/>
      <c r="W85" s="314">
        <v>0.9</v>
      </c>
      <c r="X85" s="315"/>
      <c r="Y85" s="314">
        <v>0.9</v>
      </c>
      <c r="Z85" s="315"/>
      <c r="AA85" s="57" t="s">
        <v>98</v>
      </c>
      <c r="AB85" s="58"/>
      <c r="AC85" s="305" t="s">
        <v>99</v>
      </c>
      <c r="AD85" s="306"/>
      <c r="AE85" s="59">
        <v>0.9</v>
      </c>
    </row>
    <row r="86" spans="1:31" x14ac:dyDescent="0.2">
      <c r="A86" s="307"/>
      <c r="B86" s="308"/>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9"/>
    </row>
    <row r="87" spans="1:31" x14ac:dyDescent="0.2">
      <c r="A87" s="310"/>
      <c r="B87" s="311"/>
      <c r="C87" s="311"/>
      <c r="D87" s="311"/>
      <c r="E87" s="311"/>
      <c r="F87" s="311"/>
      <c r="G87" s="311"/>
      <c r="H87" s="311"/>
      <c r="I87" s="311"/>
      <c r="J87" s="311"/>
      <c r="K87" s="311"/>
      <c r="L87" s="311"/>
      <c r="M87" s="311"/>
      <c r="N87" s="311"/>
      <c r="O87" s="311"/>
      <c r="P87" s="311"/>
      <c r="Q87" s="311"/>
      <c r="R87" s="311"/>
      <c r="S87" s="311"/>
      <c r="T87" s="311"/>
      <c r="U87" s="311"/>
      <c r="V87" s="311"/>
      <c r="W87" s="311"/>
      <c r="X87" s="311"/>
      <c r="Y87" s="311"/>
      <c r="Z87" s="311"/>
      <c r="AA87" s="311"/>
      <c r="AB87" s="311"/>
      <c r="AC87" s="311"/>
      <c r="AD87" s="311"/>
      <c r="AE87" s="312"/>
    </row>
    <row r="88" spans="1:31" x14ac:dyDescent="0.2">
      <c r="A88" s="310"/>
      <c r="B88" s="311"/>
      <c r="C88" s="311"/>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11"/>
      <c r="AD88" s="311"/>
      <c r="AE88" s="312"/>
    </row>
    <row r="89" spans="1:31" x14ac:dyDescent="0.2">
      <c r="A89" s="310"/>
      <c r="B89" s="311"/>
      <c r="C89" s="311"/>
      <c r="D89" s="311"/>
      <c r="E89" s="311"/>
      <c r="F89" s="311"/>
      <c r="G89" s="311"/>
      <c r="H89" s="311"/>
      <c r="I89" s="311"/>
      <c r="J89" s="311"/>
      <c r="K89" s="311"/>
      <c r="L89" s="311"/>
      <c r="M89" s="311"/>
      <c r="N89" s="311"/>
      <c r="O89" s="311"/>
      <c r="P89" s="311"/>
      <c r="Q89" s="311"/>
      <c r="R89" s="311"/>
      <c r="S89" s="311"/>
      <c r="T89" s="311"/>
      <c r="U89" s="311"/>
      <c r="V89" s="311"/>
      <c r="W89" s="311"/>
      <c r="X89" s="311"/>
      <c r="Y89" s="311"/>
      <c r="Z89" s="311"/>
      <c r="AA89" s="311"/>
      <c r="AB89" s="311"/>
      <c r="AC89" s="311"/>
      <c r="AD89" s="311"/>
      <c r="AE89" s="312"/>
    </row>
    <row r="90" spans="1:31" x14ac:dyDescent="0.2">
      <c r="A90" s="310"/>
      <c r="B90" s="311"/>
      <c r="C90" s="311"/>
      <c r="D90" s="311"/>
      <c r="E90" s="311"/>
      <c r="F90" s="311"/>
      <c r="G90" s="311"/>
      <c r="H90" s="311"/>
      <c r="I90" s="311"/>
      <c r="J90" s="311"/>
      <c r="K90" s="311"/>
      <c r="L90" s="311"/>
      <c r="M90" s="311"/>
      <c r="N90" s="311"/>
      <c r="O90" s="311"/>
      <c r="P90" s="311"/>
      <c r="Q90" s="311"/>
      <c r="R90" s="311"/>
      <c r="S90" s="311"/>
      <c r="T90" s="311"/>
      <c r="U90" s="311"/>
      <c r="V90" s="311"/>
      <c r="W90" s="311"/>
      <c r="X90" s="311"/>
      <c r="Y90" s="311"/>
      <c r="Z90" s="311"/>
      <c r="AA90" s="311"/>
      <c r="AB90" s="311"/>
      <c r="AC90" s="311"/>
      <c r="AD90" s="311"/>
      <c r="AE90" s="312"/>
    </row>
    <row r="91" spans="1:31" x14ac:dyDescent="0.2">
      <c r="A91" s="310"/>
      <c r="B91" s="311"/>
      <c r="C91" s="311"/>
      <c r="D91" s="311"/>
      <c r="E91" s="311"/>
      <c r="F91" s="311"/>
      <c r="G91" s="311"/>
      <c r="H91" s="311"/>
      <c r="I91" s="311"/>
      <c r="J91" s="311"/>
      <c r="K91" s="311"/>
      <c r="L91" s="311"/>
      <c r="M91" s="311"/>
      <c r="N91" s="311"/>
      <c r="O91" s="311"/>
      <c r="P91" s="311"/>
      <c r="Q91" s="311"/>
      <c r="R91" s="311"/>
      <c r="S91" s="311"/>
      <c r="T91" s="311"/>
      <c r="U91" s="311"/>
      <c r="V91" s="311"/>
      <c r="W91" s="311"/>
      <c r="X91" s="311"/>
      <c r="Y91" s="311"/>
      <c r="Z91" s="311"/>
      <c r="AA91" s="311"/>
      <c r="AB91" s="311"/>
      <c r="AC91" s="311"/>
      <c r="AD91" s="311"/>
      <c r="AE91" s="312"/>
    </row>
    <row r="92" spans="1:31" x14ac:dyDescent="0.2">
      <c r="A92" s="310"/>
      <c r="B92" s="311"/>
      <c r="C92" s="311"/>
      <c r="D92" s="311"/>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2"/>
    </row>
    <row r="93" spans="1:31" x14ac:dyDescent="0.2">
      <c r="A93" s="310"/>
      <c r="B93" s="311"/>
      <c r="C93" s="311"/>
      <c r="D93" s="311"/>
      <c r="E93" s="311"/>
      <c r="F93" s="311"/>
      <c r="G93" s="311"/>
      <c r="H93" s="311"/>
      <c r="I93" s="311"/>
      <c r="J93" s="311"/>
      <c r="K93" s="311"/>
      <c r="L93" s="311"/>
      <c r="M93" s="311"/>
      <c r="N93" s="311"/>
      <c r="O93" s="311"/>
      <c r="P93" s="311"/>
      <c r="Q93" s="311"/>
      <c r="R93" s="311"/>
      <c r="S93" s="311"/>
      <c r="T93" s="311"/>
      <c r="U93" s="311"/>
      <c r="V93" s="311"/>
      <c r="W93" s="311"/>
      <c r="X93" s="311"/>
      <c r="Y93" s="311"/>
      <c r="Z93" s="311"/>
      <c r="AA93" s="311"/>
      <c r="AB93" s="311"/>
      <c r="AC93" s="311"/>
      <c r="AD93" s="311"/>
      <c r="AE93" s="312"/>
    </row>
    <row r="94" spans="1:31" x14ac:dyDescent="0.2">
      <c r="A94" s="310"/>
      <c r="B94" s="311"/>
      <c r="C94" s="311"/>
      <c r="D94" s="311"/>
      <c r="E94" s="311"/>
      <c r="F94" s="311"/>
      <c r="G94" s="311"/>
      <c r="H94" s="311"/>
      <c r="I94" s="311"/>
      <c r="J94" s="311"/>
      <c r="K94" s="311"/>
      <c r="L94" s="311"/>
      <c r="M94" s="311"/>
      <c r="N94" s="311"/>
      <c r="O94" s="311"/>
      <c r="P94" s="311"/>
      <c r="Q94" s="311"/>
      <c r="R94" s="311"/>
      <c r="S94" s="311"/>
      <c r="T94" s="311"/>
      <c r="U94" s="311"/>
      <c r="V94" s="311"/>
      <c r="W94" s="311"/>
      <c r="X94" s="311"/>
      <c r="Y94" s="311"/>
      <c r="Z94" s="311"/>
      <c r="AA94" s="311"/>
      <c r="AB94" s="311"/>
      <c r="AC94" s="311"/>
      <c r="AD94" s="311"/>
      <c r="AE94" s="312"/>
    </row>
    <row r="95" spans="1:31" x14ac:dyDescent="0.2">
      <c r="A95" s="310"/>
      <c r="B95" s="311"/>
      <c r="C95" s="311"/>
      <c r="D95" s="311"/>
      <c r="E95" s="311"/>
      <c r="F95" s="311"/>
      <c r="G95" s="311"/>
      <c r="H95" s="311"/>
      <c r="I95" s="311"/>
      <c r="J95" s="311"/>
      <c r="K95" s="311"/>
      <c r="L95" s="311"/>
      <c r="M95" s="311"/>
      <c r="N95" s="311"/>
      <c r="O95" s="311"/>
      <c r="P95" s="311"/>
      <c r="Q95" s="311"/>
      <c r="R95" s="311"/>
      <c r="S95" s="311"/>
      <c r="T95" s="311"/>
      <c r="U95" s="311"/>
      <c r="V95" s="311"/>
      <c r="W95" s="311"/>
      <c r="X95" s="311"/>
      <c r="Y95" s="311"/>
      <c r="Z95" s="311"/>
      <c r="AA95" s="311"/>
      <c r="AB95" s="311"/>
      <c r="AC95" s="311"/>
      <c r="AD95" s="311"/>
      <c r="AE95" s="312"/>
    </row>
    <row r="96" spans="1:31" x14ac:dyDescent="0.2">
      <c r="A96" s="310"/>
      <c r="B96" s="311"/>
      <c r="C96" s="311"/>
      <c r="D96" s="311"/>
      <c r="E96" s="311"/>
      <c r="F96" s="31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2"/>
    </row>
    <row r="97" spans="1:31" x14ac:dyDescent="0.2">
      <c r="A97" s="310"/>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2"/>
    </row>
    <row r="98" spans="1:31" x14ac:dyDescent="0.2">
      <c r="A98" s="310"/>
      <c r="B98" s="311"/>
      <c r="C98" s="311"/>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2"/>
    </row>
    <row r="99" spans="1:31" x14ac:dyDescent="0.2">
      <c r="A99" s="310"/>
      <c r="B99" s="311"/>
      <c r="C99" s="311"/>
      <c r="D99" s="311"/>
      <c r="E99" s="311"/>
      <c r="F99" s="311"/>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2"/>
    </row>
    <row r="100" spans="1:31" x14ac:dyDescent="0.2">
      <c r="A100" s="310"/>
      <c r="B100" s="311"/>
      <c r="C100" s="311"/>
      <c r="D100" s="311"/>
      <c r="E100" s="311"/>
      <c r="F100" s="311"/>
      <c r="G100" s="311"/>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2"/>
    </row>
    <row r="101" spans="1:31" x14ac:dyDescent="0.2">
      <c r="A101" s="310"/>
      <c r="B101" s="311"/>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2"/>
    </row>
    <row r="102" spans="1:31" x14ac:dyDescent="0.2">
      <c r="A102" s="310"/>
      <c r="B102" s="311"/>
      <c r="C102" s="311"/>
      <c r="D102" s="311"/>
      <c r="E102" s="311"/>
      <c r="F102" s="311"/>
      <c r="G102" s="311"/>
      <c r="H102" s="311"/>
      <c r="I102" s="311"/>
      <c r="J102" s="311"/>
      <c r="K102" s="311"/>
      <c r="L102" s="311"/>
      <c r="M102" s="311"/>
      <c r="N102" s="311"/>
      <c r="O102" s="311"/>
      <c r="P102" s="311"/>
      <c r="Q102" s="311"/>
      <c r="R102" s="311"/>
      <c r="S102" s="311"/>
      <c r="T102" s="311"/>
      <c r="U102" s="311"/>
      <c r="V102" s="311"/>
      <c r="W102" s="311"/>
      <c r="X102" s="311"/>
      <c r="Y102" s="311"/>
      <c r="Z102" s="311"/>
      <c r="AA102" s="311"/>
      <c r="AB102" s="311"/>
      <c r="AC102" s="311"/>
      <c r="AD102" s="311"/>
      <c r="AE102" s="312"/>
    </row>
    <row r="103" spans="1:31" x14ac:dyDescent="0.2">
      <c r="A103" s="310"/>
      <c r="B103" s="311"/>
      <c r="C103" s="311"/>
      <c r="D103" s="311"/>
      <c r="E103" s="311"/>
      <c r="F103" s="311"/>
      <c r="G103" s="311"/>
      <c r="H103" s="311"/>
      <c r="I103" s="311"/>
      <c r="J103" s="311"/>
      <c r="K103" s="311"/>
      <c r="L103" s="311"/>
      <c r="M103" s="311"/>
      <c r="N103" s="311"/>
      <c r="O103" s="311"/>
      <c r="P103" s="311"/>
      <c r="Q103" s="311"/>
      <c r="R103" s="311"/>
      <c r="S103" s="311"/>
      <c r="T103" s="311"/>
      <c r="U103" s="311"/>
      <c r="V103" s="311"/>
      <c r="W103" s="311"/>
      <c r="X103" s="311"/>
      <c r="Y103" s="311"/>
      <c r="Z103" s="311"/>
      <c r="AA103" s="311"/>
      <c r="AB103" s="311"/>
      <c r="AC103" s="311"/>
      <c r="AD103" s="311"/>
      <c r="AE103" s="312"/>
    </row>
    <row r="104" spans="1:31" ht="15" x14ac:dyDescent="0.25">
      <c r="B104" s="313"/>
      <c r="C104" s="313"/>
      <c r="D104" s="313"/>
      <c r="E104" s="313"/>
      <c r="F104" s="313"/>
      <c r="G104" s="313"/>
      <c r="H104" s="313"/>
      <c r="I104" s="313"/>
      <c r="AE104" s="62"/>
    </row>
  </sheetData>
  <autoFilter ref="A12:AE80" xr:uid="{00000000-0009-0000-0000-000003000000}"/>
  <mergeCells count="85">
    <mergeCell ref="AC85:AD85"/>
    <mergeCell ref="A86:AE103"/>
    <mergeCell ref="B104:I104"/>
    <mergeCell ref="O85:P85"/>
    <mergeCell ref="Q85:R85"/>
    <mergeCell ref="S85:T85"/>
    <mergeCell ref="U85:V85"/>
    <mergeCell ref="W85:X85"/>
    <mergeCell ref="Y85:Z85"/>
    <mergeCell ref="K85:L85"/>
    <mergeCell ref="M85:N85"/>
    <mergeCell ref="A85:B85"/>
    <mergeCell ref="C85:D85"/>
    <mergeCell ref="E85:F85"/>
    <mergeCell ref="G85:H85"/>
    <mergeCell ref="I85:J85"/>
    <mergeCell ref="AC83:AD84"/>
    <mergeCell ref="A84:B84"/>
    <mergeCell ref="C84:D84"/>
    <mergeCell ref="E84:F84"/>
    <mergeCell ref="G84:H84"/>
    <mergeCell ref="A83:B83"/>
    <mergeCell ref="AA83:AA84"/>
    <mergeCell ref="U84:V84"/>
    <mergeCell ref="W84:X84"/>
    <mergeCell ref="Y84:Z84"/>
    <mergeCell ref="O84:P84"/>
    <mergeCell ref="Q84:R84"/>
    <mergeCell ref="S84:T84"/>
    <mergeCell ref="I84:J84"/>
    <mergeCell ref="K84:L84"/>
    <mergeCell ref="M84:N84"/>
    <mergeCell ref="A81:AE81"/>
    <mergeCell ref="A82:B82"/>
    <mergeCell ref="C82:D82"/>
    <mergeCell ref="G82:H82"/>
    <mergeCell ref="I82:J82"/>
    <mergeCell ref="K82:L82"/>
    <mergeCell ref="M82:N82"/>
    <mergeCell ref="O82:P82"/>
    <mergeCell ref="Q82:R82"/>
    <mergeCell ref="S82:T82"/>
    <mergeCell ref="U82:V82"/>
    <mergeCell ref="W82:X82"/>
    <mergeCell ref="Y82:Z82"/>
    <mergeCell ref="A30:A68"/>
    <mergeCell ref="AE67:AE68"/>
    <mergeCell ref="A74:A76"/>
    <mergeCell ref="A78:B78"/>
    <mergeCell ref="A79:AE79"/>
    <mergeCell ref="A80:AE80"/>
    <mergeCell ref="W11:X11"/>
    <mergeCell ref="Y11:Z11"/>
    <mergeCell ref="AB11:AB12"/>
    <mergeCell ref="AC11:AC12"/>
    <mergeCell ref="AD11:AD12"/>
    <mergeCell ref="A13:A29"/>
    <mergeCell ref="K11:L11"/>
    <mergeCell ref="M11:N11"/>
    <mergeCell ref="O11:P11"/>
    <mergeCell ref="Q11:R11"/>
    <mergeCell ref="S11:T11"/>
    <mergeCell ref="U11:V11"/>
    <mergeCell ref="A10:A12"/>
    <mergeCell ref="B10:B12"/>
    <mergeCell ref="C10:Z10"/>
    <mergeCell ref="AA10:AA12"/>
    <mergeCell ref="AB10:AD10"/>
    <mergeCell ref="AE10:AE12"/>
    <mergeCell ref="C11:D11"/>
    <mergeCell ref="E11:F11"/>
    <mergeCell ref="G11:H11"/>
    <mergeCell ref="I11:J11"/>
    <mergeCell ref="A7:X7"/>
    <mergeCell ref="Y7:AE7"/>
    <mergeCell ref="A8:X8"/>
    <mergeCell ref="Y8:AE8"/>
    <mergeCell ref="A9:B9"/>
    <mergeCell ref="C9:AE9"/>
    <mergeCell ref="A6:AE6"/>
    <mergeCell ref="A1:B3"/>
    <mergeCell ref="C1:AE1"/>
    <mergeCell ref="C2:AE3"/>
    <mergeCell ref="A4:AE4"/>
    <mergeCell ref="A5:AE5"/>
  </mergeCells>
  <phoneticPr fontId="8" type="noConversion"/>
  <conditionalFormatting sqref="C83:Z83 K84:K85 O84:O85 S84:S85 W84:W85 M84:M85 Q84:Q85 U84:U85 Y84:Y85 I84:I85 G84:G85 E84:E85 C84:C85 AB13:AD78 C13:Z78">
    <cfRule type="cellIs" dxfId="31" priority="19" operator="between">
      <formula>1</formula>
      <formula>9</formula>
    </cfRule>
    <cfRule type="cellIs" dxfId="30" priority="20" stopIfTrue="1" operator="equal">
      <formula>0</formula>
    </cfRule>
    <cfRule type="cellIs" dxfId="29" priority="21" stopIfTrue="1" operator="equal">
      <formula>0</formula>
    </cfRule>
    <cfRule type="cellIs" dxfId="28" priority="22" stopIfTrue="1" operator="equal">
      <formula>0</formula>
    </cfRule>
    <cfRule type="cellIs" dxfId="27" priority="23" stopIfTrue="1" operator="equal">
      <formula>0</formula>
    </cfRule>
    <cfRule type="cellIs" dxfId="26" priority="24" stopIfTrue="1" operator="equal">
      <formula>1</formula>
    </cfRule>
  </conditionalFormatting>
  <conditionalFormatting sqref="C83:Z83 K84:K85 O84:O85 S84:S85 W84:W85 M84:M85 Q84:Q85 U84:U85 Y84:Y85 I84:I85 G84:G85 E84:E85 C84:C85 AB13:AD78 C13:Z78">
    <cfRule type="cellIs" dxfId="25" priority="18" operator="equal">
      <formula>0</formula>
    </cfRule>
  </conditionalFormatting>
  <conditionalFormatting sqref="C83:Z83 K84:K85 O84:O85 S84:S85 W84:W85 M84:M85 Q84:Q85 U84:U85 Y84:Y85 I84:I85 G84:G85 E84:E85 C84:C85 AB13:AD78 C13:Z78">
    <cfRule type="cellIs" dxfId="24" priority="17" stopIfTrue="1" operator="equal">
      <formula>0</formula>
    </cfRule>
  </conditionalFormatting>
  <pageMargins left="0.7" right="0.7" top="0.75" bottom="0.75" header="0.3" footer="0.3"/>
  <pageSetup orientation="portrait" verticalDpi="0" r:id="rId1"/>
  <ignoredErrors>
    <ignoredError sqref="C83:Z84 C78:Z78"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E52"/>
  <sheetViews>
    <sheetView zoomScale="80" zoomScaleNormal="80" workbookViewId="0">
      <pane xSplit="2" ySplit="12" topLeftCell="E13" activePane="bottomRight" state="frozen"/>
      <selection pane="topRight" activeCell="C1" sqref="C1"/>
      <selection pane="bottomLeft" activeCell="A13" sqref="A13"/>
      <selection pane="bottomRight" activeCell="AH22" sqref="AH22"/>
    </sheetView>
  </sheetViews>
  <sheetFormatPr baseColWidth="10" defaultRowHeight="12" outlineLevelRow="1" x14ac:dyDescent="0.2"/>
  <cols>
    <col min="1" max="1" width="6" style="60" customWidth="1"/>
    <col min="2" max="2" width="35" style="60" customWidth="1"/>
    <col min="3" max="26" width="3.42578125" style="60" customWidth="1"/>
    <col min="27" max="27" width="17.28515625" style="61" customWidth="1"/>
    <col min="28" max="28" width="6.42578125" style="61" customWidth="1"/>
    <col min="29" max="29" width="5.7109375" style="61" customWidth="1"/>
    <col min="30" max="30" width="6.42578125" style="61" customWidth="1"/>
    <col min="31" max="31" width="26" style="60" customWidth="1"/>
    <col min="32" max="257" width="11.42578125" style="1"/>
    <col min="258" max="258" width="8.42578125" style="1" customWidth="1"/>
    <col min="259" max="259" width="26.42578125" style="1" customWidth="1"/>
    <col min="260" max="275" width="4.140625" style="1" customWidth="1"/>
    <col min="276" max="277" width="5.85546875" style="1" customWidth="1"/>
    <col min="278" max="279" width="4.140625" style="1" customWidth="1"/>
    <col min="280" max="280" width="5.28515625" style="1" customWidth="1"/>
    <col min="281" max="281" width="5.140625" style="1" customWidth="1"/>
    <col min="282" max="282" width="5.42578125" style="1" customWidth="1"/>
    <col min="283" max="283" width="5.7109375" style="1" customWidth="1"/>
    <col min="284" max="284" width="17.28515625" style="1" customWidth="1"/>
    <col min="285" max="285" width="5.7109375" style="1" customWidth="1"/>
    <col min="286" max="286" width="6.42578125" style="1" customWidth="1"/>
    <col min="287" max="287" width="26" style="1" customWidth="1"/>
    <col min="288" max="513" width="11.42578125" style="1"/>
    <col min="514" max="514" width="8.42578125" style="1" customWidth="1"/>
    <col min="515" max="515" width="26.42578125" style="1" customWidth="1"/>
    <col min="516" max="531" width="4.140625" style="1" customWidth="1"/>
    <col min="532" max="533" width="5.85546875" style="1" customWidth="1"/>
    <col min="534" max="535" width="4.140625" style="1" customWidth="1"/>
    <col min="536" max="536" width="5.28515625" style="1" customWidth="1"/>
    <col min="537" max="537" width="5.140625" style="1" customWidth="1"/>
    <col min="538" max="538" width="5.42578125" style="1" customWidth="1"/>
    <col min="539" max="539" width="5.7109375" style="1" customWidth="1"/>
    <col min="540" max="540" width="17.28515625" style="1" customWidth="1"/>
    <col min="541" max="541" width="5.7109375" style="1" customWidth="1"/>
    <col min="542" max="542" width="6.42578125" style="1" customWidth="1"/>
    <col min="543" max="543" width="26" style="1" customWidth="1"/>
    <col min="544" max="769" width="11.42578125" style="1"/>
    <col min="770" max="770" width="8.42578125" style="1" customWidth="1"/>
    <col min="771" max="771" width="26.42578125" style="1" customWidth="1"/>
    <col min="772" max="787" width="4.140625" style="1" customWidth="1"/>
    <col min="788" max="789" width="5.85546875" style="1" customWidth="1"/>
    <col min="790" max="791" width="4.140625" style="1" customWidth="1"/>
    <col min="792" max="792" width="5.28515625" style="1" customWidth="1"/>
    <col min="793" max="793" width="5.140625" style="1" customWidth="1"/>
    <col min="794" max="794" width="5.42578125" style="1" customWidth="1"/>
    <col min="795" max="795" width="5.7109375" style="1" customWidth="1"/>
    <col min="796" max="796" width="17.28515625" style="1" customWidth="1"/>
    <col min="797" max="797" width="5.7109375" style="1" customWidth="1"/>
    <col min="798" max="798" width="6.42578125" style="1" customWidth="1"/>
    <col min="799" max="799" width="26" style="1" customWidth="1"/>
    <col min="800" max="1025" width="11.42578125" style="1"/>
    <col min="1026" max="1026" width="8.42578125" style="1" customWidth="1"/>
    <col min="1027" max="1027" width="26.42578125" style="1" customWidth="1"/>
    <col min="1028" max="1043" width="4.140625" style="1" customWidth="1"/>
    <col min="1044" max="1045" width="5.85546875" style="1" customWidth="1"/>
    <col min="1046" max="1047" width="4.140625" style="1" customWidth="1"/>
    <col min="1048" max="1048" width="5.28515625" style="1" customWidth="1"/>
    <col min="1049" max="1049" width="5.140625" style="1" customWidth="1"/>
    <col min="1050" max="1050" width="5.42578125" style="1" customWidth="1"/>
    <col min="1051" max="1051" width="5.7109375" style="1" customWidth="1"/>
    <col min="1052" max="1052" width="17.28515625" style="1" customWidth="1"/>
    <col min="1053" max="1053" width="5.7109375" style="1" customWidth="1"/>
    <col min="1054" max="1054" width="6.42578125" style="1" customWidth="1"/>
    <col min="1055" max="1055" width="26" style="1" customWidth="1"/>
    <col min="1056" max="1281" width="11.42578125" style="1"/>
    <col min="1282" max="1282" width="8.42578125" style="1" customWidth="1"/>
    <col min="1283" max="1283" width="26.42578125" style="1" customWidth="1"/>
    <col min="1284" max="1299" width="4.140625" style="1" customWidth="1"/>
    <col min="1300" max="1301" width="5.85546875" style="1" customWidth="1"/>
    <col min="1302" max="1303" width="4.140625" style="1" customWidth="1"/>
    <col min="1304" max="1304" width="5.28515625" style="1" customWidth="1"/>
    <col min="1305" max="1305" width="5.140625" style="1" customWidth="1"/>
    <col min="1306" max="1306" width="5.42578125" style="1" customWidth="1"/>
    <col min="1307" max="1307" width="5.7109375" style="1" customWidth="1"/>
    <col min="1308" max="1308" width="17.28515625" style="1" customWidth="1"/>
    <col min="1309" max="1309" width="5.7109375" style="1" customWidth="1"/>
    <col min="1310" max="1310" width="6.42578125" style="1" customWidth="1"/>
    <col min="1311" max="1311" width="26" style="1" customWidth="1"/>
    <col min="1312" max="1537" width="11.42578125" style="1"/>
    <col min="1538" max="1538" width="8.42578125" style="1" customWidth="1"/>
    <col min="1539" max="1539" width="26.42578125" style="1" customWidth="1"/>
    <col min="1540" max="1555" width="4.140625" style="1" customWidth="1"/>
    <col min="1556" max="1557" width="5.85546875" style="1" customWidth="1"/>
    <col min="1558" max="1559" width="4.140625" style="1" customWidth="1"/>
    <col min="1560" max="1560" width="5.28515625" style="1" customWidth="1"/>
    <col min="1561" max="1561" width="5.140625" style="1" customWidth="1"/>
    <col min="1562" max="1562" width="5.42578125" style="1" customWidth="1"/>
    <col min="1563" max="1563" width="5.7109375" style="1" customWidth="1"/>
    <col min="1564" max="1564" width="17.28515625" style="1" customWidth="1"/>
    <col min="1565" max="1565" width="5.7109375" style="1" customWidth="1"/>
    <col min="1566" max="1566" width="6.42578125" style="1" customWidth="1"/>
    <col min="1567" max="1567" width="26" style="1" customWidth="1"/>
    <col min="1568" max="1793" width="11.42578125" style="1"/>
    <col min="1794" max="1794" width="8.42578125" style="1" customWidth="1"/>
    <col min="1795" max="1795" width="26.42578125" style="1" customWidth="1"/>
    <col min="1796" max="1811" width="4.140625" style="1" customWidth="1"/>
    <col min="1812" max="1813" width="5.85546875" style="1" customWidth="1"/>
    <col min="1814" max="1815" width="4.140625" style="1" customWidth="1"/>
    <col min="1816" max="1816" width="5.28515625" style="1" customWidth="1"/>
    <col min="1817" max="1817" width="5.140625" style="1" customWidth="1"/>
    <col min="1818" max="1818" width="5.42578125" style="1" customWidth="1"/>
    <col min="1819" max="1819" width="5.7109375" style="1" customWidth="1"/>
    <col min="1820" max="1820" width="17.28515625" style="1" customWidth="1"/>
    <col min="1821" max="1821" width="5.7109375" style="1" customWidth="1"/>
    <col min="1822" max="1822" width="6.42578125" style="1" customWidth="1"/>
    <col min="1823" max="1823" width="26" style="1" customWidth="1"/>
    <col min="1824" max="2049" width="11.42578125" style="1"/>
    <col min="2050" max="2050" width="8.42578125" style="1" customWidth="1"/>
    <col min="2051" max="2051" width="26.42578125" style="1" customWidth="1"/>
    <col min="2052" max="2067" width="4.140625" style="1" customWidth="1"/>
    <col min="2068" max="2069" width="5.85546875" style="1" customWidth="1"/>
    <col min="2070" max="2071" width="4.140625" style="1" customWidth="1"/>
    <col min="2072" max="2072" width="5.28515625" style="1" customWidth="1"/>
    <col min="2073" max="2073" width="5.140625" style="1" customWidth="1"/>
    <col min="2074" max="2074" width="5.42578125" style="1" customWidth="1"/>
    <col min="2075" max="2075" width="5.7109375" style="1" customWidth="1"/>
    <col min="2076" max="2076" width="17.28515625" style="1" customWidth="1"/>
    <col min="2077" max="2077" width="5.7109375" style="1" customWidth="1"/>
    <col min="2078" max="2078" width="6.42578125" style="1" customWidth="1"/>
    <col min="2079" max="2079" width="26" style="1" customWidth="1"/>
    <col min="2080" max="2305" width="11.42578125" style="1"/>
    <col min="2306" max="2306" width="8.42578125" style="1" customWidth="1"/>
    <col min="2307" max="2307" width="26.42578125" style="1" customWidth="1"/>
    <col min="2308" max="2323" width="4.140625" style="1" customWidth="1"/>
    <col min="2324" max="2325" width="5.85546875" style="1" customWidth="1"/>
    <col min="2326" max="2327" width="4.140625" style="1" customWidth="1"/>
    <col min="2328" max="2328" width="5.28515625" style="1" customWidth="1"/>
    <col min="2329" max="2329" width="5.140625" style="1" customWidth="1"/>
    <col min="2330" max="2330" width="5.42578125" style="1" customWidth="1"/>
    <col min="2331" max="2331" width="5.7109375" style="1" customWidth="1"/>
    <col min="2332" max="2332" width="17.28515625" style="1" customWidth="1"/>
    <col min="2333" max="2333" width="5.7109375" style="1" customWidth="1"/>
    <col min="2334" max="2334" width="6.42578125" style="1" customWidth="1"/>
    <col min="2335" max="2335" width="26" style="1" customWidth="1"/>
    <col min="2336" max="2561" width="11.42578125" style="1"/>
    <col min="2562" max="2562" width="8.42578125" style="1" customWidth="1"/>
    <col min="2563" max="2563" width="26.42578125" style="1" customWidth="1"/>
    <col min="2564" max="2579" width="4.140625" style="1" customWidth="1"/>
    <col min="2580" max="2581" width="5.85546875" style="1" customWidth="1"/>
    <col min="2582" max="2583" width="4.140625" style="1" customWidth="1"/>
    <col min="2584" max="2584" width="5.28515625" style="1" customWidth="1"/>
    <col min="2585" max="2585" width="5.140625" style="1" customWidth="1"/>
    <col min="2586" max="2586" width="5.42578125" style="1" customWidth="1"/>
    <col min="2587" max="2587" width="5.7109375" style="1" customWidth="1"/>
    <col min="2588" max="2588" width="17.28515625" style="1" customWidth="1"/>
    <col min="2589" max="2589" width="5.7109375" style="1" customWidth="1"/>
    <col min="2590" max="2590" width="6.42578125" style="1" customWidth="1"/>
    <col min="2591" max="2591" width="26" style="1" customWidth="1"/>
    <col min="2592" max="2817" width="11.42578125" style="1"/>
    <col min="2818" max="2818" width="8.42578125" style="1" customWidth="1"/>
    <col min="2819" max="2819" width="26.42578125" style="1" customWidth="1"/>
    <col min="2820" max="2835" width="4.140625" style="1" customWidth="1"/>
    <col min="2836" max="2837" width="5.85546875" style="1" customWidth="1"/>
    <col min="2838" max="2839" width="4.140625" style="1" customWidth="1"/>
    <col min="2840" max="2840" width="5.28515625" style="1" customWidth="1"/>
    <col min="2841" max="2841" width="5.140625" style="1" customWidth="1"/>
    <col min="2842" max="2842" width="5.42578125" style="1" customWidth="1"/>
    <col min="2843" max="2843" width="5.7109375" style="1" customWidth="1"/>
    <col min="2844" max="2844" width="17.28515625" style="1" customWidth="1"/>
    <col min="2845" max="2845" width="5.7109375" style="1" customWidth="1"/>
    <col min="2846" max="2846" width="6.42578125" style="1" customWidth="1"/>
    <col min="2847" max="2847" width="26" style="1" customWidth="1"/>
    <col min="2848" max="3073" width="11.42578125" style="1"/>
    <col min="3074" max="3074" width="8.42578125" style="1" customWidth="1"/>
    <col min="3075" max="3075" width="26.42578125" style="1" customWidth="1"/>
    <col min="3076" max="3091" width="4.140625" style="1" customWidth="1"/>
    <col min="3092" max="3093" width="5.85546875" style="1" customWidth="1"/>
    <col min="3094" max="3095" width="4.140625" style="1" customWidth="1"/>
    <col min="3096" max="3096" width="5.28515625" style="1" customWidth="1"/>
    <col min="3097" max="3097" width="5.140625" style="1" customWidth="1"/>
    <col min="3098" max="3098" width="5.42578125" style="1" customWidth="1"/>
    <col min="3099" max="3099" width="5.7109375" style="1" customWidth="1"/>
    <col min="3100" max="3100" width="17.28515625" style="1" customWidth="1"/>
    <col min="3101" max="3101" width="5.7109375" style="1" customWidth="1"/>
    <col min="3102" max="3102" width="6.42578125" style="1" customWidth="1"/>
    <col min="3103" max="3103" width="26" style="1" customWidth="1"/>
    <col min="3104" max="3329" width="11.42578125" style="1"/>
    <col min="3330" max="3330" width="8.42578125" style="1" customWidth="1"/>
    <col min="3331" max="3331" width="26.42578125" style="1" customWidth="1"/>
    <col min="3332" max="3347" width="4.140625" style="1" customWidth="1"/>
    <col min="3348" max="3349" width="5.85546875" style="1" customWidth="1"/>
    <col min="3350" max="3351" width="4.140625" style="1" customWidth="1"/>
    <col min="3352" max="3352" width="5.28515625" style="1" customWidth="1"/>
    <col min="3353" max="3353" width="5.140625" style="1" customWidth="1"/>
    <col min="3354" max="3354" width="5.42578125" style="1" customWidth="1"/>
    <col min="3355" max="3355" width="5.7109375" style="1" customWidth="1"/>
    <col min="3356" max="3356" width="17.28515625" style="1" customWidth="1"/>
    <col min="3357" max="3357" width="5.7109375" style="1" customWidth="1"/>
    <col min="3358" max="3358" width="6.42578125" style="1" customWidth="1"/>
    <col min="3359" max="3359" width="26" style="1" customWidth="1"/>
    <col min="3360" max="3585" width="11.42578125" style="1"/>
    <col min="3586" max="3586" width="8.42578125" style="1" customWidth="1"/>
    <col min="3587" max="3587" width="26.42578125" style="1" customWidth="1"/>
    <col min="3588" max="3603" width="4.140625" style="1" customWidth="1"/>
    <col min="3604" max="3605" width="5.85546875" style="1" customWidth="1"/>
    <col min="3606" max="3607" width="4.140625" style="1" customWidth="1"/>
    <col min="3608" max="3608" width="5.28515625" style="1" customWidth="1"/>
    <col min="3609" max="3609" width="5.140625" style="1" customWidth="1"/>
    <col min="3610" max="3610" width="5.42578125" style="1" customWidth="1"/>
    <col min="3611" max="3611" width="5.7109375" style="1" customWidth="1"/>
    <col min="3612" max="3612" width="17.28515625" style="1" customWidth="1"/>
    <col min="3613" max="3613" width="5.7109375" style="1" customWidth="1"/>
    <col min="3614" max="3614" width="6.42578125" style="1" customWidth="1"/>
    <col min="3615" max="3615" width="26" style="1" customWidth="1"/>
    <col min="3616" max="3841" width="11.42578125" style="1"/>
    <col min="3842" max="3842" width="8.42578125" style="1" customWidth="1"/>
    <col min="3843" max="3843" width="26.42578125" style="1" customWidth="1"/>
    <col min="3844" max="3859" width="4.140625" style="1" customWidth="1"/>
    <col min="3860" max="3861" width="5.85546875" style="1" customWidth="1"/>
    <col min="3862" max="3863" width="4.140625" style="1" customWidth="1"/>
    <col min="3864" max="3864" width="5.28515625" style="1" customWidth="1"/>
    <col min="3865" max="3865" width="5.140625" style="1" customWidth="1"/>
    <col min="3866" max="3866" width="5.42578125" style="1" customWidth="1"/>
    <col min="3867" max="3867" width="5.7109375" style="1" customWidth="1"/>
    <col min="3868" max="3868" width="17.28515625" style="1" customWidth="1"/>
    <col min="3869" max="3869" width="5.7109375" style="1" customWidth="1"/>
    <col min="3870" max="3870" width="6.42578125" style="1" customWidth="1"/>
    <col min="3871" max="3871" width="26" style="1" customWidth="1"/>
    <col min="3872" max="4097" width="11.42578125" style="1"/>
    <col min="4098" max="4098" width="8.42578125" style="1" customWidth="1"/>
    <col min="4099" max="4099" width="26.42578125" style="1" customWidth="1"/>
    <col min="4100" max="4115" width="4.140625" style="1" customWidth="1"/>
    <col min="4116" max="4117" width="5.85546875" style="1" customWidth="1"/>
    <col min="4118" max="4119" width="4.140625" style="1" customWidth="1"/>
    <col min="4120" max="4120" width="5.28515625" style="1" customWidth="1"/>
    <col min="4121" max="4121" width="5.140625" style="1" customWidth="1"/>
    <col min="4122" max="4122" width="5.42578125" style="1" customWidth="1"/>
    <col min="4123" max="4123" width="5.7109375" style="1" customWidth="1"/>
    <col min="4124" max="4124" width="17.28515625" style="1" customWidth="1"/>
    <col min="4125" max="4125" width="5.7109375" style="1" customWidth="1"/>
    <col min="4126" max="4126" width="6.42578125" style="1" customWidth="1"/>
    <col min="4127" max="4127" width="26" style="1" customWidth="1"/>
    <col min="4128" max="4353" width="11.42578125" style="1"/>
    <col min="4354" max="4354" width="8.42578125" style="1" customWidth="1"/>
    <col min="4355" max="4355" width="26.42578125" style="1" customWidth="1"/>
    <col min="4356" max="4371" width="4.140625" style="1" customWidth="1"/>
    <col min="4372" max="4373" width="5.85546875" style="1" customWidth="1"/>
    <col min="4374" max="4375" width="4.140625" style="1" customWidth="1"/>
    <col min="4376" max="4376" width="5.28515625" style="1" customWidth="1"/>
    <col min="4377" max="4377" width="5.140625" style="1" customWidth="1"/>
    <col min="4378" max="4378" width="5.42578125" style="1" customWidth="1"/>
    <col min="4379" max="4379" width="5.7109375" style="1" customWidth="1"/>
    <col min="4380" max="4380" width="17.28515625" style="1" customWidth="1"/>
    <col min="4381" max="4381" width="5.7109375" style="1" customWidth="1"/>
    <col min="4382" max="4382" width="6.42578125" style="1" customWidth="1"/>
    <col min="4383" max="4383" width="26" style="1" customWidth="1"/>
    <col min="4384" max="4609" width="11.42578125" style="1"/>
    <col min="4610" max="4610" width="8.42578125" style="1" customWidth="1"/>
    <col min="4611" max="4611" width="26.42578125" style="1" customWidth="1"/>
    <col min="4612" max="4627" width="4.140625" style="1" customWidth="1"/>
    <col min="4628" max="4629" width="5.85546875" style="1" customWidth="1"/>
    <col min="4630" max="4631" width="4.140625" style="1" customWidth="1"/>
    <col min="4632" max="4632" width="5.28515625" style="1" customWidth="1"/>
    <col min="4633" max="4633" width="5.140625" style="1" customWidth="1"/>
    <col min="4634" max="4634" width="5.42578125" style="1" customWidth="1"/>
    <col min="4635" max="4635" width="5.7109375" style="1" customWidth="1"/>
    <col min="4636" max="4636" width="17.28515625" style="1" customWidth="1"/>
    <col min="4637" max="4637" width="5.7109375" style="1" customWidth="1"/>
    <col min="4638" max="4638" width="6.42578125" style="1" customWidth="1"/>
    <col min="4639" max="4639" width="26" style="1" customWidth="1"/>
    <col min="4640" max="4865" width="11.42578125" style="1"/>
    <col min="4866" max="4866" width="8.42578125" style="1" customWidth="1"/>
    <col min="4867" max="4867" width="26.42578125" style="1" customWidth="1"/>
    <col min="4868" max="4883" width="4.140625" style="1" customWidth="1"/>
    <col min="4884" max="4885" width="5.85546875" style="1" customWidth="1"/>
    <col min="4886" max="4887" width="4.140625" style="1" customWidth="1"/>
    <col min="4888" max="4888" width="5.28515625" style="1" customWidth="1"/>
    <col min="4889" max="4889" width="5.140625" style="1" customWidth="1"/>
    <col min="4890" max="4890" width="5.42578125" style="1" customWidth="1"/>
    <col min="4891" max="4891" width="5.7109375" style="1" customWidth="1"/>
    <col min="4892" max="4892" width="17.28515625" style="1" customWidth="1"/>
    <col min="4893" max="4893" width="5.7109375" style="1" customWidth="1"/>
    <col min="4894" max="4894" width="6.42578125" style="1" customWidth="1"/>
    <col min="4895" max="4895" width="26" style="1" customWidth="1"/>
    <col min="4896" max="5121" width="11.42578125" style="1"/>
    <col min="5122" max="5122" width="8.42578125" style="1" customWidth="1"/>
    <col min="5123" max="5123" width="26.42578125" style="1" customWidth="1"/>
    <col min="5124" max="5139" width="4.140625" style="1" customWidth="1"/>
    <col min="5140" max="5141" width="5.85546875" style="1" customWidth="1"/>
    <col min="5142" max="5143" width="4.140625" style="1" customWidth="1"/>
    <col min="5144" max="5144" width="5.28515625" style="1" customWidth="1"/>
    <col min="5145" max="5145" width="5.140625" style="1" customWidth="1"/>
    <col min="5146" max="5146" width="5.42578125" style="1" customWidth="1"/>
    <col min="5147" max="5147" width="5.7109375" style="1" customWidth="1"/>
    <col min="5148" max="5148" width="17.28515625" style="1" customWidth="1"/>
    <col min="5149" max="5149" width="5.7109375" style="1" customWidth="1"/>
    <col min="5150" max="5150" width="6.42578125" style="1" customWidth="1"/>
    <col min="5151" max="5151" width="26" style="1" customWidth="1"/>
    <col min="5152" max="5377" width="11.42578125" style="1"/>
    <col min="5378" max="5378" width="8.42578125" style="1" customWidth="1"/>
    <col min="5379" max="5379" width="26.42578125" style="1" customWidth="1"/>
    <col min="5380" max="5395" width="4.140625" style="1" customWidth="1"/>
    <col min="5396" max="5397" width="5.85546875" style="1" customWidth="1"/>
    <col min="5398" max="5399" width="4.140625" style="1" customWidth="1"/>
    <col min="5400" max="5400" width="5.28515625" style="1" customWidth="1"/>
    <col min="5401" max="5401" width="5.140625" style="1" customWidth="1"/>
    <col min="5402" max="5402" width="5.42578125" style="1" customWidth="1"/>
    <col min="5403" max="5403" width="5.7109375" style="1" customWidth="1"/>
    <col min="5404" max="5404" width="17.28515625" style="1" customWidth="1"/>
    <col min="5405" max="5405" width="5.7109375" style="1" customWidth="1"/>
    <col min="5406" max="5406" width="6.42578125" style="1" customWidth="1"/>
    <col min="5407" max="5407" width="26" style="1" customWidth="1"/>
    <col min="5408" max="5633" width="11.42578125" style="1"/>
    <col min="5634" max="5634" width="8.42578125" style="1" customWidth="1"/>
    <col min="5635" max="5635" width="26.42578125" style="1" customWidth="1"/>
    <col min="5636" max="5651" width="4.140625" style="1" customWidth="1"/>
    <col min="5652" max="5653" width="5.85546875" style="1" customWidth="1"/>
    <col min="5654" max="5655" width="4.140625" style="1" customWidth="1"/>
    <col min="5656" max="5656" width="5.28515625" style="1" customWidth="1"/>
    <col min="5657" max="5657" width="5.140625" style="1" customWidth="1"/>
    <col min="5658" max="5658" width="5.42578125" style="1" customWidth="1"/>
    <col min="5659" max="5659" width="5.7109375" style="1" customWidth="1"/>
    <col min="5660" max="5660" width="17.28515625" style="1" customWidth="1"/>
    <col min="5661" max="5661" width="5.7109375" style="1" customWidth="1"/>
    <col min="5662" max="5662" width="6.42578125" style="1" customWidth="1"/>
    <col min="5663" max="5663" width="26" style="1" customWidth="1"/>
    <col min="5664" max="5889" width="11.42578125" style="1"/>
    <col min="5890" max="5890" width="8.42578125" style="1" customWidth="1"/>
    <col min="5891" max="5891" width="26.42578125" style="1" customWidth="1"/>
    <col min="5892" max="5907" width="4.140625" style="1" customWidth="1"/>
    <col min="5908" max="5909" width="5.85546875" style="1" customWidth="1"/>
    <col min="5910" max="5911" width="4.140625" style="1" customWidth="1"/>
    <col min="5912" max="5912" width="5.28515625" style="1" customWidth="1"/>
    <col min="5913" max="5913" width="5.140625" style="1" customWidth="1"/>
    <col min="5914" max="5914" width="5.42578125" style="1" customWidth="1"/>
    <col min="5915" max="5915" width="5.7109375" style="1" customWidth="1"/>
    <col min="5916" max="5916" width="17.28515625" style="1" customWidth="1"/>
    <col min="5917" max="5917" width="5.7109375" style="1" customWidth="1"/>
    <col min="5918" max="5918" width="6.42578125" style="1" customWidth="1"/>
    <col min="5919" max="5919" width="26" style="1" customWidth="1"/>
    <col min="5920" max="6145" width="11.42578125" style="1"/>
    <col min="6146" max="6146" width="8.42578125" style="1" customWidth="1"/>
    <col min="6147" max="6147" width="26.42578125" style="1" customWidth="1"/>
    <col min="6148" max="6163" width="4.140625" style="1" customWidth="1"/>
    <col min="6164" max="6165" width="5.85546875" style="1" customWidth="1"/>
    <col min="6166" max="6167" width="4.140625" style="1" customWidth="1"/>
    <col min="6168" max="6168" width="5.28515625" style="1" customWidth="1"/>
    <col min="6169" max="6169" width="5.140625" style="1" customWidth="1"/>
    <col min="6170" max="6170" width="5.42578125" style="1" customWidth="1"/>
    <col min="6171" max="6171" width="5.7109375" style="1" customWidth="1"/>
    <col min="6172" max="6172" width="17.28515625" style="1" customWidth="1"/>
    <col min="6173" max="6173" width="5.7109375" style="1" customWidth="1"/>
    <col min="6174" max="6174" width="6.42578125" style="1" customWidth="1"/>
    <col min="6175" max="6175" width="26" style="1" customWidth="1"/>
    <col min="6176" max="6401" width="11.42578125" style="1"/>
    <col min="6402" max="6402" width="8.42578125" style="1" customWidth="1"/>
    <col min="6403" max="6403" width="26.42578125" style="1" customWidth="1"/>
    <col min="6404" max="6419" width="4.140625" style="1" customWidth="1"/>
    <col min="6420" max="6421" width="5.85546875" style="1" customWidth="1"/>
    <col min="6422" max="6423" width="4.140625" style="1" customWidth="1"/>
    <col min="6424" max="6424" width="5.28515625" style="1" customWidth="1"/>
    <col min="6425" max="6425" width="5.140625" style="1" customWidth="1"/>
    <col min="6426" max="6426" width="5.42578125" style="1" customWidth="1"/>
    <col min="6427" max="6427" width="5.7109375" style="1" customWidth="1"/>
    <col min="6428" max="6428" width="17.28515625" style="1" customWidth="1"/>
    <col min="6429" max="6429" width="5.7109375" style="1" customWidth="1"/>
    <col min="6430" max="6430" width="6.42578125" style="1" customWidth="1"/>
    <col min="6431" max="6431" width="26" style="1" customWidth="1"/>
    <col min="6432" max="6657" width="11.42578125" style="1"/>
    <col min="6658" max="6658" width="8.42578125" style="1" customWidth="1"/>
    <col min="6659" max="6659" width="26.42578125" style="1" customWidth="1"/>
    <col min="6660" max="6675" width="4.140625" style="1" customWidth="1"/>
    <col min="6676" max="6677" width="5.85546875" style="1" customWidth="1"/>
    <col min="6678" max="6679" width="4.140625" style="1" customWidth="1"/>
    <col min="6680" max="6680" width="5.28515625" style="1" customWidth="1"/>
    <col min="6681" max="6681" width="5.140625" style="1" customWidth="1"/>
    <col min="6682" max="6682" width="5.42578125" style="1" customWidth="1"/>
    <col min="6683" max="6683" width="5.7109375" style="1" customWidth="1"/>
    <col min="6684" max="6684" width="17.28515625" style="1" customWidth="1"/>
    <col min="6685" max="6685" width="5.7109375" style="1" customWidth="1"/>
    <col min="6686" max="6686" width="6.42578125" style="1" customWidth="1"/>
    <col min="6687" max="6687" width="26" style="1" customWidth="1"/>
    <col min="6688" max="6913" width="11.42578125" style="1"/>
    <col min="6914" max="6914" width="8.42578125" style="1" customWidth="1"/>
    <col min="6915" max="6915" width="26.42578125" style="1" customWidth="1"/>
    <col min="6916" max="6931" width="4.140625" style="1" customWidth="1"/>
    <col min="6932" max="6933" width="5.85546875" style="1" customWidth="1"/>
    <col min="6934" max="6935" width="4.140625" style="1" customWidth="1"/>
    <col min="6936" max="6936" width="5.28515625" style="1" customWidth="1"/>
    <col min="6937" max="6937" width="5.140625" style="1" customWidth="1"/>
    <col min="6938" max="6938" width="5.42578125" style="1" customWidth="1"/>
    <col min="6939" max="6939" width="5.7109375" style="1" customWidth="1"/>
    <col min="6940" max="6940" width="17.28515625" style="1" customWidth="1"/>
    <col min="6941" max="6941" width="5.7109375" style="1" customWidth="1"/>
    <col min="6942" max="6942" width="6.42578125" style="1" customWidth="1"/>
    <col min="6943" max="6943" width="26" style="1" customWidth="1"/>
    <col min="6944" max="7169" width="11.42578125" style="1"/>
    <col min="7170" max="7170" width="8.42578125" style="1" customWidth="1"/>
    <col min="7171" max="7171" width="26.42578125" style="1" customWidth="1"/>
    <col min="7172" max="7187" width="4.140625" style="1" customWidth="1"/>
    <col min="7188" max="7189" width="5.85546875" style="1" customWidth="1"/>
    <col min="7190" max="7191" width="4.140625" style="1" customWidth="1"/>
    <col min="7192" max="7192" width="5.28515625" style="1" customWidth="1"/>
    <col min="7193" max="7193" width="5.140625" style="1" customWidth="1"/>
    <col min="7194" max="7194" width="5.42578125" style="1" customWidth="1"/>
    <col min="7195" max="7195" width="5.7109375" style="1" customWidth="1"/>
    <col min="7196" max="7196" width="17.28515625" style="1" customWidth="1"/>
    <col min="7197" max="7197" width="5.7109375" style="1" customWidth="1"/>
    <col min="7198" max="7198" width="6.42578125" style="1" customWidth="1"/>
    <col min="7199" max="7199" width="26" style="1" customWidth="1"/>
    <col min="7200" max="7425" width="11.42578125" style="1"/>
    <col min="7426" max="7426" width="8.42578125" style="1" customWidth="1"/>
    <col min="7427" max="7427" width="26.42578125" style="1" customWidth="1"/>
    <col min="7428" max="7443" width="4.140625" style="1" customWidth="1"/>
    <col min="7444" max="7445" width="5.85546875" style="1" customWidth="1"/>
    <col min="7446" max="7447" width="4.140625" style="1" customWidth="1"/>
    <col min="7448" max="7448" width="5.28515625" style="1" customWidth="1"/>
    <col min="7449" max="7449" width="5.140625" style="1" customWidth="1"/>
    <col min="7450" max="7450" width="5.42578125" style="1" customWidth="1"/>
    <col min="7451" max="7451" width="5.7109375" style="1" customWidth="1"/>
    <col min="7452" max="7452" width="17.28515625" style="1" customWidth="1"/>
    <col min="7453" max="7453" width="5.7109375" style="1" customWidth="1"/>
    <col min="7454" max="7454" width="6.42578125" style="1" customWidth="1"/>
    <col min="7455" max="7455" width="26" style="1" customWidth="1"/>
    <col min="7456" max="7681" width="11.42578125" style="1"/>
    <col min="7682" max="7682" width="8.42578125" style="1" customWidth="1"/>
    <col min="7683" max="7683" width="26.42578125" style="1" customWidth="1"/>
    <col min="7684" max="7699" width="4.140625" style="1" customWidth="1"/>
    <col min="7700" max="7701" width="5.85546875" style="1" customWidth="1"/>
    <col min="7702" max="7703" width="4.140625" style="1" customWidth="1"/>
    <col min="7704" max="7704" width="5.28515625" style="1" customWidth="1"/>
    <col min="7705" max="7705" width="5.140625" style="1" customWidth="1"/>
    <col min="7706" max="7706" width="5.42578125" style="1" customWidth="1"/>
    <col min="7707" max="7707" width="5.7109375" style="1" customWidth="1"/>
    <col min="7708" max="7708" width="17.28515625" style="1" customWidth="1"/>
    <col min="7709" max="7709" width="5.7109375" style="1" customWidth="1"/>
    <col min="7710" max="7710" width="6.42578125" style="1" customWidth="1"/>
    <col min="7711" max="7711" width="26" style="1" customWidth="1"/>
    <col min="7712" max="7937" width="11.42578125" style="1"/>
    <col min="7938" max="7938" width="8.42578125" style="1" customWidth="1"/>
    <col min="7939" max="7939" width="26.42578125" style="1" customWidth="1"/>
    <col min="7940" max="7955" width="4.140625" style="1" customWidth="1"/>
    <col min="7956" max="7957" width="5.85546875" style="1" customWidth="1"/>
    <col min="7958" max="7959" width="4.140625" style="1" customWidth="1"/>
    <col min="7960" max="7960" width="5.28515625" style="1" customWidth="1"/>
    <col min="7961" max="7961" width="5.140625" style="1" customWidth="1"/>
    <col min="7962" max="7962" width="5.42578125" style="1" customWidth="1"/>
    <col min="7963" max="7963" width="5.7109375" style="1" customWidth="1"/>
    <col min="7964" max="7964" width="17.28515625" style="1" customWidth="1"/>
    <col min="7965" max="7965" width="5.7109375" style="1" customWidth="1"/>
    <col min="7966" max="7966" width="6.42578125" style="1" customWidth="1"/>
    <col min="7967" max="7967" width="26" style="1" customWidth="1"/>
    <col min="7968" max="8193" width="11.42578125" style="1"/>
    <col min="8194" max="8194" width="8.42578125" style="1" customWidth="1"/>
    <col min="8195" max="8195" width="26.42578125" style="1" customWidth="1"/>
    <col min="8196" max="8211" width="4.140625" style="1" customWidth="1"/>
    <col min="8212" max="8213" width="5.85546875" style="1" customWidth="1"/>
    <col min="8214" max="8215" width="4.140625" style="1" customWidth="1"/>
    <col min="8216" max="8216" width="5.28515625" style="1" customWidth="1"/>
    <col min="8217" max="8217" width="5.140625" style="1" customWidth="1"/>
    <col min="8218" max="8218" width="5.42578125" style="1" customWidth="1"/>
    <col min="8219" max="8219" width="5.7109375" style="1" customWidth="1"/>
    <col min="8220" max="8220" width="17.28515625" style="1" customWidth="1"/>
    <col min="8221" max="8221" width="5.7109375" style="1" customWidth="1"/>
    <col min="8222" max="8222" width="6.42578125" style="1" customWidth="1"/>
    <col min="8223" max="8223" width="26" style="1" customWidth="1"/>
    <col min="8224" max="8449" width="11.42578125" style="1"/>
    <col min="8450" max="8450" width="8.42578125" style="1" customWidth="1"/>
    <col min="8451" max="8451" width="26.42578125" style="1" customWidth="1"/>
    <col min="8452" max="8467" width="4.140625" style="1" customWidth="1"/>
    <col min="8468" max="8469" width="5.85546875" style="1" customWidth="1"/>
    <col min="8470" max="8471" width="4.140625" style="1" customWidth="1"/>
    <col min="8472" max="8472" width="5.28515625" style="1" customWidth="1"/>
    <col min="8473" max="8473" width="5.140625" style="1" customWidth="1"/>
    <col min="8474" max="8474" width="5.42578125" style="1" customWidth="1"/>
    <col min="8475" max="8475" width="5.7109375" style="1" customWidth="1"/>
    <col min="8476" max="8476" width="17.28515625" style="1" customWidth="1"/>
    <col min="8477" max="8477" width="5.7109375" style="1" customWidth="1"/>
    <col min="8478" max="8478" width="6.42578125" style="1" customWidth="1"/>
    <col min="8479" max="8479" width="26" style="1" customWidth="1"/>
    <col min="8480" max="8705" width="11.42578125" style="1"/>
    <col min="8706" max="8706" width="8.42578125" style="1" customWidth="1"/>
    <col min="8707" max="8707" width="26.42578125" style="1" customWidth="1"/>
    <col min="8708" max="8723" width="4.140625" style="1" customWidth="1"/>
    <col min="8724" max="8725" width="5.85546875" style="1" customWidth="1"/>
    <col min="8726" max="8727" width="4.140625" style="1" customWidth="1"/>
    <col min="8728" max="8728" width="5.28515625" style="1" customWidth="1"/>
    <col min="8729" max="8729" width="5.140625" style="1" customWidth="1"/>
    <col min="8730" max="8730" width="5.42578125" style="1" customWidth="1"/>
    <col min="8731" max="8731" width="5.7109375" style="1" customWidth="1"/>
    <col min="8732" max="8732" width="17.28515625" style="1" customWidth="1"/>
    <col min="8733" max="8733" width="5.7109375" style="1" customWidth="1"/>
    <col min="8734" max="8734" width="6.42578125" style="1" customWidth="1"/>
    <col min="8735" max="8735" width="26" style="1" customWidth="1"/>
    <col min="8736" max="8961" width="11.42578125" style="1"/>
    <col min="8962" max="8962" width="8.42578125" style="1" customWidth="1"/>
    <col min="8963" max="8963" width="26.42578125" style="1" customWidth="1"/>
    <col min="8964" max="8979" width="4.140625" style="1" customWidth="1"/>
    <col min="8980" max="8981" width="5.85546875" style="1" customWidth="1"/>
    <col min="8982" max="8983" width="4.140625" style="1" customWidth="1"/>
    <col min="8984" max="8984" width="5.28515625" style="1" customWidth="1"/>
    <col min="8985" max="8985" width="5.140625" style="1" customWidth="1"/>
    <col min="8986" max="8986" width="5.42578125" style="1" customWidth="1"/>
    <col min="8987" max="8987" width="5.7109375" style="1" customWidth="1"/>
    <col min="8988" max="8988" width="17.28515625" style="1" customWidth="1"/>
    <col min="8989" max="8989" width="5.7109375" style="1" customWidth="1"/>
    <col min="8990" max="8990" width="6.42578125" style="1" customWidth="1"/>
    <col min="8991" max="8991" width="26" style="1" customWidth="1"/>
    <col min="8992" max="9217" width="11.42578125" style="1"/>
    <col min="9218" max="9218" width="8.42578125" style="1" customWidth="1"/>
    <col min="9219" max="9219" width="26.42578125" style="1" customWidth="1"/>
    <col min="9220" max="9235" width="4.140625" style="1" customWidth="1"/>
    <col min="9236" max="9237" width="5.85546875" style="1" customWidth="1"/>
    <col min="9238" max="9239" width="4.140625" style="1" customWidth="1"/>
    <col min="9240" max="9240" width="5.28515625" style="1" customWidth="1"/>
    <col min="9241" max="9241" width="5.140625" style="1" customWidth="1"/>
    <col min="9242" max="9242" width="5.42578125" style="1" customWidth="1"/>
    <col min="9243" max="9243" width="5.7109375" style="1" customWidth="1"/>
    <col min="9244" max="9244" width="17.28515625" style="1" customWidth="1"/>
    <col min="9245" max="9245" width="5.7109375" style="1" customWidth="1"/>
    <col min="9246" max="9246" width="6.42578125" style="1" customWidth="1"/>
    <col min="9247" max="9247" width="26" style="1" customWidth="1"/>
    <col min="9248" max="9473" width="11.42578125" style="1"/>
    <col min="9474" max="9474" width="8.42578125" style="1" customWidth="1"/>
    <col min="9475" max="9475" width="26.42578125" style="1" customWidth="1"/>
    <col min="9476" max="9491" width="4.140625" style="1" customWidth="1"/>
    <col min="9492" max="9493" width="5.85546875" style="1" customWidth="1"/>
    <col min="9494" max="9495" width="4.140625" style="1" customWidth="1"/>
    <col min="9496" max="9496" width="5.28515625" style="1" customWidth="1"/>
    <col min="9497" max="9497" width="5.140625" style="1" customWidth="1"/>
    <col min="9498" max="9498" width="5.42578125" style="1" customWidth="1"/>
    <col min="9499" max="9499" width="5.7109375" style="1" customWidth="1"/>
    <col min="9500" max="9500" width="17.28515625" style="1" customWidth="1"/>
    <col min="9501" max="9501" width="5.7109375" style="1" customWidth="1"/>
    <col min="9502" max="9502" width="6.42578125" style="1" customWidth="1"/>
    <col min="9503" max="9503" width="26" style="1" customWidth="1"/>
    <col min="9504" max="9729" width="11.42578125" style="1"/>
    <col min="9730" max="9730" width="8.42578125" style="1" customWidth="1"/>
    <col min="9731" max="9731" width="26.42578125" style="1" customWidth="1"/>
    <col min="9732" max="9747" width="4.140625" style="1" customWidth="1"/>
    <col min="9748" max="9749" width="5.85546875" style="1" customWidth="1"/>
    <col min="9750" max="9751" width="4.140625" style="1" customWidth="1"/>
    <col min="9752" max="9752" width="5.28515625" style="1" customWidth="1"/>
    <col min="9753" max="9753" width="5.140625" style="1" customWidth="1"/>
    <col min="9754" max="9754" width="5.42578125" style="1" customWidth="1"/>
    <col min="9755" max="9755" width="5.7109375" style="1" customWidth="1"/>
    <col min="9756" max="9756" width="17.28515625" style="1" customWidth="1"/>
    <col min="9757" max="9757" width="5.7109375" style="1" customWidth="1"/>
    <col min="9758" max="9758" width="6.42578125" style="1" customWidth="1"/>
    <col min="9759" max="9759" width="26" style="1" customWidth="1"/>
    <col min="9760" max="9985" width="11.42578125" style="1"/>
    <col min="9986" max="9986" width="8.42578125" style="1" customWidth="1"/>
    <col min="9987" max="9987" width="26.42578125" style="1" customWidth="1"/>
    <col min="9988" max="10003" width="4.140625" style="1" customWidth="1"/>
    <col min="10004" max="10005" width="5.85546875" style="1" customWidth="1"/>
    <col min="10006" max="10007" width="4.140625" style="1" customWidth="1"/>
    <col min="10008" max="10008" width="5.28515625" style="1" customWidth="1"/>
    <col min="10009" max="10009" width="5.140625" style="1" customWidth="1"/>
    <col min="10010" max="10010" width="5.42578125" style="1" customWidth="1"/>
    <col min="10011" max="10011" width="5.7109375" style="1" customWidth="1"/>
    <col min="10012" max="10012" width="17.28515625" style="1" customWidth="1"/>
    <col min="10013" max="10013" width="5.7109375" style="1" customWidth="1"/>
    <col min="10014" max="10014" width="6.42578125" style="1" customWidth="1"/>
    <col min="10015" max="10015" width="26" style="1" customWidth="1"/>
    <col min="10016" max="10241" width="11.42578125" style="1"/>
    <col min="10242" max="10242" width="8.42578125" style="1" customWidth="1"/>
    <col min="10243" max="10243" width="26.42578125" style="1" customWidth="1"/>
    <col min="10244" max="10259" width="4.140625" style="1" customWidth="1"/>
    <col min="10260" max="10261" width="5.85546875" style="1" customWidth="1"/>
    <col min="10262" max="10263" width="4.140625" style="1" customWidth="1"/>
    <col min="10264" max="10264" width="5.28515625" style="1" customWidth="1"/>
    <col min="10265" max="10265" width="5.140625" style="1" customWidth="1"/>
    <col min="10266" max="10266" width="5.42578125" style="1" customWidth="1"/>
    <col min="10267" max="10267" width="5.7109375" style="1" customWidth="1"/>
    <col min="10268" max="10268" width="17.28515625" style="1" customWidth="1"/>
    <col min="10269" max="10269" width="5.7109375" style="1" customWidth="1"/>
    <col min="10270" max="10270" width="6.42578125" style="1" customWidth="1"/>
    <col min="10271" max="10271" width="26" style="1" customWidth="1"/>
    <col min="10272" max="10497" width="11.42578125" style="1"/>
    <col min="10498" max="10498" width="8.42578125" style="1" customWidth="1"/>
    <col min="10499" max="10499" width="26.42578125" style="1" customWidth="1"/>
    <col min="10500" max="10515" width="4.140625" style="1" customWidth="1"/>
    <col min="10516" max="10517" width="5.85546875" style="1" customWidth="1"/>
    <col min="10518" max="10519" width="4.140625" style="1" customWidth="1"/>
    <col min="10520" max="10520" width="5.28515625" style="1" customWidth="1"/>
    <col min="10521" max="10521" width="5.140625" style="1" customWidth="1"/>
    <col min="10522" max="10522" width="5.42578125" style="1" customWidth="1"/>
    <col min="10523" max="10523" width="5.7109375" style="1" customWidth="1"/>
    <col min="10524" max="10524" width="17.28515625" style="1" customWidth="1"/>
    <col min="10525" max="10525" width="5.7109375" style="1" customWidth="1"/>
    <col min="10526" max="10526" width="6.42578125" style="1" customWidth="1"/>
    <col min="10527" max="10527" width="26" style="1" customWidth="1"/>
    <col min="10528" max="10753" width="11.42578125" style="1"/>
    <col min="10754" max="10754" width="8.42578125" style="1" customWidth="1"/>
    <col min="10755" max="10755" width="26.42578125" style="1" customWidth="1"/>
    <col min="10756" max="10771" width="4.140625" style="1" customWidth="1"/>
    <col min="10772" max="10773" width="5.85546875" style="1" customWidth="1"/>
    <col min="10774" max="10775" width="4.140625" style="1" customWidth="1"/>
    <col min="10776" max="10776" width="5.28515625" style="1" customWidth="1"/>
    <col min="10777" max="10777" width="5.140625" style="1" customWidth="1"/>
    <col min="10778" max="10778" width="5.42578125" style="1" customWidth="1"/>
    <col min="10779" max="10779" width="5.7109375" style="1" customWidth="1"/>
    <col min="10780" max="10780" width="17.28515625" style="1" customWidth="1"/>
    <col min="10781" max="10781" width="5.7109375" style="1" customWidth="1"/>
    <col min="10782" max="10782" width="6.42578125" style="1" customWidth="1"/>
    <col min="10783" max="10783" width="26" style="1" customWidth="1"/>
    <col min="10784" max="11009" width="11.42578125" style="1"/>
    <col min="11010" max="11010" width="8.42578125" style="1" customWidth="1"/>
    <col min="11011" max="11011" width="26.42578125" style="1" customWidth="1"/>
    <col min="11012" max="11027" width="4.140625" style="1" customWidth="1"/>
    <col min="11028" max="11029" width="5.85546875" style="1" customWidth="1"/>
    <col min="11030" max="11031" width="4.140625" style="1" customWidth="1"/>
    <col min="11032" max="11032" width="5.28515625" style="1" customWidth="1"/>
    <col min="11033" max="11033" width="5.140625" style="1" customWidth="1"/>
    <col min="11034" max="11034" width="5.42578125" style="1" customWidth="1"/>
    <col min="11035" max="11035" width="5.7109375" style="1" customWidth="1"/>
    <col min="11036" max="11036" width="17.28515625" style="1" customWidth="1"/>
    <col min="11037" max="11037" width="5.7109375" style="1" customWidth="1"/>
    <col min="11038" max="11038" width="6.42578125" style="1" customWidth="1"/>
    <col min="11039" max="11039" width="26" style="1" customWidth="1"/>
    <col min="11040" max="11265" width="11.42578125" style="1"/>
    <col min="11266" max="11266" width="8.42578125" style="1" customWidth="1"/>
    <col min="11267" max="11267" width="26.42578125" style="1" customWidth="1"/>
    <col min="11268" max="11283" width="4.140625" style="1" customWidth="1"/>
    <col min="11284" max="11285" width="5.85546875" style="1" customWidth="1"/>
    <col min="11286" max="11287" width="4.140625" style="1" customWidth="1"/>
    <col min="11288" max="11288" width="5.28515625" style="1" customWidth="1"/>
    <col min="11289" max="11289" width="5.140625" style="1" customWidth="1"/>
    <col min="11290" max="11290" width="5.42578125" style="1" customWidth="1"/>
    <col min="11291" max="11291" width="5.7109375" style="1" customWidth="1"/>
    <col min="11292" max="11292" width="17.28515625" style="1" customWidth="1"/>
    <col min="11293" max="11293" width="5.7109375" style="1" customWidth="1"/>
    <col min="11294" max="11294" width="6.42578125" style="1" customWidth="1"/>
    <col min="11295" max="11295" width="26" style="1" customWidth="1"/>
    <col min="11296" max="11521" width="11.42578125" style="1"/>
    <col min="11522" max="11522" width="8.42578125" style="1" customWidth="1"/>
    <col min="11523" max="11523" width="26.42578125" style="1" customWidth="1"/>
    <col min="11524" max="11539" width="4.140625" style="1" customWidth="1"/>
    <col min="11540" max="11541" width="5.85546875" style="1" customWidth="1"/>
    <col min="11542" max="11543" width="4.140625" style="1" customWidth="1"/>
    <col min="11544" max="11544" width="5.28515625" style="1" customWidth="1"/>
    <col min="11545" max="11545" width="5.140625" style="1" customWidth="1"/>
    <col min="11546" max="11546" width="5.42578125" style="1" customWidth="1"/>
    <col min="11547" max="11547" width="5.7109375" style="1" customWidth="1"/>
    <col min="11548" max="11548" width="17.28515625" style="1" customWidth="1"/>
    <col min="11549" max="11549" width="5.7109375" style="1" customWidth="1"/>
    <col min="11550" max="11550" width="6.42578125" style="1" customWidth="1"/>
    <col min="11551" max="11551" width="26" style="1" customWidth="1"/>
    <col min="11552" max="11777" width="11.42578125" style="1"/>
    <col min="11778" max="11778" width="8.42578125" style="1" customWidth="1"/>
    <col min="11779" max="11779" width="26.42578125" style="1" customWidth="1"/>
    <col min="11780" max="11795" width="4.140625" style="1" customWidth="1"/>
    <col min="11796" max="11797" width="5.85546875" style="1" customWidth="1"/>
    <col min="11798" max="11799" width="4.140625" style="1" customWidth="1"/>
    <col min="11800" max="11800" width="5.28515625" style="1" customWidth="1"/>
    <col min="11801" max="11801" width="5.140625" style="1" customWidth="1"/>
    <col min="11802" max="11802" width="5.42578125" style="1" customWidth="1"/>
    <col min="11803" max="11803" width="5.7109375" style="1" customWidth="1"/>
    <col min="11804" max="11804" width="17.28515625" style="1" customWidth="1"/>
    <col min="11805" max="11805" width="5.7109375" style="1" customWidth="1"/>
    <col min="11806" max="11806" width="6.42578125" style="1" customWidth="1"/>
    <col min="11807" max="11807" width="26" style="1" customWidth="1"/>
    <col min="11808" max="12033" width="11.42578125" style="1"/>
    <col min="12034" max="12034" width="8.42578125" style="1" customWidth="1"/>
    <col min="12035" max="12035" width="26.42578125" style="1" customWidth="1"/>
    <col min="12036" max="12051" width="4.140625" style="1" customWidth="1"/>
    <col min="12052" max="12053" width="5.85546875" style="1" customWidth="1"/>
    <col min="12054" max="12055" width="4.140625" style="1" customWidth="1"/>
    <col min="12056" max="12056" width="5.28515625" style="1" customWidth="1"/>
    <col min="12057" max="12057" width="5.140625" style="1" customWidth="1"/>
    <col min="12058" max="12058" width="5.42578125" style="1" customWidth="1"/>
    <col min="12059" max="12059" width="5.7109375" style="1" customWidth="1"/>
    <col min="12060" max="12060" width="17.28515625" style="1" customWidth="1"/>
    <col min="12061" max="12061" width="5.7109375" style="1" customWidth="1"/>
    <col min="12062" max="12062" width="6.42578125" style="1" customWidth="1"/>
    <col min="12063" max="12063" width="26" style="1" customWidth="1"/>
    <col min="12064" max="12289" width="11.42578125" style="1"/>
    <col min="12290" max="12290" width="8.42578125" style="1" customWidth="1"/>
    <col min="12291" max="12291" width="26.42578125" style="1" customWidth="1"/>
    <col min="12292" max="12307" width="4.140625" style="1" customWidth="1"/>
    <col min="12308" max="12309" width="5.85546875" style="1" customWidth="1"/>
    <col min="12310" max="12311" width="4.140625" style="1" customWidth="1"/>
    <col min="12312" max="12312" width="5.28515625" style="1" customWidth="1"/>
    <col min="12313" max="12313" width="5.140625" style="1" customWidth="1"/>
    <col min="12314" max="12314" width="5.42578125" style="1" customWidth="1"/>
    <col min="12315" max="12315" width="5.7109375" style="1" customWidth="1"/>
    <col min="12316" max="12316" width="17.28515625" style="1" customWidth="1"/>
    <col min="12317" max="12317" width="5.7109375" style="1" customWidth="1"/>
    <col min="12318" max="12318" width="6.42578125" style="1" customWidth="1"/>
    <col min="12319" max="12319" width="26" style="1" customWidth="1"/>
    <col min="12320" max="12545" width="11.42578125" style="1"/>
    <col min="12546" max="12546" width="8.42578125" style="1" customWidth="1"/>
    <col min="12547" max="12547" width="26.42578125" style="1" customWidth="1"/>
    <col min="12548" max="12563" width="4.140625" style="1" customWidth="1"/>
    <col min="12564" max="12565" width="5.85546875" style="1" customWidth="1"/>
    <col min="12566" max="12567" width="4.140625" style="1" customWidth="1"/>
    <col min="12568" max="12568" width="5.28515625" style="1" customWidth="1"/>
    <col min="12569" max="12569" width="5.140625" style="1" customWidth="1"/>
    <col min="12570" max="12570" width="5.42578125" style="1" customWidth="1"/>
    <col min="12571" max="12571" width="5.7109375" style="1" customWidth="1"/>
    <col min="12572" max="12572" width="17.28515625" style="1" customWidth="1"/>
    <col min="12573" max="12573" width="5.7109375" style="1" customWidth="1"/>
    <col min="12574" max="12574" width="6.42578125" style="1" customWidth="1"/>
    <col min="12575" max="12575" width="26" style="1" customWidth="1"/>
    <col min="12576" max="12801" width="11.42578125" style="1"/>
    <col min="12802" max="12802" width="8.42578125" style="1" customWidth="1"/>
    <col min="12803" max="12803" width="26.42578125" style="1" customWidth="1"/>
    <col min="12804" max="12819" width="4.140625" style="1" customWidth="1"/>
    <col min="12820" max="12821" width="5.85546875" style="1" customWidth="1"/>
    <col min="12822" max="12823" width="4.140625" style="1" customWidth="1"/>
    <col min="12824" max="12824" width="5.28515625" style="1" customWidth="1"/>
    <col min="12825" max="12825" width="5.140625" style="1" customWidth="1"/>
    <col min="12826" max="12826" width="5.42578125" style="1" customWidth="1"/>
    <col min="12827" max="12827" width="5.7109375" style="1" customWidth="1"/>
    <col min="12828" max="12828" width="17.28515625" style="1" customWidth="1"/>
    <col min="12829" max="12829" width="5.7109375" style="1" customWidth="1"/>
    <col min="12830" max="12830" width="6.42578125" style="1" customWidth="1"/>
    <col min="12831" max="12831" width="26" style="1" customWidth="1"/>
    <col min="12832" max="13057" width="11.42578125" style="1"/>
    <col min="13058" max="13058" width="8.42578125" style="1" customWidth="1"/>
    <col min="13059" max="13059" width="26.42578125" style="1" customWidth="1"/>
    <col min="13060" max="13075" width="4.140625" style="1" customWidth="1"/>
    <col min="13076" max="13077" width="5.85546875" style="1" customWidth="1"/>
    <col min="13078" max="13079" width="4.140625" style="1" customWidth="1"/>
    <col min="13080" max="13080" width="5.28515625" style="1" customWidth="1"/>
    <col min="13081" max="13081" width="5.140625" style="1" customWidth="1"/>
    <col min="13082" max="13082" width="5.42578125" style="1" customWidth="1"/>
    <col min="13083" max="13083" width="5.7109375" style="1" customWidth="1"/>
    <col min="13084" max="13084" width="17.28515625" style="1" customWidth="1"/>
    <col min="13085" max="13085" width="5.7109375" style="1" customWidth="1"/>
    <col min="13086" max="13086" width="6.42578125" style="1" customWidth="1"/>
    <col min="13087" max="13087" width="26" style="1" customWidth="1"/>
    <col min="13088" max="13313" width="11.42578125" style="1"/>
    <col min="13314" max="13314" width="8.42578125" style="1" customWidth="1"/>
    <col min="13315" max="13315" width="26.42578125" style="1" customWidth="1"/>
    <col min="13316" max="13331" width="4.140625" style="1" customWidth="1"/>
    <col min="13332" max="13333" width="5.85546875" style="1" customWidth="1"/>
    <col min="13334" max="13335" width="4.140625" style="1" customWidth="1"/>
    <col min="13336" max="13336" width="5.28515625" style="1" customWidth="1"/>
    <col min="13337" max="13337" width="5.140625" style="1" customWidth="1"/>
    <col min="13338" max="13338" width="5.42578125" style="1" customWidth="1"/>
    <col min="13339" max="13339" width="5.7109375" style="1" customWidth="1"/>
    <col min="13340" max="13340" width="17.28515625" style="1" customWidth="1"/>
    <col min="13341" max="13341" width="5.7109375" style="1" customWidth="1"/>
    <col min="13342" max="13342" width="6.42578125" style="1" customWidth="1"/>
    <col min="13343" max="13343" width="26" style="1" customWidth="1"/>
    <col min="13344" max="13569" width="11.42578125" style="1"/>
    <col min="13570" max="13570" width="8.42578125" style="1" customWidth="1"/>
    <col min="13571" max="13571" width="26.42578125" style="1" customWidth="1"/>
    <col min="13572" max="13587" width="4.140625" style="1" customWidth="1"/>
    <col min="13588" max="13589" width="5.85546875" style="1" customWidth="1"/>
    <col min="13590" max="13591" width="4.140625" style="1" customWidth="1"/>
    <col min="13592" max="13592" width="5.28515625" style="1" customWidth="1"/>
    <col min="13593" max="13593" width="5.140625" style="1" customWidth="1"/>
    <col min="13594" max="13594" width="5.42578125" style="1" customWidth="1"/>
    <col min="13595" max="13595" width="5.7109375" style="1" customWidth="1"/>
    <col min="13596" max="13596" width="17.28515625" style="1" customWidth="1"/>
    <col min="13597" max="13597" width="5.7109375" style="1" customWidth="1"/>
    <col min="13598" max="13598" width="6.42578125" style="1" customWidth="1"/>
    <col min="13599" max="13599" width="26" style="1" customWidth="1"/>
    <col min="13600" max="13825" width="11.42578125" style="1"/>
    <col min="13826" max="13826" width="8.42578125" style="1" customWidth="1"/>
    <col min="13827" max="13827" width="26.42578125" style="1" customWidth="1"/>
    <col min="13828" max="13843" width="4.140625" style="1" customWidth="1"/>
    <col min="13844" max="13845" width="5.85546875" style="1" customWidth="1"/>
    <col min="13846" max="13847" width="4.140625" style="1" customWidth="1"/>
    <col min="13848" max="13848" width="5.28515625" style="1" customWidth="1"/>
    <col min="13849" max="13849" width="5.140625" style="1" customWidth="1"/>
    <col min="13850" max="13850" width="5.42578125" style="1" customWidth="1"/>
    <col min="13851" max="13851" width="5.7109375" style="1" customWidth="1"/>
    <col min="13852" max="13852" width="17.28515625" style="1" customWidth="1"/>
    <col min="13853" max="13853" width="5.7109375" style="1" customWidth="1"/>
    <col min="13854" max="13854" width="6.42578125" style="1" customWidth="1"/>
    <col min="13855" max="13855" width="26" style="1" customWidth="1"/>
    <col min="13856" max="14081" width="11.42578125" style="1"/>
    <col min="14082" max="14082" width="8.42578125" style="1" customWidth="1"/>
    <col min="14083" max="14083" width="26.42578125" style="1" customWidth="1"/>
    <col min="14084" max="14099" width="4.140625" style="1" customWidth="1"/>
    <col min="14100" max="14101" width="5.85546875" style="1" customWidth="1"/>
    <col min="14102" max="14103" width="4.140625" style="1" customWidth="1"/>
    <col min="14104" max="14104" width="5.28515625" style="1" customWidth="1"/>
    <col min="14105" max="14105" width="5.140625" style="1" customWidth="1"/>
    <col min="14106" max="14106" width="5.42578125" style="1" customWidth="1"/>
    <col min="14107" max="14107" width="5.7109375" style="1" customWidth="1"/>
    <col min="14108" max="14108" width="17.28515625" style="1" customWidth="1"/>
    <col min="14109" max="14109" width="5.7109375" style="1" customWidth="1"/>
    <col min="14110" max="14110" width="6.42578125" style="1" customWidth="1"/>
    <col min="14111" max="14111" width="26" style="1" customWidth="1"/>
    <col min="14112" max="14337" width="11.42578125" style="1"/>
    <col min="14338" max="14338" width="8.42578125" style="1" customWidth="1"/>
    <col min="14339" max="14339" width="26.42578125" style="1" customWidth="1"/>
    <col min="14340" max="14355" width="4.140625" style="1" customWidth="1"/>
    <col min="14356" max="14357" width="5.85546875" style="1" customWidth="1"/>
    <col min="14358" max="14359" width="4.140625" style="1" customWidth="1"/>
    <col min="14360" max="14360" width="5.28515625" style="1" customWidth="1"/>
    <col min="14361" max="14361" width="5.140625" style="1" customWidth="1"/>
    <col min="14362" max="14362" width="5.42578125" style="1" customWidth="1"/>
    <col min="14363" max="14363" width="5.7109375" style="1" customWidth="1"/>
    <col min="14364" max="14364" width="17.28515625" style="1" customWidth="1"/>
    <col min="14365" max="14365" width="5.7109375" style="1" customWidth="1"/>
    <col min="14366" max="14366" width="6.42578125" style="1" customWidth="1"/>
    <col min="14367" max="14367" width="26" style="1" customWidth="1"/>
    <col min="14368" max="14593" width="11.42578125" style="1"/>
    <col min="14594" max="14594" width="8.42578125" style="1" customWidth="1"/>
    <col min="14595" max="14595" width="26.42578125" style="1" customWidth="1"/>
    <col min="14596" max="14611" width="4.140625" style="1" customWidth="1"/>
    <col min="14612" max="14613" width="5.85546875" style="1" customWidth="1"/>
    <col min="14614" max="14615" width="4.140625" style="1" customWidth="1"/>
    <col min="14616" max="14616" width="5.28515625" style="1" customWidth="1"/>
    <col min="14617" max="14617" width="5.140625" style="1" customWidth="1"/>
    <col min="14618" max="14618" width="5.42578125" style="1" customWidth="1"/>
    <col min="14619" max="14619" width="5.7109375" style="1" customWidth="1"/>
    <col min="14620" max="14620" width="17.28515625" style="1" customWidth="1"/>
    <col min="14621" max="14621" width="5.7109375" style="1" customWidth="1"/>
    <col min="14622" max="14622" width="6.42578125" style="1" customWidth="1"/>
    <col min="14623" max="14623" width="26" style="1" customWidth="1"/>
    <col min="14624" max="14849" width="11.42578125" style="1"/>
    <col min="14850" max="14850" width="8.42578125" style="1" customWidth="1"/>
    <col min="14851" max="14851" width="26.42578125" style="1" customWidth="1"/>
    <col min="14852" max="14867" width="4.140625" style="1" customWidth="1"/>
    <col min="14868" max="14869" width="5.85546875" style="1" customWidth="1"/>
    <col min="14870" max="14871" width="4.140625" style="1" customWidth="1"/>
    <col min="14872" max="14872" width="5.28515625" style="1" customWidth="1"/>
    <col min="14873" max="14873" width="5.140625" style="1" customWidth="1"/>
    <col min="14874" max="14874" width="5.42578125" style="1" customWidth="1"/>
    <col min="14875" max="14875" width="5.7109375" style="1" customWidth="1"/>
    <col min="14876" max="14876" width="17.28515625" style="1" customWidth="1"/>
    <col min="14877" max="14877" width="5.7109375" style="1" customWidth="1"/>
    <col min="14878" max="14878" width="6.42578125" style="1" customWidth="1"/>
    <col min="14879" max="14879" width="26" style="1" customWidth="1"/>
    <col min="14880" max="15105" width="11.42578125" style="1"/>
    <col min="15106" max="15106" width="8.42578125" style="1" customWidth="1"/>
    <col min="15107" max="15107" width="26.42578125" style="1" customWidth="1"/>
    <col min="15108" max="15123" width="4.140625" style="1" customWidth="1"/>
    <col min="15124" max="15125" width="5.85546875" style="1" customWidth="1"/>
    <col min="15126" max="15127" width="4.140625" style="1" customWidth="1"/>
    <col min="15128" max="15128" width="5.28515625" style="1" customWidth="1"/>
    <col min="15129" max="15129" width="5.140625" style="1" customWidth="1"/>
    <col min="15130" max="15130" width="5.42578125" style="1" customWidth="1"/>
    <col min="15131" max="15131" width="5.7109375" style="1" customWidth="1"/>
    <col min="15132" max="15132" width="17.28515625" style="1" customWidth="1"/>
    <col min="15133" max="15133" width="5.7109375" style="1" customWidth="1"/>
    <col min="15134" max="15134" width="6.42578125" style="1" customWidth="1"/>
    <col min="15135" max="15135" width="26" style="1" customWidth="1"/>
    <col min="15136" max="15361" width="11.42578125" style="1"/>
    <col min="15362" max="15362" width="8.42578125" style="1" customWidth="1"/>
    <col min="15363" max="15363" width="26.42578125" style="1" customWidth="1"/>
    <col min="15364" max="15379" width="4.140625" style="1" customWidth="1"/>
    <col min="15380" max="15381" width="5.85546875" style="1" customWidth="1"/>
    <col min="15382" max="15383" width="4.140625" style="1" customWidth="1"/>
    <col min="15384" max="15384" width="5.28515625" style="1" customWidth="1"/>
    <col min="15385" max="15385" width="5.140625" style="1" customWidth="1"/>
    <col min="15386" max="15386" width="5.42578125" style="1" customWidth="1"/>
    <col min="15387" max="15387" width="5.7109375" style="1" customWidth="1"/>
    <col min="15388" max="15388" width="17.28515625" style="1" customWidth="1"/>
    <col min="15389" max="15389" width="5.7109375" style="1" customWidth="1"/>
    <col min="15390" max="15390" width="6.42578125" style="1" customWidth="1"/>
    <col min="15391" max="15391" width="26" style="1" customWidth="1"/>
    <col min="15392" max="15617" width="11.42578125" style="1"/>
    <col min="15618" max="15618" width="8.42578125" style="1" customWidth="1"/>
    <col min="15619" max="15619" width="26.42578125" style="1" customWidth="1"/>
    <col min="15620" max="15635" width="4.140625" style="1" customWidth="1"/>
    <col min="15636" max="15637" width="5.85546875" style="1" customWidth="1"/>
    <col min="15638" max="15639" width="4.140625" style="1" customWidth="1"/>
    <col min="15640" max="15640" width="5.28515625" style="1" customWidth="1"/>
    <col min="15641" max="15641" width="5.140625" style="1" customWidth="1"/>
    <col min="15642" max="15642" width="5.42578125" style="1" customWidth="1"/>
    <col min="15643" max="15643" width="5.7109375" style="1" customWidth="1"/>
    <col min="15644" max="15644" width="17.28515625" style="1" customWidth="1"/>
    <col min="15645" max="15645" width="5.7109375" style="1" customWidth="1"/>
    <col min="15646" max="15646" width="6.42578125" style="1" customWidth="1"/>
    <col min="15647" max="15647" width="26" style="1" customWidth="1"/>
    <col min="15648" max="15873" width="11.42578125" style="1"/>
    <col min="15874" max="15874" width="8.42578125" style="1" customWidth="1"/>
    <col min="15875" max="15875" width="26.42578125" style="1" customWidth="1"/>
    <col min="15876" max="15891" width="4.140625" style="1" customWidth="1"/>
    <col min="15892" max="15893" width="5.85546875" style="1" customWidth="1"/>
    <col min="15894" max="15895" width="4.140625" style="1" customWidth="1"/>
    <col min="15896" max="15896" width="5.28515625" style="1" customWidth="1"/>
    <col min="15897" max="15897" width="5.140625" style="1" customWidth="1"/>
    <col min="15898" max="15898" width="5.42578125" style="1" customWidth="1"/>
    <col min="15899" max="15899" width="5.7109375" style="1" customWidth="1"/>
    <col min="15900" max="15900" width="17.28515625" style="1" customWidth="1"/>
    <col min="15901" max="15901" width="5.7109375" style="1" customWidth="1"/>
    <col min="15902" max="15902" width="6.42578125" style="1" customWidth="1"/>
    <col min="15903" max="15903" width="26" style="1" customWidth="1"/>
    <col min="15904" max="16129" width="11.42578125" style="1"/>
    <col min="16130" max="16130" width="8.42578125" style="1" customWidth="1"/>
    <col min="16131" max="16131" width="26.42578125" style="1" customWidth="1"/>
    <col min="16132" max="16147" width="4.140625" style="1" customWidth="1"/>
    <col min="16148" max="16149" width="5.85546875" style="1" customWidth="1"/>
    <col min="16150" max="16151" width="4.140625" style="1" customWidth="1"/>
    <col min="16152" max="16152" width="5.28515625" style="1" customWidth="1"/>
    <col min="16153" max="16153" width="5.140625" style="1" customWidth="1"/>
    <col min="16154" max="16154" width="5.42578125" style="1" customWidth="1"/>
    <col min="16155" max="16155" width="5.7109375" style="1" customWidth="1"/>
    <col min="16156" max="16156" width="17.28515625" style="1" customWidth="1"/>
    <col min="16157" max="16157" width="5.7109375" style="1" customWidth="1"/>
    <col min="16158" max="16158" width="6.42578125" style="1" customWidth="1"/>
    <col min="16159" max="16159" width="26" style="1" customWidth="1"/>
    <col min="16160" max="16384" width="11.42578125" style="1"/>
  </cols>
  <sheetData>
    <row r="1" spans="1:31" ht="19.5" hidden="1" customHeight="1" outlineLevel="1" x14ac:dyDescent="0.2">
      <c r="A1" s="226"/>
      <c r="B1" s="227"/>
      <c r="C1" s="321" t="s">
        <v>103</v>
      </c>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3"/>
    </row>
    <row r="2" spans="1:31" ht="12" hidden="1" customHeight="1" outlineLevel="1" x14ac:dyDescent="0.2">
      <c r="A2" s="228"/>
      <c r="B2" s="229"/>
      <c r="C2" s="324"/>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6"/>
    </row>
    <row r="3" spans="1:31" ht="12.75" hidden="1" customHeight="1" outlineLevel="1" thickBot="1" x14ac:dyDescent="0.25">
      <c r="A3" s="230"/>
      <c r="B3" s="231"/>
      <c r="C3" s="327"/>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9"/>
    </row>
    <row r="4" spans="1:31" ht="13.5" hidden="1" outlineLevel="1" thickBot="1" x14ac:dyDescent="0.25">
      <c r="A4" s="24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3"/>
    </row>
    <row r="5" spans="1:31" hidden="1" outlineLevel="1" x14ac:dyDescent="0.2">
      <c r="A5" s="244" t="s">
        <v>1</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6"/>
    </row>
    <row r="6" spans="1:31" ht="30.75" hidden="1" customHeight="1" outlineLevel="1" thickBot="1" x14ac:dyDescent="0.25">
      <c r="A6" s="223" t="s">
        <v>101</v>
      </c>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5"/>
    </row>
    <row r="7" spans="1:31" hidden="1" outlineLevel="1" x14ac:dyDescent="0.2">
      <c r="A7" s="247" t="s">
        <v>3</v>
      </c>
      <c r="B7" s="248"/>
      <c r="C7" s="248"/>
      <c r="D7" s="248"/>
      <c r="E7" s="248"/>
      <c r="F7" s="248"/>
      <c r="G7" s="248"/>
      <c r="H7" s="248"/>
      <c r="I7" s="248"/>
      <c r="J7" s="248"/>
      <c r="K7" s="248"/>
      <c r="L7" s="248"/>
      <c r="M7" s="248"/>
      <c r="N7" s="248"/>
      <c r="O7" s="248"/>
      <c r="P7" s="248"/>
      <c r="Q7" s="248"/>
      <c r="R7" s="248"/>
      <c r="S7" s="248"/>
      <c r="T7" s="248"/>
      <c r="U7" s="248"/>
      <c r="V7" s="248"/>
      <c r="W7" s="248"/>
      <c r="X7" s="248"/>
      <c r="Y7" s="248" t="s">
        <v>4</v>
      </c>
      <c r="Z7" s="248"/>
      <c r="AA7" s="248"/>
      <c r="AB7" s="248"/>
      <c r="AC7" s="248"/>
      <c r="AD7" s="248"/>
      <c r="AE7" s="249"/>
    </row>
    <row r="8" spans="1:31" ht="18.75" hidden="1" customHeight="1" outlineLevel="1" x14ac:dyDescent="0.2">
      <c r="A8" s="318" t="s">
        <v>100</v>
      </c>
      <c r="B8" s="319"/>
      <c r="C8" s="319"/>
      <c r="D8" s="319"/>
      <c r="E8" s="319"/>
      <c r="F8" s="319"/>
      <c r="G8" s="319"/>
      <c r="H8" s="319"/>
      <c r="I8" s="319"/>
      <c r="J8" s="319"/>
      <c r="K8" s="319"/>
      <c r="L8" s="319"/>
      <c r="M8" s="319"/>
      <c r="N8" s="319"/>
      <c r="O8" s="319"/>
      <c r="P8" s="319"/>
      <c r="Q8" s="319"/>
      <c r="R8" s="319"/>
      <c r="S8" s="319"/>
      <c r="T8" s="319"/>
      <c r="U8" s="319"/>
      <c r="V8" s="319"/>
      <c r="W8" s="319"/>
      <c r="X8" s="320"/>
      <c r="Y8" s="253" t="s">
        <v>102</v>
      </c>
      <c r="Z8" s="253"/>
      <c r="AA8" s="253"/>
      <c r="AB8" s="253"/>
      <c r="AC8" s="253"/>
      <c r="AD8" s="253"/>
      <c r="AE8" s="254"/>
    </row>
    <row r="9" spans="1:31" s="2" customFormat="1" ht="13.5" hidden="1" outlineLevel="1" thickBot="1" x14ac:dyDescent="0.25">
      <c r="A9" s="255"/>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7"/>
    </row>
    <row r="10" spans="1:31" s="3" customFormat="1" ht="12.75" collapsed="1" x14ac:dyDescent="0.2">
      <c r="A10" s="276" t="s">
        <v>7</v>
      </c>
      <c r="B10" s="279" t="s">
        <v>8</v>
      </c>
      <c r="C10" s="258" t="s">
        <v>180</v>
      </c>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t="s">
        <v>9</v>
      </c>
      <c r="AB10" s="261" t="s">
        <v>10</v>
      </c>
      <c r="AC10" s="262"/>
      <c r="AD10" s="263"/>
      <c r="AE10" s="264" t="s">
        <v>11</v>
      </c>
    </row>
    <row r="11" spans="1:31" s="3" customFormat="1" ht="30" customHeight="1" x14ac:dyDescent="0.2">
      <c r="A11" s="277"/>
      <c r="B11" s="280"/>
      <c r="C11" s="267" t="s">
        <v>104</v>
      </c>
      <c r="D11" s="268"/>
      <c r="E11" s="267" t="s">
        <v>105</v>
      </c>
      <c r="F11" s="268"/>
      <c r="G11" s="267" t="s">
        <v>106</v>
      </c>
      <c r="H11" s="268"/>
      <c r="I11" s="267" t="s">
        <v>107</v>
      </c>
      <c r="J11" s="268"/>
      <c r="K11" s="267" t="s">
        <v>108</v>
      </c>
      <c r="L11" s="268"/>
      <c r="M11" s="267" t="s">
        <v>109</v>
      </c>
      <c r="N11" s="268"/>
      <c r="O11" s="267" t="s">
        <v>110</v>
      </c>
      <c r="P11" s="268"/>
      <c r="Q11" s="267" t="s">
        <v>111</v>
      </c>
      <c r="R11" s="268"/>
      <c r="S11" s="267" t="s">
        <v>112</v>
      </c>
      <c r="T11" s="268"/>
      <c r="U11" s="267" t="s">
        <v>113</v>
      </c>
      <c r="V11" s="268"/>
      <c r="W11" s="267" t="s">
        <v>114</v>
      </c>
      <c r="X11" s="268"/>
      <c r="Y11" s="267" t="s">
        <v>115</v>
      </c>
      <c r="Z11" s="268"/>
      <c r="AA11" s="259"/>
      <c r="AB11" s="272" t="s">
        <v>24</v>
      </c>
      <c r="AC11" s="272" t="s">
        <v>25</v>
      </c>
      <c r="AD11" s="272" t="s">
        <v>26</v>
      </c>
      <c r="AE11" s="265"/>
    </row>
    <row r="12" spans="1:31" ht="12.75" thickBot="1" x14ac:dyDescent="0.25">
      <c r="A12" s="278"/>
      <c r="B12" s="281"/>
      <c r="C12" s="4" t="s">
        <v>27</v>
      </c>
      <c r="D12" s="4" t="s">
        <v>28</v>
      </c>
      <c r="E12" s="4" t="s">
        <v>27</v>
      </c>
      <c r="F12" s="4" t="s">
        <v>28</v>
      </c>
      <c r="G12" s="4" t="s">
        <v>27</v>
      </c>
      <c r="H12" s="4" t="s">
        <v>28</v>
      </c>
      <c r="I12" s="4" t="s">
        <v>27</v>
      </c>
      <c r="J12" s="4" t="s">
        <v>28</v>
      </c>
      <c r="K12" s="4" t="s">
        <v>27</v>
      </c>
      <c r="L12" s="4" t="s">
        <v>28</v>
      </c>
      <c r="M12" s="4" t="s">
        <v>27</v>
      </c>
      <c r="N12" s="4" t="s">
        <v>28</v>
      </c>
      <c r="O12" s="4" t="s">
        <v>27</v>
      </c>
      <c r="P12" s="4" t="s">
        <v>28</v>
      </c>
      <c r="Q12" s="4" t="s">
        <v>27</v>
      </c>
      <c r="R12" s="4" t="s">
        <v>28</v>
      </c>
      <c r="S12" s="4" t="s">
        <v>27</v>
      </c>
      <c r="T12" s="4" t="s">
        <v>28</v>
      </c>
      <c r="U12" s="4" t="s">
        <v>27</v>
      </c>
      <c r="V12" s="4" t="s">
        <v>28</v>
      </c>
      <c r="W12" s="4" t="s">
        <v>27</v>
      </c>
      <c r="X12" s="4" t="s">
        <v>28</v>
      </c>
      <c r="Y12" s="4" t="s">
        <v>27</v>
      </c>
      <c r="Z12" s="4" t="s">
        <v>28</v>
      </c>
      <c r="AA12" s="260"/>
      <c r="AB12" s="273"/>
      <c r="AC12" s="273"/>
      <c r="AD12" s="273"/>
      <c r="AE12" s="266"/>
    </row>
    <row r="13" spans="1:31" s="10" customFormat="1" ht="22.5" x14ac:dyDescent="0.2">
      <c r="A13" s="274" t="s">
        <v>29</v>
      </c>
      <c r="B13" s="17" t="s">
        <v>35</v>
      </c>
      <c r="C13" s="18"/>
      <c r="D13" s="19"/>
      <c r="E13" s="19">
        <v>1</v>
      </c>
      <c r="F13" s="19"/>
      <c r="G13" s="19"/>
      <c r="H13" s="19"/>
      <c r="I13" s="19"/>
      <c r="J13" s="19"/>
      <c r="K13" s="19"/>
      <c r="L13" s="19"/>
      <c r="M13" s="19"/>
      <c r="N13" s="19"/>
      <c r="O13" s="19"/>
      <c r="P13" s="19"/>
      <c r="Q13" s="19"/>
      <c r="R13" s="19"/>
      <c r="S13" s="19"/>
      <c r="T13" s="19"/>
      <c r="U13" s="19"/>
      <c r="V13" s="19"/>
      <c r="W13" s="19"/>
      <c r="X13" s="19"/>
      <c r="Y13" s="19"/>
      <c r="Z13" s="19"/>
      <c r="AA13" s="20" t="s">
        <v>36</v>
      </c>
      <c r="AB13" s="19"/>
      <c r="AC13" s="19" t="s">
        <v>32</v>
      </c>
      <c r="AD13" s="19" t="s">
        <v>32</v>
      </c>
      <c r="AE13" s="21" t="s">
        <v>37</v>
      </c>
    </row>
    <row r="14" spans="1:31" s="10" customFormat="1" ht="23.25" customHeight="1" thickBot="1" x14ac:dyDescent="0.25">
      <c r="A14" s="275"/>
      <c r="B14" s="17" t="s">
        <v>40</v>
      </c>
      <c r="C14" s="18"/>
      <c r="D14" s="19"/>
      <c r="E14" s="19">
        <v>1</v>
      </c>
      <c r="F14" s="19"/>
      <c r="G14" s="19"/>
      <c r="H14" s="19"/>
      <c r="I14" s="19"/>
      <c r="J14" s="19"/>
      <c r="K14" s="19"/>
      <c r="L14" s="19"/>
      <c r="M14" s="19">
        <v>1</v>
      </c>
      <c r="N14" s="19"/>
      <c r="O14" s="19"/>
      <c r="P14" s="19"/>
      <c r="Q14" s="19"/>
      <c r="R14" s="19"/>
      <c r="S14" s="19"/>
      <c r="T14" s="19"/>
      <c r="U14" s="19"/>
      <c r="V14" s="19"/>
      <c r="W14" s="19"/>
      <c r="X14" s="19"/>
      <c r="Y14" s="19"/>
      <c r="Z14" s="19"/>
      <c r="AA14" s="20" t="s">
        <v>31</v>
      </c>
      <c r="AB14" s="19"/>
      <c r="AC14" s="19" t="s">
        <v>32</v>
      </c>
      <c r="AD14" s="19" t="s">
        <v>32</v>
      </c>
      <c r="AE14" s="21" t="s">
        <v>204</v>
      </c>
    </row>
    <row r="15" spans="1:31" s="10" customFormat="1" ht="15" customHeight="1" x14ac:dyDescent="0.2">
      <c r="A15" s="282" t="s">
        <v>50</v>
      </c>
      <c r="B15" s="17" t="s">
        <v>201</v>
      </c>
      <c r="C15" s="18"/>
      <c r="D15" s="19"/>
      <c r="E15" s="19"/>
      <c r="F15" s="19"/>
      <c r="G15" s="19">
        <v>1</v>
      </c>
      <c r="H15" s="19"/>
      <c r="I15" s="19"/>
      <c r="J15" s="19">
        <v>1</v>
      </c>
      <c r="K15" s="19"/>
      <c r="L15" s="19"/>
      <c r="M15" s="19"/>
      <c r="N15" s="19"/>
      <c r="O15" s="19"/>
      <c r="P15" s="19"/>
      <c r="Q15" s="19"/>
      <c r="R15" s="19"/>
      <c r="S15" s="19"/>
      <c r="T15" s="19"/>
      <c r="U15" s="19"/>
      <c r="V15" s="19"/>
      <c r="W15" s="19"/>
      <c r="X15" s="19"/>
      <c r="Y15" s="19"/>
      <c r="Z15" s="19"/>
      <c r="AA15" s="20" t="s">
        <v>31</v>
      </c>
      <c r="AB15" s="19"/>
      <c r="AC15" s="19" t="s">
        <v>32</v>
      </c>
      <c r="AD15" s="19" t="s">
        <v>32</v>
      </c>
      <c r="AE15" s="21" t="s">
        <v>37</v>
      </c>
    </row>
    <row r="16" spans="1:31" s="10" customFormat="1" ht="11.25" x14ac:dyDescent="0.2">
      <c r="A16" s="283"/>
      <c r="B16" s="17" t="s">
        <v>59</v>
      </c>
      <c r="C16" s="18"/>
      <c r="D16" s="19"/>
      <c r="E16" s="19"/>
      <c r="F16" s="19"/>
      <c r="G16" s="19"/>
      <c r="H16" s="19"/>
      <c r="I16" s="19"/>
      <c r="J16" s="19"/>
      <c r="K16" s="19">
        <v>1</v>
      </c>
      <c r="L16" s="19"/>
      <c r="M16" s="19"/>
      <c r="N16" s="19"/>
      <c r="O16" s="19"/>
      <c r="P16" s="19"/>
      <c r="Q16" s="19"/>
      <c r="R16" s="19"/>
      <c r="S16" s="19"/>
      <c r="T16" s="19"/>
      <c r="U16" s="19"/>
      <c r="V16" s="19"/>
      <c r="W16" s="19"/>
      <c r="X16" s="19"/>
      <c r="Y16" s="19"/>
      <c r="Z16" s="19"/>
      <c r="AA16" s="20" t="s">
        <v>31</v>
      </c>
      <c r="AB16" s="19"/>
      <c r="AC16" s="19" t="s">
        <v>32</v>
      </c>
      <c r="AD16" s="19"/>
      <c r="AE16" s="21" t="s">
        <v>37</v>
      </c>
    </row>
    <row r="17" spans="1:31" s="10" customFormat="1" ht="22.5" x14ac:dyDescent="0.2">
      <c r="A17" s="283"/>
      <c r="B17" s="17" t="s">
        <v>62</v>
      </c>
      <c r="C17" s="18"/>
      <c r="D17" s="19"/>
      <c r="E17" s="19"/>
      <c r="F17" s="19"/>
      <c r="G17" s="19"/>
      <c r="H17" s="19"/>
      <c r="I17" s="19"/>
      <c r="J17" s="19"/>
      <c r="K17" s="19">
        <v>1</v>
      </c>
      <c r="L17" s="19"/>
      <c r="M17" s="19"/>
      <c r="N17" s="19"/>
      <c r="O17" s="19"/>
      <c r="P17" s="19"/>
      <c r="Q17" s="19"/>
      <c r="R17" s="19"/>
      <c r="S17" s="19">
        <v>1</v>
      </c>
      <c r="T17" s="19"/>
      <c r="U17" s="19"/>
      <c r="V17" s="19"/>
      <c r="W17" s="19"/>
      <c r="X17" s="19"/>
      <c r="Y17" s="19"/>
      <c r="Z17" s="19"/>
      <c r="AA17" s="20" t="s">
        <v>36</v>
      </c>
      <c r="AB17" s="19"/>
      <c r="AC17" s="19" t="s">
        <v>32</v>
      </c>
      <c r="AD17" s="19"/>
      <c r="AE17" s="21" t="s">
        <v>37</v>
      </c>
    </row>
    <row r="18" spans="1:31" s="10" customFormat="1" ht="22.5" x14ac:dyDescent="0.2">
      <c r="A18" s="283"/>
      <c r="B18" s="23" t="s">
        <v>63</v>
      </c>
      <c r="C18" s="18"/>
      <c r="D18" s="19"/>
      <c r="E18" s="19"/>
      <c r="F18" s="19"/>
      <c r="G18" s="19"/>
      <c r="H18" s="19"/>
      <c r="I18" s="19"/>
      <c r="J18" s="19"/>
      <c r="K18" s="19"/>
      <c r="L18" s="19"/>
      <c r="M18" s="19">
        <v>1</v>
      </c>
      <c r="N18" s="19"/>
      <c r="O18" s="19"/>
      <c r="P18" s="19"/>
      <c r="Q18" s="19"/>
      <c r="R18" s="19"/>
      <c r="S18" s="19"/>
      <c r="T18" s="19"/>
      <c r="U18" s="19"/>
      <c r="V18" s="19"/>
      <c r="W18" s="19"/>
      <c r="X18" s="19"/>
      <c r="Y18" s="19"/>
      <c r="Z18" s="19"/>
      <c r="AA18" s="20" t="s">
        <v>36</v>
      </c>
      <c r="AB18" s="19"/>
      <c r="AC18" s="19" t="s">
        <v>32</v>
      </c>
      <c r="AD18" s="19" t="s">
        <v>32</v>
      </c>
      <c r="AE18" s="21" t="s">
        <v>37</v>
      </c>
    </row>
    <row r="19" spans="1:31" s="10" customFormat="1" ht="22.5" x14ac:dyDescent="0.2">
      <c r="A19" s="283"/>
      <c r="B19" s="25" t="s">
        <v>69</v>
      </c>
      <c r="C19" s="26"/>
      <c r="D19" s="27"/>
      <c r="E19" s="27"/>
      <c r="F19" s="27"/>
      <c r="G19" s="27">
        <v>1</v>
      </c>
      <c r="H19" s="27"/>
      <c r="I19" s="27"/>
      <c r="J19" s="27"/>
      <c r="K19" s="27"/>
      <c r="L19" s="27"/>
      <c r="M19" s="27"/>
      <c r="N19" s="27"/>
      <c r="O19" s="27"/>
      <c r="P19" s="27"/>
      <c r="Q19" s="27"/>
      <c r="R19" s="27"/>
      <c r="S19" s="27"/>
      <c r="T19" s="27"/>
      <c r="U19" s="27"/>
      <c r="V19" s="27"/>
      <c r="W19" s="27"/>
      <c r="X19" s="27"/>
      <c r="Y19" s="27"/>
      <c r="Z19" s="27"/>
      <c r="AA19" s="28" t="s">
        <v>36</v>
      </c>
      <c r="AB19" s="27"/>
      <c r="AC19" s="27" t="s">
        <v>32</v>
      </c>
      <c r="AD19" s="27" t="s">
        <v>32</v>
      </c>
      <c r="AE19" s="29" t="s">
        <v>37</v>
      </c>
    </row>
    <row r="20" spans="1:31" s="10" customFormat="1" ht="22.5" x14ac:dyDescent="0.2">
      <c r="A20" s="283"/>
      <c r="B20" s="23" t="s">
        <v>71</v>
      </c>
      <c r="C20" s="30"/>
      <c r="D20" s="31"/>
      <c r="E20" s="19"/>
      <c r="F20" s="19"/>
      <c r="G20" s="19"/>
      <c r="H20" s="19"/>
      <c r="I20" s="19"/>
      <c r="J20" s="19"/>
      <c r="K20" s="19"/>
      <c r="L20" s="19"/>
      <c r="M20" s="19"/>
      <c r="N20" s="19"/>
      <c r="O20" s="19"/>
      <c r="P20" s="19"/>
      <c r="Q20" s="19"/>
      <c r="R20" s="19"/>
      <c r="S20" s="19"/>
      <c r="T20" s="19"/>
      <c r="U20" s="19"/>
      <c r="V20" s="19"/>
      <c r="W20" s="19">
        <v>1</v>
      </c>
      <c r="X20" s="19"/>
      <c r="Y20" s="19"/>
      <c r="Z20" s="19"/>
      <c r="AA20" s="20" t="s">
        <v>36</v>
      </c>
      <c r="AB20" s="19"/>
      <c r="AC20" s="19" t="s">
        <v>32</v>
      </c>
      <c r="AD20" s="19" t="s">
        <v>32</v>
      </c>
      <c r="AE20" s="21" t="s">
        <v>37</v>
      </c>
    </row>
    <row r="21" spans="1:31" s="10" customFormat="1" ht="22.5" x14ac:dyDescent="0.2">
      <c r="A21" s="283"/>
      <c r="B21" s="23" t="s">
        <v>196</v>
      </c>
      <c r="C21" s="18"/>
      <c r="D21" s="19"/>
      <c r="E21" s="19"/>
      <c r="F21" s="19"/>
      <c r="G21" s="19"/>
      <c r="H21" s="19"/>
      <c r="I21" s="19"/>
      <c r="J21" s="19"/>
      <c r="K21" s="19"/>
      <c r="L21" s="19"/>
      <c r="M21" s="19"/>
      <c r="N21" s="19"/>
      <c r="O21" s="19"/>
      <c r="P21" s="19"/>
      <c r="Q21" s="19"/>
      <c r="R21" s="19"/>
      <c r="S21" s="19">
        <v>1</v>
      </c>
      <c r="T21" s="19"/>
      <c r="U21" s="19"/>
      <c r="V21" s="19"/>
      <c r="W21" s="19"/>
      <c r="X21" s="19"/>
      <c r="Y21" s="19"/>
      <c r="Z21" s="19"/>
      <c r="AA21" s="20" t="s">
        <v>36</v>
      </c>
      <c r="AB21" s="19" t="s">
        <v>32</v>
      </c>
      <c r="AC21" s="19" t="s">
        <v>32</v>
      </c>
      <c r="AD21" s="19" t="s">
        <v>32</v>
      </c>
      <c r="AE21" s="21" t="s">
        <v>37</v>
      </c>
    </row>
    <row r="22" spans="1:31" s="10" customFormat="1" ht="22.5" x14ac:dyDescent="0.2">
      <c r="A22" s="283"/>
      <c r="B22" s="23" t="s">
        <v>75</v>
      </c>
      <c r="C22" s="18"/>
      <c r="D22" s="19"/>
      <c r="E22" s="19"/>
      <c r="F22" s="19"/>
      <c r="G22" s="19"/>
      <c r="H22" s="19"/>
      <c r="I22" s="19"/>
      <c r="J22" s="19"/>
      <c r="K22" s="19"/>
      <c r="L22" s="19"/>
      <c r="M22" s="19"/>
      <c r="N22" s="19"/>
      <c r="O22" s="19"/>
      <c r="P22" s="19"/>
      <c r="Q22" s="19"/>
      <c r="R22" s="19"/>
      <c r="S22" s="19"/>
      <c r="T22" s="19"/>
      <c r="U22" s="19"/>
      <c r="V22" s="19"/>
      <c r="W22" s="19">
        <v>1</v>
      </c>
      <c r="X22" s="19"/>
      <c r="Y22" s="19"/>
      <c r="Z22" s="19"/>
      <c r="AA22" s="20" t="s">
        <v>36</v>
      </c>
      <c r="AB22" s="19"/>
      <c r="AC22" s="19" t="s">
        <v>32</v>
      </c>
      <c r="AD22" s="19"/>
      <c r="AE22" s="21" t="s">
        <v>37</v>
      </c>
    </row>
    <row r="23" spans="1:31" s="10" customFormat="1" ht="22.5" x14ac:dyDescent="0.2">
      <c r="A23" s="283"/>
      <c r="B23" s="23" t="s">
        <v>82</v>
      </c>
      <c r="C23" s="18"/>
      <c r="D23" s="19"/>
      <c r="E23" s="19"/>
      <c r="F23" s="19"/>
      <c r="G23" s="19"/>
      <c r="H23" s="19"/>
      <c r="I23" s="19"/>
      <c r="J23" s="19"/>
      <c r="K23" s="19"/>
      <c r="L23" s="19"/>
      <c r="M23" s="19"/>
      <c r="N23" s="19"/>
      <c r="O23" s="19"/>
      <c r="P23" s="19"/>
      <c r="Q23" s="19">
        <v>1</v>
      </c>
      <c r="R23" s="19"/>
      <c r="S23" s="19"/>
      <c r="T23" s="19"/>
      <c r="U23" s="19"/>
      <c r="V23" s="19"/>
      <c r="W23" s="19"/>
      <c r="X23" s="19"/>
      <c r="Y23" s="19"/>
      <c r="Z23" s="19"/>
      <c r="AA23" s="20" t="s">
        <v>36</v>
      </c>
      <c r="AB23" s="19"/>
      <c r="AC23" s="19" t="s">
        <v>32</v>
      </c>
      <c r="AD23" s="19" t="s">
        <v>32</v>
      </c>
      <c r="AE23" s="32" t="s">
        <v>37</v>
      </c>
    </row>
    <row r="24" spans="1:31" s="10" customFormat="1" ht="22.5" x14ac:dyDescent="0.2">
      <c r="A24" s="283"/>
      <c r="B24" s="23" t="s">
        <v>203</v>
      </c>
      <c r="C24" s="18"/>
      <c r="D24" s="19"/>
      <c r="E24" s="19"/>
      <c r="F24" s="19"/>
      <c r="G24" s="19">
        <v>1</v>
      </c>
      <c r="H24" s="19"/>
      <c r="I24" s="19">
        <v>1</v>
      </c>
      <c r="J24" s="19">
        <v>1</v>
      </c>
      <c r="K24" s="19">
        <v>1</v>
      </c>
      <c r="L24" s="19">
        <v>1</v>
      </c>
      <c r="M24" s="19"/>
      <c r="N24" s="19"/>
      <c r="O24" s="19">
        <v>1</v>
      </c>
      <c r="P24" s="19"/>
      <c r="Q24" s="19">
        <v>1</v>
      </c>
      <c r="R24" s="19"/>
      <c r="S24" s="19">
        <v>1</v>
      </c>
      <c r="T24" s="19"/>
      <c r="U24" s="19">
        <v>1</v>
      </c>
      <c r="V24" s="19"/>
      <c r="W24" s="19">
        <v>1</v>
      </c>
      <c r="X24" s="19"/>
      <c r="Y24" s="19">
        <v>1</v>
      </c>
      <c r="Z24" s="19"/>
      <c r="AA24" s="20" t="s">
        <v>36</v>
      </c>
      <c r="AB24" s="19" t="s">
        <v>32</v>
      </c>
      <c r="AC24" s="19" t="s">
        <v>32</v>
      </c>
      <c r="AD24" s="19" t="s">
        <v>32</v>
      </c>
      <c r="AE24" s="21" t="s">
        <v>37</v>
      </c>
    </row>
    <row r="25" spans="1:31" s="10" customFormat="1" ht="23.25" thickBot="1" x14ac:dyDescent="0.25">
      <c r="A25" s="283"/>
      <c r="B25" s="23" t="s">
        <v>202</v>
      </c>
      <c r="C25" s="18"/>
      <c r="D25" s="19"/>
      <c r="E25" s="19"/>
      <c r="F25" s="19"/>
      <c r="G25" s="19">
        <v>1</v>
      </c>
      <c r="H25" s="19"/>
      <c r="I25" s="19">
        <v>1</v>
      </c>
      <c r="J25" s="19">
        <v>1</v>
      </c>
      <c r="K25" s="19">
        <v>1</v>
      </c>
      <c r="L25" s="19">
        <v>1</v>
      </c>
      <c r="M25" s="19"/>
      <c r="N25" s="19"/>
      <c r="O25" s="19">
        <v>1</v>
      </c>
      <c r="P25" s="19"/>
      <c r="Q25" s="19">
        <v>1</v>
      </c>
      <c r="R25" s="19"/>
      <c r="S25" s="19">
        <v>1</v>
      </c>
      <c r="T25" s="19"/>
      <c r="U25" s="19">
        <v>1</v>
      </c>
      <c r="V25" s="19"/>
      <c r="W25" s="19">
        <v>1</v>
      </c>
      <c r="X25" s="19"/>
      <c r="Y25" s="19">
        <v>1</v>
      </c>
      <c r="Z25" s="19"/>
      <c r="AA25" s="20" t="s">
        <v>36</v>
      </c>
      <c r="AB25" s="19"/>
      <c r="AC25" s="19" t="s">
        <v>32</v>
      </c>
      <c r="AD25" s="19" t="s">
        <v>32</v>
      </c>
      <c r="AE25" s="32" t="s">
        <v>37</v>
      </c>
    </row>
    <row r="26" spans="1:31" s="10" customFormat="1" thickBot="1" x14ac:dyDescent="0.25">
      <c r="A26" s="288" t="s">
        <v>90</v>
      </c>
      <c r="B26" s="289"/>
      <c r="C26" s="42">
        <f>SUM(C13:C25)</f>
        <v>0</v>
      </c>
      <c r="D26" s="43">
        <f>SUM(D13:D25)</f>
        <v>0</v>
      </c>
      <c r="E26" s="44">
        <f>SUM(E13:E25)</f>
        <v>2</v>
      </c>
      <c r="F26" s="43">
        <f ca="1">SUM(F13:F26)</f>
        <v>0</v>
      </c>
      <c r="G26" s="44">
        <f>SUM(G13:G25)</f>
        <v>4</v>
      </c>
      <c r="H26" s="43">
        <f ca="1">SUM(H13:H26)</f>
        <v>0</v>
      </c>
      <c r="I26" s="44">
        <f>SUM(I13:I25)</f>
        <v>2</v>
      </c>
      <c r="J26" s="43">
        <f ca="1">SUM(J13:J26)</f>
        <v>0</v>
      </c>
      <c r="K26" s="44">
        <f>SUM(K13:K25)</f>
        <v>4</v>
      </c>
      <c r="L26" s="43">
        <f ca="1">SUM(L13:L26)</f>
        <v>0</v>
      </c>
      <c r="M26" s="44">
        <f>SUM(M13:M25)</f>
        <v>2</v>
      </c>
      <c r="N26" s="43">
        <f ca="1">SUM(N13:N26)</f>
        <v>0</v>
      </c>
      <c r="O26" s="44">
        <f>SUM(O13:O25)</f>
        <v>2</v>
      </c>
      <c r="P26" s="43">
        <f ca="1">SUM(P13:P26)</f>
        <v>0</v>
      </c>
      <c r="Q26" s="44">
        <f>SUM(Q13:Q25)</f>
        <v>3</v>
      </c>
      <c r="R26" s="43">
        <f ca="1">SUM(R13:R26)</f>
        <v>0</v>
      </c>
      <c r="S26" s="44">
        <f>SUM(S13:S25)</f>
        <v>4</v>
      </c>
      <c r="T26" s="43">
        <f ca="1">SUM(T13:T26)</f>
        <v>0</v>
      </c>
      <c r="U26" s="44">
        <f>SUM(U13:U25)</f>
        <v>2</v>
      </c>
      <c r="V26" s="43">
        <f ca="1">SUM(V13:V26)</f>
        <v>0</v>
      </c>
      <c r="W26" s="44">
        <f>SUM(W13:W25)</f>
        <v>4</v>
      </c>
      <c r="X26" s="43">
        <f ca="1">SUM(X13:X26)</f>
        <v>0</v>
      </c>
      <c r="Y26" s="44">
        <f>SUM(Y13:Y25)</f>
        <v>2</v>
      </c>
      <c r="Z26" s="43">
        <f ca="1">SUM(Z13:Z26)</f>
        <v>0</v>
      </c>
      <c r="AA26" s="45"/>
      <c r="AB26" s="43"/>
      <c r="AC26" s="43"/>
      <c r="AD26" s="43"/>
      <c r="AE26" s="46"/>
    </row>
    <row r="27" spans="1:31" s="10" customFormat="1" ht="12.75" x14ac:dyDescent="0.2">
      <c r="A27" s="290" t="s">
        <v>91</v>
      </c>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2"/>
    </row>
    <row r="28" spans="1:31" x14ac:dyDescent="0.2">
      <c r="A28" s="269" t="s">
        <v>92</v>
      </c>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1"/>
    </row>
    <row r="29" spans="1:31" x14ac:dyDescent="0.2">
      <c r="A29" s="293"/>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5"/>
    </row>
    <row r="30" spans="1:31" x14ac:dyDescent="0.2">
      <c r="A30" s="296" t="s">
        <v>93</v>
      </c>
      <c r="B30" s="297"/>
      <c r="C30" s="298" t="s">
        <v>12</v>
      </c>
      <c r="D30" s="299"/>
      <c r="E30" s="47" t="s">
        <v>13</v>
      </c>
      <c r="F30" s="48"/>
      <c r="G30" s="298" t="s">
        <v>14</v>
      </c>
      <c r="H30" s="299"/>
      <c r="I30" s="298" t="s">
        <v>15</v>
      </c>
      <c r="J30" s="299"/>
      <c r="K30" s="298" t="s">
        <v>16</v>
      </c>
      <c r="L30" s="299"/>
      <c r="M30" s="298" t="s">
        <v>17</v>
      </c>
      <c r="N30" s="299"/>
      <c r="O30" s="298" t="s">
        <v>18</v>
      </c>
      <c r="P30" s="299"/>
      <c r="Q30" s="298" t="s">
        <v>19</v>
      </c>
      <c r="R30" s="299"/>
      <c r="S30" s="298" t="s">
        <v>20</v>
      </c>
      <c r="T30" s="299"/>
      <c r="U30" s="298" t="s">
        <v>21</v>
      </c>
      <c r="V30" s="299"/>
      <c r="W30" s="298" t="s">
        <v>22</v>
      </c>
      <c r="X30" s="299"/>
      <c r="Y30" s="298" t="s">
        <v>23</v>
      </c>
      <c r="Z30" s="299"/>
      <c r="AA30" s="49" t="s">
        <v>94</v>
      </c>
      <c r="AB30" s="50"/>
      <c r="AC30" s="50"/>
      <c r="AD30" s="50"/>
      <c r="AE30" s="51"/>
    </row>
    <row r="31" spans="1:31" x14ac:dyDescent="0.2">
      <c r="A31" s="301" t="s">
        <v>95</v>
      </c>
      <c r="B31" s="302"/>
      <c r="C31" s="52">
        <f>SUM(C26)</f>
        <v>0</v>
      </c>
      <c r="D31" s="53">
        <f>+D26</f>
        <v>0</v>
      </c>
      <c r="E31" s="52">
        <f t="shared" ref="E31:Z31" si="0">E26</f>
        <v>2</v>
      </c>
      <c r="F31" s="53">
        <f t="shared" ca="1" si="0"/>
        <v>0</v>
      </c>
      <c r="G31" s="52">
        <f t="shared" si="0"/>
        <v>4</v>
      </c>
      <c r="H31" s="53">
        <f t="shared" ca="1" si="0"/>
        <v>0</v>
      </c>
      <c r="I31" s="52">
        <f t="shared" si="0"/>
        <v>2</v>
      </c>
      <c r="J31" s="53">
        <f t="shared" ca="1" si="0"/>
        <v>0</v>
      </c>
      <c r="K31" s="52">
        <f t="shared" si="0"/>
        <v>4</v>
      </c>
      <c r="L31" s="52">
        <f t="shared" ca="1" si="0"/>
        <v>0</v>
      </c>
      <c r="M31" s="52">
        <f t="shared" si="0"/>
        <v>2</v>
      </c>
      <c r="N31" s="52">
        <f t="shared" ca="1" si="0"/>
        <v>0</v>
      </c>
      <c r="O31" s="52">
        <f t="shared" si="0"/>
        <v>2</v>
      </c>
      <c r="P31" s="53">
        <f t="shared" ca="1" si="0"/>
        <v>0</v>
      </c>
      <c r="Q31" s="52">
        <f t="shared" si="0"/>
        <v>3</v>
      </c>
      <c r="R31" s="52">
        <f t="shared" ca="1" si="0"/>
        <v>0</v>
      </c>
      <c r="S31" s="52">
        <f t="shared" si="0"/>
        <v>4</v>
      </c>
      <c r="T31" s="52">
        <f t="shared" ca="1" si="0"/>
        <v>0</v>
      </c>
      <c r="U31" s="52">
        <f t="shared" si="0"/>
        <v>2</v>
      </c>
      <c r="V31" s="52">
        <f t="shared" ca="1" si="0"/>
        <v>0</v>
      </c>
      <c r="W31" s="52">
        <f t="shared" si="0"/>
        <v>4</v>
      </c>
      <c r="X31" s="52">
        <f t="shared" ca="1" si="0"/>
        <v>0</v>
      </c>
      <c r="Y31" s="52">
        <f t="shared" si="0"/>
        <v>2</v>
      </c>
      <c r="Z31" s="52">
        <f t="shared" ca="1" si="0"/>
        <v>0</v>
      </c>
      <c r="AA31" s="300">
        <f>C31+E31+G31+I31+K31+M31+O31+Q31+S31+U31+W31+Y31</f>
        <v>31</v>
      </c>
      <c r="AB31" s="54"/>
      <c r="AC31" s="300">
        <f ca="1">D31+F31+H31+J31+L31+N31+P31+R31+T31+V31+X31+Z31</f>
        <v>0</v>
      </c>
      <c r="AD31" s="300"/>
      <c r="AE31" s="55">
        <f ca="1">AC31/AA31</f>
        <v>0</v>
      </c>
    </row>
    <row r="32" spans="1:31" x14ac:dyDescent="0.2">
      <c r="A32" s="301" t="s">
        <v>96</v>
      </c>
      <c r="B32" s="302"/>
      <c r="C32" s="303" t="e">
        <f>D31/C31</f>
        <v>#DIV/0!</v>
      </c>
      <c r="D32" s="304"/>
      <c r="E32" s="303">
        <f ca="1">F31/E31</f>
        <v>0</v>
      </c>
      <c r="F32" s="304"/>
      <c r="G32" s="303">
        <f ca="1">H31/G31</f>
        <v>0</v>
      </c>
      <c r="H32" s="304"/>
      <c r="I32" s="303">
        <f ca="1">J31/I31</f>
        <v>0</v>
      </c>
      <c r="J32" s="304"/>
      <c r="K32" s="303">
        <f ca="1">L31/K31</f>
        <v>0</v>
      </c>
      <c r="L32" s="304"/>
      <c r="M32" s="303">
        <f ca="1">N31/M31</f>
        <v>0</v>
      </c>
      <c r="N32" s="304"/>
      <c r="O32" s="303">
        <f ca="1">P31/O31</f>
        <v>0</v>
      </c>
      <c r="P32" s="304"/>
      <c r="Q32" s="303">
        <f ca="1">R31/Q31</f>
        <v>0</v>
      </c>
      <c r="R32" s="304"/>
      <c r="S32" s="303">
        <f ca="1">T31/S31</f>
        <v>0</v>
      </c>
      <c r="T32" s="304"/>
      <c r="U32" s="303">
        <f ca="1">V31/U31</f>
        <v>0</v>
      </c>
      <c r="V32" s="304"/>
      <c r="W32" s="303">
        <f ca="1">X31/W31</f>
        <v>0</v>
      </c>
      <c r="X32" s="304"/>
      <c r="Y32" s="303">
        <f ca="1">Z31/Y31</f>
        <v>0</v>
      </c>
      <c r="Z32" s="304"/>
      <c r="AA32" s="300"/>
      <c r="AB32" s="54"/>
      <c r="AC32" s="300"/>
      <c r="AD32" s="300"/>
      <c r="AE32" s="56"/>
    </row>
    <row r="33" spans="1:31" x14ac:dyDescent="0.2">
      <c r="A33" s="316" t="s">
        <v>97</v>
      </c>
      <c r="B33" s="317"/>
      <c r="C33" s="314">
        <v>0.9</v>
      </c>
      <c r="D33" s="315"/>
      <c r="E33" s="314">
        <v>0.9</v>
      </c>
      <c r="F33" s="315"/>
      <c r="G33" s="314">
        <v>0.9</v>
      </c>
      <c r="H33" s="315"/>
      <c r="I33" s="314">
        <v>0.9</v>
      </c>
      <c r="J33" s="315"/>
      <c r="K33" s="314">
        <v>0.9</v>
      </c>
      <c r="L33" s="315"/>
      <c r="M33" s="314">
        <v>0.9</v>
      </c>
      <c r="N33" s="315"/>
      <c r="O33" s="314">
        <v>0.9</v>
      </c>
      <c r="P33" s="315"/>
      <c r="Q33" s="314">
        <v>0.9</v>
      </c>
      <c r="R33" s="315"/>
      <c r="S33" s="314">
        <v>0.9</v>
      </c>
      <c r="T33" s="315"/>
      <c r="U33" s="314">
        <v>0.9</v>
      </c>
      <c r="V33" s="315"/>
      <c r="W33" s="314">
        <v>0.9</v>
      </c>
      <c r="X33" s="315"/>
      <c r="Y33" s="314">
        <v>0.9</v>
      </c>
      <c r="Z33" s="315"/>
      <c r="AA33" s="57" t="s">
        <v>98</v>
      </c>
      <c r="AB33" s="58"/>
      <c r="AC33" s="305" t="s">
        <v>99</v>
      </c>
      <c r="AD33" s="306"/>
      <c r="AE33" s="59">
        <v>0.9</v>
      </c>
    </row>
    <row r="34" spans="1:31" x14ac:dyDescent="0.2">
      <c r="A34" s="307"/>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9"/>
    </row>
    <row r="35" spans="1:31" x14ac:dyDescent="0.2">
      <c r="A35" s="310"/>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2"/>
    </row>
    <row r="36" spans="1:31" x14ac:dyDescent="0.2">
      <c r="A36" s="310"/>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2"/>
    </row>
    <row r="37" spans="1:31" x14ac:dyDescent="0.2">
      <c r="A37" s="310"/>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2"/>
    </row>
    <row r="38" spans="1:31" x14ac:dyDescent="0.2">
      <c r="A38" s="310"/>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2"/>
    </row>
    <row r="39" spans="1:31" x14ac:dyDescent="0.2">
      <c r="A39" s="310"/>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2"/>
    </row>
    <row r="40" spans="1:31" x14ac:dyDescent="0.2">
      <c r="A40" s="310"/>
      <c r="B40" s="311"/>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2"/>
    </row>
    <row r="41" spans="1:31" x14ac:dyDescent="0.2">
      <c r="A41" s="310"/>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2"/>
    </row>
    <row r="42" spans="1:31" x14ac:dyDescent="0.2">
      <c r="A42" s="310"/>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2"/>
    </row>
    <row r="43" spans="1:31" x14ac:dyDescent="0.2">
      <c r="A43" s="310"/>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2"/>
    </row>
    <row r="44" spans="1:31" x14ac:dyDescent="0.2">
      <c r="A44" s="310"/>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2"/>
    </row>
    <row r="45" spans="1:31" x14ac:dyDescent="0.2">
      <c r="A45" s="310"/>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2"/>
    </row>
    <row r="46" spans="1:31" x14ac:dyDescent="0.2">
      <c r="A46" s="310"/>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2"/>
    </row>
    <row r="47" spans="1:31" x14ac:dyDescent="0.2">
      <c r="A47" s="310"/>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2"/>
    </row>
    <row r="48" spans="1:31" x14ac:dyDescent="0.2">
      <c r="A48" s="310"/>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2"/>
    </row>
    <row r="49" spans="1:31" x14ac:dyDescent="0.2">
      <c r="A49" s="310"/>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2"/>
    </row>
    <row r="50" spans="1:31" x14ac:dyDescent="0.2">
      <c r="A50" s="310"/>
      <c r="B50" s="311"/>
      <c r="C50" s="311"/>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2"/>
    </row>
    <row r="51" spans="1:31" x14ac:dyDescent="0.2">
      <c r="A51" s="310"/>
      <c r="B51" s="311"/>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2"/>
    </row>
    <row r="52" spans="1:31" ht="15" x14ac:dyDescent="0.25">
      <c r="B52" s="313"/>
      <c r="C52" s="313"/>
      <c r="D52" s="313"/>
      <c r="E52" s="313"/>
      <c r="F52" s="313"/>
      <c r="G52" s="313"/>
      <c r="H52" s="313"/>
      <c r="I52" s="313"/>
      <c r="AE52" s="62"/>
    </row>
  </sheetData>
  <autoFilter ref="A10:AE28" xr:uid="{00000000-0009-0000-0000-00000400000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7" showButton="0"/>
    <filterColumn colId="28" showButton="0"/>
  </autoFilter>
  <mergeCells count="82">
    <mergeCell ref="A1:B3"/>
    <mergeCell ref="A4:AE4"/>
    <mergeCell ref="A5:AE5"/>
    <mergeCell ref="A6:AE6"/>
    <mergeCell ref="C1:AE3"/>
    <mergeCell ref="A7:X7"/>
    <mergeCell ref="Y7:AE7"/>
    <mergeCell ref="A8:X8"/>
    <mergeCell ref="Y8:AE8"/>
    <mergeCell ref="A9:B9"/>
    <mergeCell ref="C9:AE9"/>
    <mergeCell ref="C10:Z10"/>
    <mergeCell ref="AA10:AA12"/>
    <mergeCell ref="AB10:AD10"/>
    <mergeCell ref="AE10:AE12"/>
    <mergeCell ref="C11:D11"/>
    <mergeCell ref="E11:F11"/>
    <mergeCell ref="G11:H11"/>
    <mergeCell ref="I11:J11"/>
    <mergeCell ref="A26:B26"/>
    <mergeCell ref="A27:AE27"/>
    <mergeCell ref="A28:AE28"/>
    <mergeCell ref="W11:X11"/>
    <mergeCell ref="Y11:Z11"/>
    <mergeCell ref="AB11:AB12"/>
    <mergeCell ref="AC11:AC12"/>
    <mergeCell ref="AD11:AD12"/>
    <mergeCell ref="K11:L11"/>
    <mergeCell ref="M11:N11"/>
    <mergeCell ref="O11:P11"/>
    <mergeCell ref="Q11:R11"/>
    <mergeCell ref="S11:T11"/>
    <mergeCell ref="U11:V11"/>
    <mergeCell ref="A10:A12"/>
    <mergeCell ref="B10:B12"/>
    <mergeCell ref="A29:AE29"/>
    <mergeCell ref="A30:B30"/>
    <mergeCell ref="C30:D30"/>
    <mergeCell ref="G30:H30"/>
    <mergeCell ref="I30:J30"/>
    <mergeCell ref="K30:L30"/>
    <mergeCell ref="M30:N30"/>
    <mergeCell ref="O30:P30"/>
    <mergeCell ref="Q30:R30"/>
    <mergeCell ref="S30:T30"/>
    <mergeCell ref="U30:V30"/>
    <mergeCell ref="W30:X30"/>
    <mergeCell ref="Y30:Z30"/>
    <mergeCell ref="AA31:AA32"/>
    <mergeCell ref="AC31:AD32"/>
    <mergeCell ref="A32:B32"/>
    <mergeCell ref="C32:D32"/>
    <mergeCell ref="E32:F32"/>
    <mergeCell ref="G32:H32"/>
    <mergeCell ref="S32:T32"/>
    <mergeCell ref="A31:B31"/>
    <mergeCell ref="I32:J32"/>
    <mergeCell ref="K32:L32"/>
    <mergeCell ref="M32:N32"/>
    <mergeCell ref="O32:P32"/>
    <mergeCell ref="Q32:R32"/>
    <mergeCell ref="E33:F33"/>
    <mergeCell ref="G33:H33"/>
    <mergeCell ref="I33:J33"/>
    <mergeCell ref="K33:L33"/>
    <mergeCell ref="M33:N33"/>
    <mergeCell ref="AC33:AD33"/>
    <mergeCell ref="A34:AE51"/>
    <mergeCell ref="B52:I52"/>
    <mergeCell ref="A13:A14"/>
    <mergeCell ref="A15:A25"/>
    <mergeCell ref="O33:P33"/>
    <mergeCell ref="Q33:R33"/>
    <mergeCell ref="S33:T33"/>
    <mergeCell ref="U33:V33"/>
    <mergeCell ref="W33:X33"/>
    <mergeCell ref="Y33:Z33"/>
    <mergeCell ref="U32:V32"/>
    <mergeCell ref="W32:X32"/>
    <mergeCell ref="Y32:Z32"/>
    <mergeCell ref="A33:B33"/>
    <mergeCell ref="C33:D33"/>
  </mergeCells>
  <phoneticPr fontId="8" type="noConversion"/>
  <conditionalFormatting sqref="C31:Z31 K32:K33 O32:O33 S32:S33 W32:W33 M32:M33 Q32:Q33 U32:U33 Y32:Y33 I32:I33 G32:G33 E32:E33 C32:C33 C24:Z26 AB24:AD26">
    <cfRule type="cellIs" dxfId="23" priority="43" operator="between">
      <formula>1</formula>
      <formula>9</formula>
    </cfRule>
    <cfRule type="cellIs" dxfId="22" priority="44" stopIfTrue="1" operator="equal">
      <formula>0</formula>
    </cfRule>
    <cfRule type="cellIs" dxfId="21" priority="45" stopIfTrue="1" operator="equal">
      <formula>0</formula>
    </cfRule>
    <cfRule type="cellIs" dxfId="20" priority="46" stopIfTrue="1" operator="equal">
      <formula>0</formula>
    </cfRule>
    <cfRule type="cellIs" dxfId="19" priority="47" stopIfTrue="1" operator="equal">
      <formula>0</formula>
    </cfRule>
    <cfRule type="cellIs" dxfId="18" priority="48" stopIfTrue="1" operator="equal">
      <formula>1</formula>
    </cfRule>
  </conditionalFormatting>
  <conditionalFormatting sqref="C31:Z31 K32:K33 O32:O33 S32:S33 W32:W33 M32:M33 Q32:Q33 U32:U33 Y32:Y33 I32:I33 G32:G33 E32:E33 C32:C33 C24:Z26 AB24:AD26">
    <cfRule type="cellIs" dxfId="17" priority="42" operator="equal">
      <formula>0</formula>
    </cfRule>
  </conditionalFormatting>
  <conditionalFormatting sqref="C31:Z31 K32:K33 O32:O33 S32:S33 W32:W33 M32:M33 Q32:Q33 U32:U33 Y32:Y33 I32:I33 G32:G33 E32:E33 C32:C33 C24:Z26 AB24:AD26">
    <cfRule type="cellIs" dxfId="16" priority="41" stopIfTrue="1" operator="equal">
      <formula>0</formula>
    </cfRule>
  </conditionalFormatting>
  <conditionalFormatting sqref="AB20:AD23 C20:Z23 AB13:AD18 C13:Z18">
    <cfRule type="cellIs" dxfId="15" priority="19" operator="between">
      <formula>1</formula>
      <formula>9</formula>
    </cfRule>
    <cfRule type="cellIs" dxfId="14" priority="20" stopIfTrue="1" operator="equal">
      <formula>0</formula>
    </cfRule>
    <cfRule type="cellIs" dxfId="13" priority="21" stopIfTrue="1" operator="equal">
      <formula>0</formula>
    </cfRule>
    <cfRule type="cellIs" dxfId="12" priority="22" stopIfTrue="1" operator="equal">
      <formula>0</formula>
    </cfRule>
    <cfRule type="cellIs" dxfId="11" priority="23" stopIfTrue="1" operator="equal">
      <formula>0</formula>
    </cfRule>
    <cfRule type="cellIs" dxfId="10" priority="24" stopIfTrue="1" operator="equal">
      <formula>1</formula>
    </cfRule>
  </conditionalFormatting>
  <conditionalFormatting sqref="AB20:AD23 C20:Z23 AB13:AD18 C13:Z18">
    <cfRule type="cellIs" dxfId="9" priority="18" operator="equal">
      <formula>0</formula>
    </cfRule>
  </conditionalFormatting>
  <conditionalFormatting sqref="AB20:AD23 C20:Z23 AB13:AD18 C13:Z18">
    <cfRule type="cellIs" dxfId="8" priority="17" stopIfTrue="1" operator="equal">
      <formula>0</formula>
    </cfRule>
  </conditionalFormatting>
  <conditionalFormatting sqref="AB19:AD19 C19:Z19">
    <cfRule type="cellIs" dxfId="7" priority="11" operator="between">
      <formula>1</formula>
      <formula>9</formula>
    </cfRule>
    <cfRule type="cellIs" dxfId="6" priority="12" stopIfTrue="1" operator="equal">
      <formula>0</formula>
    </cfRule>
    <cfRule type="cellIs" dxfId="5" priority="13" stopIfTrue="1" operator="equal">
      <formula>0</formula>
    </cfRule>
    <cfRule type="cellIs" dxfId="4" priority="14" stopIfTrue="1" operator="equal">
      <formula>0</formula>
    </cfRule>
    <cfRule type="cellIs" dxfId="3" priority="15" stopIfTrue="1" operator="equal">
      <formula>0</formula>
    </cfRule>
    <cfRule type="cellIs" dxfId="2" priority="16" stopIfTrue="1" operator="equal">
      <formula>1</formula>
    </cfRule>
  </conditionalFormatting>
  <conditionalFormatting sqref="AB19:AD19 C19:Z19">
    <cfRule type="cellIs" dxfId="1" priority="10" operator="equal">
      <formula>0</formula>
    </cfRule>
  </conditionalFormatting>
  <conditionalFormatting sqref="AB19:AD19 C19:Z19">
    <cfRule type="cellIs" dxfId="0" priority="9" stopIfTrue="1" operator="equal">
      <formula>0</formula>
    </cfRule>
  </conditionalFormatting>
  <pageMargins left="0.7" right="0.7" top="0.75" bottom="0.75" header="0.3" footer="0.3"/>
  <pageSetup orientation="portrait" verticalDpi="0" r:id="rId1"/>
  <ignoredErrors>
    <ignoredError sqref="C31:D31 C32:F32 C26 Y26:Z26 E31:Z3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PLAN OPERATIVO 2022 (2)</vt:lpstr>
      <vt:lpstr>PLAN OPERATIVO 2022</vt:lpstr>
      <vt:lpstr>PLAN OPERATIVO 2023</vt:lpstr>
      <vt:lpstr>PLAN DE COMUNICACIONES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Elena</dc:creator>
  <cp:lastModifiedBy>Ruth Toro Garcia</cp:lastModifiedBy>
  <dcterms:created xsi:type="dcterms:W3CDTF">2022-01-25T21:05:29Z</dcterms:created>
  <dcterms:modified xsi:type="dcterms:W3CDTF">2023-01-23T20:21:08Z</dcterms:modified>
</cp:coreProperties>
</file>