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2022\"/>
    </mc:Choice>
  </mc:AlternateContent>
  <xr:revisionPtr revIDLastSave="0" documentId="13_ncr:1_{EF8E3661-585D-4A43-A844-A20FF8D35801}" xr6:coauthVersionLast="47" xr6:coauthVersionMax="47" xr10:uidLastSave="{00000000-0000-0000-0000-000000000000}"/>
  <bookViews>
    <workbookView xWindow="-120" yWindow="-120" windowWidth="20730" windowHeight="11160" tabRatio="688" xr2:uid="{00000000-000D-0000-FFFF-FFFF00000000}"/>
  </bookViews>
  <sheets>
    <sheet name="Otras trans" sheetId="1" r:id="rId1"/>
    <sheet name="542305001 Prog Educa" sheetId="3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Educa'!$A$3:$H$291</definedName>
    <definedName name="_xlnm._FilterDatabase" localSheetId="0" hidden="1">'Otras trans'!$A$3:$BA$67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0" i="3" l="1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G291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65" i="1"/>
  <c r="I66" i="1"/>
  <c r="M65" i="1"/>
  <c r="AX67" i="1"/>
  <c r="AZ66" i="1"/>
  <c r="H4" i="3" l="1"/>
  <c r="H291" i="3" s="1"/>
  <c r="AY67" i="1"/>
  <c r="AW65" i="1"/>
  <c r="BA65" i="1" s="1"/>
  <c r="AT67" i="1"/>
  <c r="AV66" i="1"/>
  <c r="AU67" i="1" l="1"/>
  <c r="AU69" i="1" s="1"/>
  <c r="AN66" i="1" l="1"/>
  <c r="AR66" i="1"/>
  <c r="AQ67" i="1"/>
  <c r="AP67" i="1"/>
  <c r="AL67" i="1"/>
  <c r="AI67" i="1"/>
  <c r="AH67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7" i="1"/>
  <c r="AD67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Z67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M67" i="1" l="1"/>
  <c r="AJ67" i="1"/>
  <c r="AF67" i="1"/>
  <c r="AB67" i="1"/>
  <c r="AA67" i="1"/>
  <c r="V67" i="1"/>
  <c r="X64" i="1"/>
  <c r="AZ64" i="1" s="1"/>
  <c r="X63" i="1"/>
  <c r="AZ63" i="1" s="1"/>
  <c r="X62" i="1"/>
  <c r="AZ62" i="1" s="1"/>
  <c r="X61" i="1"/>
  <c r="AZ61" i="1" s="1"/>
  <c r="X60" i="1"/>
  <c r="AZ60" i="1" s="1"/>
  <c r="X59" i="1"/>
  <c r="AZ59" i="1" s="1"/>
  <c r="X58" i="1"/>
  <c r="AZ58" i="1" s="1"/>
  <c r="X57" i="1"/>
  <c r="AZ57" i="1" s="1"/>
  <c r="X56" i="1"/>
  <c r="AZ56" i="1" s="1"/>
  <c r="X55" i="1"/>
  <c r="AZ55" i="1" s="1"/>
  <c r="X54" i="1"/>
  <c r="AZ54" i="1" s="1"/>
  <c r="X53" i="1"/>
  <c r="AZ53" i="1" s="1"/>
  <c r="X52" i="1"/>
  <c r="AZ52" i="1" s="1"/>
  <c r="X51" i="1"/>
  <c r="AZ51" i="1" s="1"/>
  <c r="X50" i="1"/>
  <c r="AZ50" i="1" s="1"/>
  <c r="X49" i="1"/>
  <c r="X48" i="1"/>
  <c r="AZ48" i="1" s="1"/>
  <c r="X47" i="1"/>
  <c r="AZ47" i="1" s="1"/>
  <c r="X46" i="1"/>
  <c r="AZ46" i="1" s="1"/>
  <c r="X45" i="1"/>
  <c r="AZ45" i="1" s="1"/>
  <c r="X44" i="1"/>
  <c r="AZ44" i="1" s="1"/>
  <c r="X43" i="1"/>
  <c r="AZ43" i="1" s="1"/>
  <c r="X42" i="1"/>
  <c r="AZ42" i="1" s="1"/>
  <c r="X41" i="1"/>
  <c r="AZ41" i="1" s="1"/>
  <c r="X40" i="1"/>
  <c r="AZ40" i="1" s="1"/>
  <c r="X39" i="1"/>
  <c r="AZ39" i="1" s="1"/>
  <c r="X38" i="1"/>
  <c r="AZ38" i="1" s="1"/>
  <c r="X37" i="1"/>
  <c r="AZ37" i="1" s="1"/>
  <c r="X36" i="1"/>
  <c r="AZ36" i="1" s="1"/>
  <c r="X35" i="1"/>
  <c r="AZ35" i="1" s="1"/>
  <c r="X34" i="1"/>
  <c r="AZ34" i="1" s="1"/>
  <c r="X33" i="1"/>
  <c r="AZ33" i="1" s="1"/>
  <c r="X32" i="1"/>
  <c r="AZ32" i="1" s="1"/>
  <c r="X31" i="1"/>
  <c r="AZ31" i="1" s="1"/>
  <c r="X30" i="1"/>
  <c r="AZ30" i="1" s="1"/>
  <c r="X29" i="1"/>
  <c r="AZ29" i="1" s="1"/>
  <c r="X28" i="1"/>
  <c r="AZ28" i="1" s="1"/>
  <c r="X27" i="1"/>
  <c r="AZ27" i="1" s="1"/>
  <c r="X26" i="1"/>
  <c r="AZ26" i="1" s="1"/>
  <c r="X25" i="1"/>
  <c r="AZ25" i="1" s="1"/>
  <c r="X24" i="1"/>
  <c r="AZ24" i="1" s="1"/>
  <c r="X23" i="1"/>
  <c r="AZ23" i="1" s="1"/>
  <c r="X22" i="1"/>
  <c r="AZ22" i="1" s="1"/>
  <c r="X21" i="1"/>
  <c r="AZ21" i="1" s="1"/>
  <c r="X20" i="1"/>
  <c r="AZ20" i="1" s="1"/>
  <c r="X19" i="1"/>
  <c r="AZ19" i="1" s="1"/>
  <c r="X18" i="1"/>
  <c r="AZ18" i="1" s="1"/>
  <c r="X17" i="1"/>
  <c r="AZ17" i="1" s="1"/>
  <c r="X16" i="1"/>
  <c r="AZ16" i="1" s="1"/>
  <c r="X15" i="1"/>
  <c r="AZ15" i="1" s="1"/>
  <c r="X14" i="1"/>
  <c r="AZ14" i="1" s="1"/>
  <c r="X13" i="1"/>
  <c r="AZ13" i="1" s="1"/>
  <c r="X12" i="1"/>
  <c r="AZ12" i="1" s="1"/>
  <c r="X11" i="1"/>
  <c r="AZ11" i="1" s="1"/>
  <c r="X10" i="1"/>
  <c r="AZ10" i="1" s="1"/>
  <c r="X9" i="1"/>
  <c r="AZ9" i="1" s="1"/>
  <c r="X8" i="1"/>
  <c r="AZ8" i="1" s="1"/>
  <c r="X7" i="1"/>
  <c r="AZ7" i="1" s="1"/>
  <c r="X6" i="1"/>
  <c r="AZ6" i="1" s="1"/>
  <c r="X5" i="1"/>
  <c r="AZ5" i="1" s="1"/>
  <c r="X4" i="1"/>
  <c r="AZ4" i="1" s="1"/>
  <c r="W67" i="1" l="1"/>
  <c r="X67" i="1"/>
  <c r="T64" i="1" l="1"/>
  <c r="AV64" i="1" s="1"/>
  <c r="T63" i="1"/>
  <c r="AV63" i="1" s="1"/>
  <c r="T62" i="1"/>
  <c r="AV62" i="1" s="1"/>
  <c r="T61" i="1"/>
  <c r="AV61" i="1" s="1"/>
  <c r="T60" i="1"/>
  <c r="AV60" i="1" s="1"/>
  <c r="T59" i="1"/>
  <c r="AV59" i="1" s="1"/>
  <c r="T58" i="1"/>
  <c r="AV58" i="1" s="1"/>
  <c r="T57" i="1"/>
  <c r="AV57" i="1" s="1"/>
  <c r="T56" i="1"/>
  <c r="AV56" i="1" s="1"/>
  <c r="T55" i="1"/>
  <c r="AV55" i="1" s="1"/>
  <c r="T54" i="1"/>
  <c r="AV54" i="1" s="1"/>
  <c r="T53" i="1"/>
  <c r="AV53" i="1" s="1"/>
  <c r="T52" i="1"/>
  <c r="AV52" i="1" s="1"/>
  <c r="T51" i="1"/>
  <c r="AV51" i="1" s="1"/>
  <c r="T50" i="1"/>
  <c r="AV50" i="1" s="1"/>
  <c r="T49" i="1"/>
  <c r="AV49" i="1" s="1"/>
  <c r="T48" i="1"/>
  <c r="AV48" i="1" s="1"/>
  <c r="T47" i="1"/>
  <c r="AV47" i="1" s="1"/>
  <c r="T46" i="1"/>
  <c r="AV46" i="1" s="1"/>
  <c r="T45" i="1"/>
  <c r="AV45" i="1" s="1"/>
  <c r="T44" i="1"/>
  <c r="AV44" i="1" s="1"/>
  <c r="T43" i="1"/>
  <c r="AV43" i="1" s="1"/>
  <c r="T42" i="1"/>
  <c r="AV42" i="1" s="1"/>
  <c r="T41" i="1"/>
  <c r="AV41" i="1" s="1"/>
  <c r="T40" i="1"/>
  <c r="AV40" i="1" s="1"/>
  <c r="T39" i="1"/>
  <c r="AV39" i="1" s="1"/>
  <c r="T38" i="1"/>
  <c r="AV38" i="1" s="1"/>
  <c r="T37" i="1"/>
  <c r="AV37" i="1" s="1"/>
  <c r="T36" i="1"/>
  <c r="AV36" i="1" s="1"/>
  <c r="T35" i="1"/>
  <c r="AV35" i="1" s="1"/>
  <c r="T34" i="1"/>
  <c r="AV34" i="1" s="1"/>
  <c r="T33" i="1"/>
  <c r="AV33" i="1" s="1"/>
  <c r="T32" i="1"/>
  <c r="AV32" i="1" s="1"/>
  <c r="T31" i="1"/>
  <c r="AV31" i="1" s="1"/>
  <c r="T30" i="1"/>
  <c r="AV30" i="1" s="1"/>
  <c r="T29" i="1"/>
  <c r="AV29" i="1" s="1"/>
  <c r="T28" i="1"/>
  <c r="AV28" i="1" s="1"/>
  <c r="T27" i="1"/>
  <c r="AV27" i="1" s="1"/>
  <c r="T26" i="1"/>
  <c r="AV26" i="1" s="1"/>
  <c r="T25" i="1"/>
  <c r="AV25" i="1" s="1"/>
  <c r="T24" i="1"/>
  <c r="AV24" i="1" s="1"/>
  <c r="T23" i="1"/>
  <c r="AV23" i="1" s="1"/>
  <c r="T22" i="1"/>
  <c r="AV22" i="1" s="1"/>
  <c r="T21" i="1"/>
  <c r="AV21" i="1" s="1"/>
  <c r="T20" i="1"/>
  <c r="AV20" i="1" s="1"/>
  <c r="T19" i="1"/>
  <c r="AV19" i="1" s="1"/>
  <c r="T18" i="1"/>
  <c r="AV18" i="1" s="1"/>
  <c r="T17" i="1"/>
  <c r="AV17" i="1" s="1"/>
  <c r="T16" i="1"/>
  <c r="AV16" i="1" s="1"/>
  <c r="T15" i="1"/>
  <c r="AV15" i="1" s="1"/>
  <c r="T14" i="1"/>
  <c r="AV14" i="1" s="1"/>
  <c r="T13" i="1"/>
  <c r="AV13" i="1" s="1"/>
  <c r="T12" i="1"/>
  <c r="AV12" i="1" s="1"/>
  <c r="T11" i="1"/>
  <c r="AV11" i="1" s="1"/>
  <c r="T10" i="1"/>
  <c r="AV10" i="1" s="1"/>
  <c r="T9" i="1"/>
  <c r="AV9" i="1" s="1"/>
  <c r="T8" i="1"/>
  <c r="AV8" i="1" s="1"/>
  <c r="R67" i="1"/>
  <c r="T6" i="1"/>
  <c r="AV6" i="1" s="1"/>
  <c r="T5" i="1"/>
  <c r="AV5" i="1" s="1"/>
  <c r="T4" i="1"/>
  <c r="AV4" i="1" s="1"/>
  <c r="S67" i="1" l="1"/>
  <c r="T7" i="1"/>
  <c r="AZ49" i="1"/>
  <c r="AZ67" i="1" l="1"/>
  <c r="T67" i="1"/>
  <c r="AV7" i="1"/>
  <c r="AV67" i="1" s="1"/>
  <c r="O67" i="1"/>
  <c r="N67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AN62" i="1" l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7" i="1"/>
  <c r="AN67" i="1" l="1"/>
  <c r="AR67" i="1"/>
  <c r="J67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7" i="1" l="1"/>
  <c r="K67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4" i="1"/>
  <c r="E291" i="3"/>
  <c r="G67" i="1"/>
  <c r="M62" i="1" l="1"/>
  <c r="Q62" i="1" s="1"/>
  <c r="U62" i="1" s="1"/>
  <c r="Y62" i="1" s="1"/>
  <c r="AC62" i="1" s="1"/>
  <c r="AG62" i="1" s="1"/>
  <c r="AK62" i="1" s="1"/>
  <c r="AO62" i="1" s="1"/>
  <c r="AS62" i="1" s="1"/>
  <c r="AW62" i="1" s="1"/>
  <c r="BA62" i="1" s="1"/>
  <c r="M22" i="1"/>
  <c r="Q22" i="1" s="1"/>
  <c r="U22" i="1" s="1"/>
  <c r="Y22" i="1" s="1"/>
  <c r="AC22" i="1" s="1"/>
  <c r="AG22" i="1" s="1"/>
  <c r="AK22" i="1" s="1"/>
  <c r="AO22" i="1" s="1"/>
  <c r="AS22" i="1" s="1"/>
  <c r="AW22" i="1" s="1"/>
  <c r="BA22" i="1" s="1"/>
  <c r="M29" i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M28" i="1"/>
  <c r="Q28" i="1" s="1"/>
  <c r="U28" i="1" s="1"/>
  <c r="Y28" i="1" s="1"/>
  <c r="AC28" i="1" s="1"/>
  <c r="AG28" i="1" s="1"/>
  <c r="AK28" i="1" s="1"/>
  <c r="AO28" i="1" s="1"/>
  <c r="AS28" i="1" s="1"/>
  <c r="AW28" i="1" s="1"/>
  <c r="BA28" i="1" s="1"/>
  <c r="M12" i="1"/>
  <c r="Q12" i="1" s="1"/>
  <c r="U12" i="1" s="1"/>
  <c r="Y12" i="1" s="1"/>
  <c r="AC12" i="1" s="1"/>
  <c r="AG12" i="1" s="1"/>
  <c r="AK12" i="1" s="1"/>
  <c r="AO12" i="1" s="1"/>
  <c r="AS12" i="1" s="1"/>
  <c r="AW12" i="1" s="1"/>
  <c r="BA12" i="1" s="1"/>
  <c r="M30" i="1"/>
  <c r="Q30" i="1" s="1"/>
  <c r="U30" i="1" s="1"/>
  <c r="Y30" i="1" s="1"/>
  <c r="AC30" i="1" s="1"/>
  <c r="AG30" i="1" s="1"/>
  <c r="AK30" i="1" s="1"/>
  <c r="AO30" i="1" s="1"/>
  <c r="AS30" i="1" s="1"/>
  <c r="AW30" i="1" s="1"/>
  <c r="BA30" i="1" s="1"/>
  <c r="M37" i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M5" i="1"/>
  <c r="M60" i="1"/>
  <c r="Q60" i="1" s="1"/>
  <c r="U60" i="1" s="1"/>
  <c r="Y60" i="1" s="1"/>
  <c r="AC60" i="1" s="1"/>
  <c r="AG60" i="1" s="1"/>
  <c r="AK60" i="1" s="1"/>
  <c r="AO60" i="1" s="1"/>
  <c r="AS60" i="1" s="1"/>
  <c r="AW60" i="1" s="1"/>
  <c r="BA60" i="1" s="1"/>
  <c r="M59" i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M35" i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M27" i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M19" i="1"/>
  <c r="Q19" i="1" s="1"/>
  <c r="U19" i="1" s="1"/>
  <c r="Y19" i="1" s="1"/>
  <c r="AC19" i="1" s="1"/>
  <c r="AG19" i="1" s="1"/>
  <c r="AK19" i="1" s="1"/>
  <c r="AO19" i="1" s="1"/>
  <c r="AS19" i="1" s="1"/>
  <c r="AW19" i="1" s="1"/>
  <c r="BA19" i="1" s="1"/>
  <c r="M11" i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M46" i="1"/>
  <c r="Q46" i="1" s="1"/>
  <c r="U46" i="1" s="1"/>
  <c r="Y46" i="1" s="1"/>
  <c r="AC46" i="1" s="1"/>
  <c r="AG46" i="1" s="1"/>
  <c r="AK46" i="1" s="1"/>
  <c r="AO46" i="1" s="1"/>
  <c r="AS46" i="1" s="1"/>
  <c r="AW46" i="1" s="1"/>
  <c r="BA46" i="1" s="1"/>
  <c r="M45" i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M52" i="1"/>
  <c r="Q52" i="1" s="1"/>
  <c r="U52" i="1" s="1"/>
  <c r="Y52" i="1" s="1"/>
  <c r="AC52" i="1" s="1"/>
  <c r="AG52" i="1" s="1"/>
  <c r="AK52" i="1" s="1"/>
  <c r="AO52" i="1" s="1"/>
  <c r="AS52" i="1" s="1"/>
  <c r="AW52" i="1" s="1"/>
  <c r="BA52" i="1" s="1"/>
  <c r="M58" i="1"/>
  <c r="Q58" i="1" s="1"/>
  <c r="U58" i="1" s="1"/>
  <c r="Y58" i="1" s="1"/>
  <c r="AC58" i="1" s="1"/>
  <c r="AG58" i="1" s="1"/>
  <c r="AK58" i="1" s="1"/>
  <c r="AO58" i="1" s="1"/>
  <c r="AS58" i="1" s="1"/>
  <c r="AW58" i="1" s="1"/>
  <c r="BA58" i="1" s="1"/>
  <c r="M10" i="1"/>
  <c r="Q10" i="1" s="1"/>
  <c r="U10" i="1" s="1"/>
  <c r="Y10" i="1" s="1"/>
  <c r="AC10" i="1" s="1"/>
  <c r="AG10" i="1" s="1"/>
  <c r="AK10" i="1" s="1"/>
  <c r="AO10" i="1" s="1"/>
  <c r="AS10" i="1" s="1"/>
  <c r="AW10" i="1" s="1"/>
  <c r="BA10" i="1" s="1"/>
  <c r="M14" i="1"/>
  <c r="Q14" i="1" s="1"/>
  <c r="U14" i="1" s="1"/>
  <c r="Y14" i="1" s="1"/>
  <c r="AC14" i="1" s="1"/>
  <c r="AG14" i="1" s="1"/>
  <c r="AK14" i="1" s="1"/>
  <c r="AO14" i="1" s="1"/>
  <c r="AS14" i="1" s="1"/>
  <c r="AW14" i="1" s="1"/>
  <c r="BA14" i="1" s="1"/>
  <c r="M61" i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M13" i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M20" i="1"/>
  <c r="Q20" i="1" s="1"/>
  <c r="U20" i="1" s="1"/>
  <c r="Y20" i="1" s="1"/>
  <c r="AC20" i="1" s="1"/>
  <c r="AG20" i="1" s="1"/>
  <c r="AK20" i="1" s="1"/>
  <c r="AO20" i="1" s="1"/>
  <c r="AS20" i="1" s="1"/>
  <c r="AW20" i="1" s="1"/>
  <c r="BA20" i="1" s="1"/>
  <c r="M50" i="1"/>
  <c r="Q50" i="1" s="1"/>
  <c r="U50" i="1" s="1"/>
  <c r="Y50" i="1" s="1"/>
  <c r="AC50" i="1" s="1"/>
  <c r="AG50" i="1" s="1"/>
  <c r="AK50" i="1" s="1"/>
  <c r="AO50" i="1" s="1"/>
  <c r="AS50" i="1" s="1"/>
  <c r="AW50" i="1" s="1"/>
  <c r="BA50" i="1" s="1"/>
  <c r="M38" i="1"/>
  <c r="Q38" i="1" s="1"/>
  <c r="U38" i="1" s="1"/>
  <c r="Y38" i="1" s="1"/>
  <c r="AC38" i="1" s="1"/>
  <c r="AG38" i="1" s="1"/>
  <c r="AK38" i="1" s="1"/>
  <c r="AO38" i="1" s="1"/>
  <c r="AS38" i="1" s="1"/>
  <c r="AW38" i="1" s="1"/>
  <c r="BA38" i="1" s="1"/>
  <c r="M44" i="1"/>
  <c r="Q44" i="1" s="1"/>
  <c r="U44" i="1" s="1"/>
  <c r="Y44" i="1" s="1"/>
  <c r="AC44" i="1" s="1"/>
  <c r="AG44" i="1" s="1"/>
  <c r="AK44" i="1" s="1"/>
  <c r="AO44" i="1" s="1"/>
  <c r="AS44" i="1" s="1"/>
  <c r="AW44" i="1" s="1"/>
  <c r="BA44" i="1" s="1"/>
  <c r="M43" i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M34" i="1"/>
  <c r="Q34" i="1" s="1"/>
  <c r="U34" i="1" s="1"/>
  <c r="Y34" i="1" s="1"/>
  <c r="AC34" i="1" s="1"/>
  <c r="AG34" i="1" s="1"/>
  <c r="AK34" i="1" s="1"/>
  <c r="AO34" i="1" s="1"/>
  <c r="AS34" i="1" s="1"/>
  <c r="AW34" i="1" s="1"/>
  <c r="BA34" i="1" s="1"/>
  <c r="M18" i="1"/>
  <c r="Q18" i="1" s="1"/>
  <c r="U18" i="1" s="1"/>
  <c r="Y18" i="1" s="1"/>
  <c r="AC18" i="1" s="1"/>
  <c r="AG18" i="1" s="1"/>
  <c r="AK18" i="1" s="1"/>
  <c r="AO18" i="1" s="1"/>
  <c r="AS18" i="1" s="1"/>
  <c r="AW18" i="1" s="1"/>
  <c r="BA18" i="1" s="1"/>
  <c r="M66" i="1"/>
  <c r="Q66" i="1" s="1"/>
  <c r="U66" i="1" s="1"/>
  <c r="Y66" i="1" s="1"/>
  <c r="AC66" i="1" s="1"/>
  <c r="AG66" i="1" s="1"/>
  <c r="AK66" i="1" s="1"/>
  <c r="AO66" i="1" s="1"/>
  <c r="AS66" i="1" s="1"/>
  <c r="AW66" i="1" s="1"/>
  <c r="BA66" i="1" s="1"/>
  <c r="M49" i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M33" i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M17" i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M64" i="1"/>
  <c r="Q64" i="1" s="1"/>
  <c r="U64" i="1" s="1"/>
  <c r="Y64" i="1" s="1"/>
  <c r="AC64" i="1" s="1"/>
  <c r="AG64" i="1" s="1"/>
  <c r="AK64" i="1" s="1"/>
  <c r="AO64" i="1" s="1"/>
  <c r="AS64" i="1" s="1"/>
  <c r="AW64" i="1" s="1"/>
  <c r="BA64" i="1" s="1"/>
  <c r="M40" i="1"/>
  <c r="Q40" i="1" s="1"/>
  <c r="U40" i="1" s="1"/>
  <c r="Y40" i="1" s="1"/>
  <c r="AC40" i="1" s="1"/>
  <c r="AG40" i="1" s="1"/>
  <c r="AK40" i="1" s="1"/>
  <c r="AO40" i="1" s="1"/>
  <c r="AS40" i="1" s="1"/>
  <c r="AW40" i="1" s="1"/>
  <c r="BA40" i="1" s="1"/>
  <c r="M24" i="1"/>
  <c r="Q24" i="1" s="1"/>
  <c r="U24" i="1" s="1"/>
  <c r="Y24" i="1" s="1"/>
  <c r="AC24" i="1" s="1"/>
  <c r="AG24" i="1" s="1"/>
  <c r="AK24" i="1" s="1"/>
  <c r="AO24" i="1" s="1"/>
  <c r="AS24" i="1" s="1"/>
  <c r="AW24" i="1" s="1"/>
  <c r="BA24" i="1" s="1"/>
  <c r="M16" i="1"/>
  <c r="Q16" i="1" s="1"/>
  <c r="U16" i="1" s="1"/>
  <c r="Y16" i="1" s="1"/>
  <c r="AC16" i="1" s="1"/>
  <c r="AG16" i="1" s="1"/>
  <c r="AK16" i="1" s="1"/>
  <c r="AO16" i="1" s="1"/>
  <c r="AS16" i="1" s="1"/>
  <c r="AW16" i="1" s="1"/>
  <c r="BA16" i="1" s="1"/>
  <c r="M8" i="1"/>
  <c r="Q8" i="1" s="1"/>
  <c r="U8" i="1" s="1"/>
  <c r="Y8" i="1" s="1"/>
  <c r="AC8" i="1" s="1"/>
  <c r="AG8" i="1" s="1"/>
  <c r="AK8" i="1" s="1"/>
  <c r="AO8" i="1" s="1"/>
  <c r="AS8" i="1" s="1"/>
  <c r="AW8" i="1" s="1"/>
  <c r="BA8" i="1" s="1"/>
  <c r="M54" i="1"/>
  <c r="Q54" i="1" s="1"/>
  <c r="U54" i="1" s="1"/>
  <c r="Y54" i="1" s="1"/>
  <c r="AC54" i="1" s="1"/>
  <c r="AG54" i="1" s="1"/>
  <c r="AK54" i="1" s="1"/>
  <c r="AO54" i="1" s="1"/>
  <c r="AS54" i="1" s="1"/>
  <c r="AW54" i="1" s="1"/>
  <c r="BA54" i="1" s="1"/>
  <c r="M6" i="1"/>
  <c r="Q6" i="1" s="1"/>
  <c r="U6" i="1" s="1"/>
  <c r="Y6" i="1" s="1"/>
  <c r="AC6" i="1" s="1"/>
  <c r="AG6" i="1" s="1"/>
  <c r="AK6" i="1" s="1"/>
  <c r="AO6" i="1" s="1"/>
  <c r="AS6" i="1" s="1"/>
  <c r="AW6" i="1" s="1"/>
  <c r="BA6" i="1" s="1"/>
  <c r="M53" i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M21" i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M36" i="1"/>
  <c r="Q36" i="1" s="1"/>
  <c r="U36" i="1" s="1"/>
  <c r="Y36" i="1" s="1"/>
  <c r="AC36" i="1" s="1"/>
  <c r="AG36" i="1" s="1"/>
  <c r="AK36" i="1" s="1"/>
  <c r="AO36" i="1" s="1"/>
  <c r="AS36" i="1" s="1"/>
  <c r="AW36" i="1" s="1"/>
  <c r="BA36" i="1" s="1"/>
  <c r="M51" i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M4" i="1"/>
  <c r="Q4" i="1" s="1"/>
  <c r="U4" i="1" s="1"/>
  <c r="Y4" i="1" s="1"/>
  <c r="AC4" i="1" s="1"/>
  <c r="AG4" i="1" s="1"/>
  <c r="AK4" i="1" s="1"/>
  <c r="AO4" i="1" s="1"/>
  <c r="AS4" i="1" s="1"/>
  <c r="AW4" i="1" s="1"/>
  <c r="BA4" i="1" s="1"/>
  <c r="M42" i="1"/>
  <c r="Q42" i="1" s="1"/>
  <c r="U42" i="1" s="1"/>
  <c r="Y42" i="1" s="1"/>
  <c r="AC42" i="1" s="1"/>
  <c r="AG42" i="1" s="1"/>
  <c r="AK42" i="1" s="1"/>
  <c r="AO42" i="1" s="1"/>
  <c r="AS42" i="1" s="1"/>
  <c r="AW42" i="1" s="1"/>
  <c r="BA42" i="1" s="1"/>
  <c r="M26" i="1"/>
  <c r="Q26" i="1" s="1"/>
  <c r="U26" i="1" s="1"/>
  <c r="Y26" i="1" s="1"/>
  <c r="AC26" i="1" s="1"/>
  <c r="AG26" i="1" s="1"/>
  <c r="AK26" i="1" s="1"/>
  <c r="AO26" i="1" s="1"/>
  <c r="AS26" i="1" s="1"/>
  <c r="AW26" i="1" s="1"/>
  <c r="BA26" i="1" s="1"/>
  <c r="M57" i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M41" i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M25" i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M9" i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M56" i="1"/>
  <c r="Q56" i="1" s="1"/>
  <c r="U56" i="1" s="1"/>
  <c r="Y56" i="1" s="1"/>
  <c r="AC56" i="1" s="1"/>
  <c r="AG56" i="1" s="1"/>
  <c r="AK56" i="1" s="1"/>
  <c r="AO56" i="1" s="1"/>
  <c r="AS56" i="1" s="1"/>
  <c r="AW56" i="1" s="1"/>
  <c r="BA56" i="1" s="1"/>
  <c r="M48" i="1"/>
  <c r="Q48" i="1" s="1"/>
  <c r="U48" i="1" s="1"/>
  <c r="Y48" i="1" s="1"/>
  <c r="AC48" i="1" s="1"/>
  <c r="AG48" i="1" s="1"/>
  <c r="AK48" i="1" s="1"/>
  <c r="AO48" i="1" s="1"/>
  <c r="AS48" i="1" s="1"/>
  <c r="AW48" i="1" s="1"/>
  <c r="BA48" i="1" s="1"/>
  <c r="M32" i="1"/>
  <c r="Q32" i="1" s="1"/>
  <c r="U32" i="1" s="1"/>
  <c r="Y32" i="1" s="1"/>
  <c r="AC32" i="1" s="1"/>
  <c r="AG32" i="1" s="1"/>
  <c r="AK32" i="1" s="1"/>
  <c r="AO32" i="1" s="1"/>
  <c r="AS32" i="1" s="1"/>
  <c r="AW32" i="1" s="1"/>
  <c r="BA32" i="1" s="1"/>
  <c r="M63" i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M55" i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M47" i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M39" i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M31" i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M23" i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M15" i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M7" i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I67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M67" i="1" l="1"/>
  <c r="M69" i="1" s="1"/>
  <c r="Q5" i="1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U5" i="1" l="1"/>
  <c r="Q67" i="1"/>
  <c r="F67" i="1"/>
  <c r="Y5" i="1" l="1"/>
  <c r="U67" i="1"/>
  <c r="H67" i="1"/>
  <c r="AC5" i="1" l="1"/>
  <c r="Y67" i="1"/>
  <c r="AG5" i="1" l="1"/>
  <c r="AC67" i="1"/>
  <c r="AK5" i="1" l="1"/>
  <c r="AG67" i="1"/>
  <c r="AO5" i="1" l="1"/>
  <c r="AK67" i="1"/>
  <c r="AS5" i="1" l="1"/>
  <c r="AO67" i="1"/>
  <c r="AW5" i="1" l="1"/>
  <c r="AS67" i="1"/>
  <c r="BA5" i="1" l="1"/>
  <c r="BA67" i="1" s="1"/>
  <c r="AW67" i="1"/>
</calcChain>
</file>

<file path=xl/sharedStrings.xml><?xml version="1.0" encoding="utf-8"?>
<sst xmlns="http://schemas.openxmlformats.org/spreadsheetml/2006/main" count="767" uniqueCount="650">
  <si>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</si>
  <si>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</si>
  <si>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</si>
  <si>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</si>
  <si>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</si>
  <si>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</si>
  <si>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</si>
  <si>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</si>
  <si>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</si>
  <si>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</si>
  <si>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</si>
  <si>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</si>
  <si>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</si>
  <si>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</si>
  <si>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</si>
  <si>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</si>
  <si>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</si>
  <si>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</si>
  <si>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</si>
  <si>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</si>
  <si>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</si>
  <si>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</si>
  <si>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</si>
  <si>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</si>
  <si>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</si>
  <si>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</si>
  <si>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</si>
  <si>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</si>
  <si>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</si>
  <si>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</si>
  <si>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</si>
  <si>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</si>
  <si>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</si>
  <si>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</si>
  <si>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</si>
  <si>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</si>
  <si>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</si>
  <si>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</si>
  <si>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</si>
  <si>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</si>
  <si>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</si>
  <si>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</si>
  <si>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</si>
  <si>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</si>
  <si>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</si>
  <si>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</si>
  <si>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</si>
  <si>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</si>
  <si>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</si>
  <si>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</si>
  <si>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</si>
  <si>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</si>
  <si>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</si>
  <si>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</si>
  <si>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</si>
  <si>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</si>
  <si>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</si>
  <si>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</si>
  <si>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</si>
  <si>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</si>
  <si>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</si>
  <si>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</si>
  <si>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</si>
  <si>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</si>
  <si>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</si>
  <si>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</si>
  <si>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</si>
  <si>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</si>
  <si>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</si>
  <si>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</si>
  <si>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</si>
  <si>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</si>
  <si>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</si>
  <si>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</si>
  <si>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</si>
  <si>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</si>
  <si>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</si>
  <si>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</si>
  <si>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</si>
  <si>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</si>
  <si>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</si>
  <si>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</si>
  <si>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</si>
  <si>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</si>
  <si>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</si>
  <si>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</si>
  <si>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</si>
  <si>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</si>
  <si>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</si>
  <si>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</si>
  <si>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</si>
  <si>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</si>
  <si>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</si>
  <si>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</si>
  <si>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</si>
  <si>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</si>
  <si>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</si>
  <si>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</si>
  <si>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</si>
  <si>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</si>
  <si>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</si>
  <si>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</si>
  <si>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</si>
  <si>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</si>
  <si>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</si>
  <si>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</si>
  <si>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</si>
  <si>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</si>
  <si>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</si>
  <si>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</si>
  <si>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</si>
  <si>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</si>
  <si>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</si>
  <si>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</si>
  <si>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</si>
  <si>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</si>
  <si>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</si>
  <si>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</si>
  <si>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</si>
  <si>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</si>
  <si>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</si>
  <si>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</si>
  <si>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</si>
  <si>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</si>
  <si>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</si>
  <si>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</si>
  <si>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</si>
  <si>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</si>
  <si>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</si>
  <si>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</si>
  <si>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</si>
  <si>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</si>
  <si>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</si>
  <si>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</si>
  <si>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</si>
  <si>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</si>
  <si>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</si>
  <si>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</si>
  <si>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</si>
  <si>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</si>
  <si>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</si>
  <si>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</si>
  <si>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</si>
  <si>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</si>
  <si>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</si>
  <si>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</si>
  <si>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</si>
  <si>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</si>
  <si>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</si>
  <si>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</si>
  <si>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</si>
  <si>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</si>
  <si>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</si>
  <si>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</si>
  <si>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</si>
  <si>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</si>
  <si>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</si>
  <si>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</si>
  <si>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</si>
  <si>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</si>
  <si>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</si>
  <si>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</si>
  <si>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</si>
  <si>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</si>
  <si>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</si>
  <si>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</si>
  <si>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</si>
  <si>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</si>
  <si>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</si>
  <si>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</si>
  <si>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</si>
  <si>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</si>
  <si>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</si>
  <si>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</si>
  <si>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</si>
  <si>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</si>
  <si>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</si>
  <si>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</si>
  <si>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</si>
  <si>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</si>
  <si>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</si>
  <si>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</si>
  <si>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</si>
  <si>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</si>
  <si>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</si>
  <si>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</si>
  <si>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</si>
  <si>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</si>
  <si>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</si>
  <si>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</si>
  <si>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</si>
  <si>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</si>
  <si>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</si>
  <si>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</si>
  <si>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</si>
  <si>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</si>
  <si>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</si>
  <si>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</si>
  <si>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</si>
  <si>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</si>
  <si>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</si>
  <si>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</si>
  <si>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</si>
  <si>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</si>
  <si>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</si>
  <si>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</si>
  <si>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</si>
  <si>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</si>
  <si>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</si>
  <si>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</si>
  <si>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</si>
  <si>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</si>
  <si>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</si>
  <si>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</si>
  <si>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</si>
  <si>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</si>
  <si>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</si>
  <si>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</si>
  <si>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</si>
  <si>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</si>
  <si>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</si>
  <si>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</si>
  <si>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</si>
  <si>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</si>
  <si>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</si>
  <si>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</si>
  <si>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</si>
  <si>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</si>
  <si>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</si>
  <si>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</si>
  <si>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</si>
  <si>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</si>
  <si>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</si>
  <si>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</si>
  <si>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</si>
  <si>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</si>
  <si>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</si>
  <si>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</si>
  <si>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</si>
  <si>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</si>
  <si>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</si>
  <si>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</si>
  <si>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</si>
  <si>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</si>
  <si>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</si>
  <si>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</si>
  <si>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</si>
  <si>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</si>
  <si>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</si>
  <si>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</si>
  <si>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</si>
  <si>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</si>
  <si>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</si>
  <si>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</si>
  <si>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</si>
  <si>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</si>
  <si>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</si>
  <si>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</si>
  <si>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</si>
  <si>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</si>
  <si>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</si>
  <si>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</si>
  <si>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</si>
  <si>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</si>
  <si>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</si>
  <si>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</si>
  <si>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</si>
  <si>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</si>
  <si>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</si>
  <si>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</si>
  <si>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</si>
  <si>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</si>
  <si>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</si>
  <si>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</si>
  <si>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</si>
  <si>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</si>
  <si>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</si>
  <si>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</si>
  <si>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</si>
  <si>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</si>
  <si>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</si>
  <si>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</si>
  <si>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</si>
  <si>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</si>
  <si>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</si>
  <si>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</si>
  <si>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</si>
  <si>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</si>
  <si>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</si>
  <si>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</si>
  <si>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</si>
  <si>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</si>
  <si>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</si>
  <si>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</si>
  <si>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</si>
  <si>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</si>
  <si>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</si>
  <si>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</si>
  <si>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</si>
  <si>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</si>
  <si>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</si>
  <si>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</si>
  <si>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</si>
  <si>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</si>
  <si>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</si>
  <si>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</si>
  <si>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</si>
  <si>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</si>
  <si>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</si>
  <si>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</si>
  <si>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</si>
  <si>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</si>
  <si>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</si>
  <si>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</si>
  <si>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</si>
  <si>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</si>
  <si>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</si>
  <si>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</si>
  <si>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</si>
  <si>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</si>
  <si>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</si>
  <si>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</si>
  <si>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</si>
  <si>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</si>
  <si>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</si>
  <si>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</si>
  <si>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</si>
  <si>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</si>
  <si>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</si>
  <si>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</si>
  <si>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</si>
  <si>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</si>
  <si>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</si>
  <si>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</si>
  <si>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</si>
  <si>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</si>
  <si>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</si>
  <si>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</si>
  <si>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</si>
  <si>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</si>
  <si>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</si>
  <si>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</si>
  <si>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</si>
  <si>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</si>
  <si>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</si>
  <si>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</si>
  <si>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</si>
  <si>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</si>
  <si>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</si>
  <si>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</si>
  <si>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</si>
  <si>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</si>
  <si>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</si>
  <si>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</si>
  <si>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</si>
  <si>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</si>
  <si>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</si>
  <si>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</si>
  <si>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</si>
  <si>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</si>
  <si>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</si>
  <si>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</si>
  <si>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</si>
  <si>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</si>
  <si>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</si>
  <si>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</si>
  <si>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</si>
  <si>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</si>
  <si>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</si>
  <si>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</si>
  <si>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</si>
  <si>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</si>
  <si>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</si>
  <si>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</si>
  <si>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</si>
  <si>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</si>
  <si>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</si>
  <si>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</si>
  <si>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</si>
  <si>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</si>
  <si>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</si>
  <si>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</si>
  <si>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</si>
  <si>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</si>
  <si>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</si>
  <si>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</si>
  <si>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</si>
  <si>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</si>
  <si>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</si>
  <si>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</si>
  <si>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</si>
  <si>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</si>
  <si>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</si>
  <si>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</si>
  <si>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</si>
  <si>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</si>
  <si>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</si>
  <si>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</si>
  <si>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</si>
  <si>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</si>
  <si>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</si>
  <si>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</si>
  <si>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</si>
  <si>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</si>
  <si>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</si>
  <si>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</si>
  <si>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</si>
  <si>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</si>
  <si>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</si>
  <si>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</si>
  <si>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</si>
  <si>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</si>
  <si>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</si>
  <si>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</si>
  <si>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</si>
  <si>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</si>
  <si>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</si>
  <si>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</si>
  <si>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</si>
  <si>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</si>
  <si>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</si>
  <si>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</si>
  <si>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</si>
  <si>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</si>
  <si>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</si>
  <si>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</si>
  <si>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</si>
  <si>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</si>
  <si>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</si>
  <si>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</si>
  <si>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</si>
  <si>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</si>
  <si>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</si>
  <si>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</si>
  <si>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</si>
  <si>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</si>
  <si>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</si>
  <si>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</si>
  <si>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</si>
  <si>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</si>
  <si>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</si>
  <si>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</si>
  <si>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</si>
  <si>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</si>
  <si>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</si>
  <si>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</si>
  <si>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</si>
  <si>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</si>
  <si>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</si>
  <si>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</si>
  <si>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</si>
  <si>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</si>
  <si>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</si>
  <si>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</si>
  <si>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</si>
  <si>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</si>
  <si>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</si>
  <si>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</si>
  <si>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</si>
  <si>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</si>
  <si>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</si>
  <si>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</si>
  <si>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</si>
  <si>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</si>
  <si>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</si>
  <si>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</si>
  <si>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</si>
  <si>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</si>
  <si>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</si>
  <si>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</si>
  <si>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</si>
  <si>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</si>
  <si>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</si>
  <si>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</si>
  <si>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</si>
  <si>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</si>
  <si>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</si>
  <si>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</si>
  <si>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</si>
  <si>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</si>
  <si>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</si>
  <si>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</si>
  <si>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</si>
  <si>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</si>
  <si>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</si>
  <si>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</si>
  <si>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</si>
  <si>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</si>
  <si>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</si>
  <si>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</si>
  <si>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</si>
  <si>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</si>
  <si>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</si>
  <si>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</si>
  <si>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</si>
  <si>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</si>
  <si>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</si>
  <si>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</si>
  <si>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</si>
  <si>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</si>
  <si>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</si>
  <si>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</si>
  <si>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</si>
  <si>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</si>
  <si>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</si>
  <si>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</si>
  <si>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</si>
  <si>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</si>
  <si>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</si>
  <si>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</si>
  <si>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</si>
  <si>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</si>
  <si>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</si>
  <si>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</si>
  <si>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</si>
  <si>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</si>
  <si>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</si>
  <si>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</si>
  <si>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</si>
  <si>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</si>
  <si>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</si>
  <si>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</si>
  <si>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</si>
  <si>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</si>
  <si>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</si>
  <si>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</si>
  <si>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</si>
  <si>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</si>
  <si>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</si>
  <si>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</si>
  <si>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</si>
  <si>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</si>
  <si>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</si>
  <si>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</si>
  <si>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</si>
  <si>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</si>
  <si>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</si>
  <si>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</si>
  <si>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</si>
  <si>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</si>
  <si>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</si>
  <si>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</si>
  <si>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</si>
  <si>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</si>
  <si>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</si>
  <si>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</si>
  <si>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</si>
  <si>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</si>
  <si>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</si>
  <si>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</si>
  <si>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</si>
  <si>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</si>
  <si>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</si>
  <si>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</si>
  <si>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</si>
  <si>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</si>
  <si>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</si>
  <si>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</si>
  <si>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</si>
  <si>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</si>
  <si>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</si>
  <si>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</si>
  <si>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</si>
  <si>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</si>
  <si>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</si>
  <si>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</si>
  <si>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</si>
  <si>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</si>
  <si>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</si>
  <si>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</si>
  <si>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</si>
  <si>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</si>
  <si>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</si>
  <si>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</si>
  <si>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</si>
  <si>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</si>
  <si>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</si>
  <si>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</si>
  <si>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</si>
  <si>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</si>
  <si>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</si>
  <si>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</si>
  <si>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</si>
  <si>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</si>
  <si>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</si>
  <si>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</si>
  <si>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</si>
  <si>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</si>
  <si>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</si>
  <si>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</si>
  <si>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</si>
  <si>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</si>
  <si>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</si>
  <si>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</si>
  <si>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</si>
  <si>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</si>
  <si>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</si>
  <si>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</si>
  <si>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</si>
  <si>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</si>
  <si>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</si>
  <si>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</si>
  <si>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</si>
  <si>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</si>
  <si>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</si>
  <si>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</si>
  <si>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</si>
  <si>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</si>
  <si>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</si>
  <si>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</si>
  <si>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</si>
  <si>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</si>
  <si>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</si>
  <si>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</si>
  <si>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</si>
  <si>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</si>
  <si>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</si>
  <si>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</si>
  <si>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</si>
  <si>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</si>
  <si>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FINANCIERA DE DESARROLLO TERRITORIAL S A FINDETER</t>
  </si>
  <si>
    <t>MOVIMIENTOS DE ENERO DE 2022</t>
  </si>
  <si>
    <t>SALDO A 31 DE ENERO DE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</si>
  <si>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</si>
  <si>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</si>
  <si>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</si>
  <si>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</si>
  <si>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</si>
  <si>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</si>
  <si>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</si>
  <si>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</si>
  <si>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</si>
  <si>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</si>
  <si>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</si>
  <si>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</si>
  <si>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</si>
  <si>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</si>
  <si>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</si>
  <si>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</si>
  <si>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</si>
  <si>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</si>
  <si>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</si>
  <si>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</si>
  <si>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</si>
  <si>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</si>
  <si>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</si>
  <si>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</si>
  <si>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</si>
  <si>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jmsalcedo@findeter.gov.co</t>
  </si>
  <si>
    <t>MOVIMIENTOS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</si>
</sst>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NumberFormat="1" applyFont="1" applyBorder="1" applyAlignment="1">
      <alignment wrapText="1"/>
    </xf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7" xfId="0" applyNumberFormat="1" applyFont="1" applyFill="1" applyBorder="1" applyAlignment="1">
      <alignment vertical="top" wrapText="1" readingOrder="1"/>
    </xf>
    <xf numFmtId="0" fontId="11" fillId="0" borderId="0" xfId="2" applyFont="1" applyFill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 readingOrder="1"/>
    </xf>
    <xf numFmtId="165" fontId="10" fillId="7" borderId="4" xfId="1" applyNumberFormat="1" applyFont="1" applyFill="1" applyBorder="1" applyAlignment="1">
      <alignment wrapText="1"/>
    </xf>
    <xf numFmtId="165" fontId="1" fillId="7" borderId="4" xfId="1" applyNumberFormat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Fill="1" applyBorder="1" applyAlignment="1">
      <alignment vertical="center"/>
    </xf>
    <xf numFmtId="4" fontId="10" fillId="0" borderId="0" xfId="2" applyNumberFormat="1" applyFont="1">
      <alignment wrapText="1"/>
    </xf>
    <xf numFmtId="0" fontId="2" fillId="0" borderId="4" xfId="3" applyFont="1" applyFill="1" applyBorder="1" applyAlignment="1" applyProtection="1"/>
    <xf numFmtId="0" fontId="11" fillId="5" borderId="4" xfId="2" applyFont="1" applyFill="1" applyBorder="1" applyAlignment="1">
      <alignment horizontal="center" vertical="justify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5423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FYGVDFRM/AUXILIARES%20CUENTA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542302"/>
      <sheetName val="542303 001"/>
      <sheetName val="542303 002"/>
      <sheetName val="542305"/>
      <sheetName val="542307"/>
    </sheetNames>
    <sheetDataSet>
      <sheetData sheetId="0"/>
      <sheetData sheetId="1">
        <row r="21">
          <cell r="A21">
            <v>802011065</v>
          </cell>
        </row>
        <row r="70">
          <cell r="F70">
            <v>795732399617</v>
          </cell>
        </row>
      </sheetData>
      <sheetData sheetId="2"/>
      <sheetData sheetId="3">
        <row r="21">
          <cell r="A21">
            <v>899999035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9"/>
  <sheetViews>
    <sheetView tabSelected="1" zoomScaleNormal="100" workbookViewId="0">
      <pane xSplit="4" ySplit="3" topLeftCell="H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D3" sqref="D3"/>
    </sheetView>
  </sheetViews>
  <sheetFormatPr baseColWidth="10" defaultColWidth="11.42578125" defaultRowHeight="12.75" x14ac:dyDescent="0.2"/>
  <cols>
    <col min="1" max="1" width="12.28515625" style="7" customWidth="1"/>
    <col min="2" max="2" width="12.7109375" style="7" customWidth="1"/>
    <col min="3" max="3" width="13.42578125" style="7" customWidth="1"/>
    <col min="4" max="4" width="15.7109375" style="7" customWidth="1"/>
    <col min="5" max="5" width="59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hidden="1" customWidth="1"/>
    <col min="15" max="15" width="18.7109375" style="7" hidden="1" customWidth="1"/>
    <col min="16" max="16" width="17.7109375" style="7" hidden="1" customWidth="1"/>
    <col min="17" max="17" width="20.28515625" style="7" hidden="1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6.285156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6.85546875" style="7" hidden="1" customWidth="1"/>
    <col min="33" max="33" width="20.28515625" style="7" hidden="1" customWidth="1"/>
    <col min="34" max="34" width="16.85546875" style="7" hidden="1" customWidth="1"/>
    <col min="35" max="35" width="20.28515625" style="7" hidden="1" customWidth="1"/>
    <col min="36" max="36" width="15.7109375" style="7" hidden="1" customWidth="1"/>
    <col min="37" max="37" width="22.85546875" style="7" hidden="1" customWidth="1"/>
    <col min="38" max="38" width="16" style="7" hidden="1" customWidth="1"/>
    <col min="39" max="39" width="19" style="7" hidden="1" customWidth="1"/>
    <col min="40" max="40" width="19.42578125" style="7" hidden="1" customWidth="1"/>
    <col min="41" max="41" width="20.28515625" style="7" hidden="1" customWidth="1"/>
    <col min="42" max="42" width="17.42578125" style="7" hidden="1" customWidth="1"/>
    <col min="43" max="43" width="18.85546875" style="7" hidden="1" customWidth="1"/>
    <col min="44" max="44" width="19.42578125" style="7" hidden="1" customWidth="1"/>
    <col min="45" max="45" width="21.42578125" style="7" hidden="1" customWidth="1"/>
    <col min="46" max="46" width="14.85546875" style="7" hidden="1" customWidth="1"/>
    <col min="47" max="47" width="18.5703125" style="7" hidden="1" customWidth="1"/>
    <col min="48" max="48" width="15.5703125" style="7" hidden="1" customWidth="1"/>
    <col min="49" max="49" width="20.28515625" style="7" hidden="1" customWidth="1"/>
    <col min="50" max="50" width="13.85546875" style="7" hidden="1" customWidth="1"/>
    <col min="51" max="51" width="17.7109375" style="7" hidden="1" customWidth="1"/>
    <col min="52" max="52" width="16.7109375" style="7" hidden="1" customWidth="1"/>
    <col min="53" max="53" width="19.28515625" style="7" hidden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78" t="s">
        <v>621</v>
      </c>
      <c r="G2" s="79"/>
      <c r="H2" s="76" t="s">
        <v>622</v>
      </c>
      <c r="I2" s="77"/>
      <c r="J2" s="78" t="s">
        <v>625</v>
      </c>
      <c r="K2" s="79"/>
      <c r="L2" s="76" t="s">
        <v>626</v>
      </c>
      <c r="M2" s="77"/>
      <c r="N2" s="78" t="s">
        <v>627</v>
      </c>
      <c r="O2" s="79"/>
      <c r="P2" s="76" t="s">
        <v>628</v>
      </c>
      <c r="Q2" s="77"/>
      <c r="R2" s="78" t="s">
        <v>629</v>
      </c>
      <c r="S2" s="79"/>
      <c r="T2" s="76" t="s">
        <v>630</v>
      </c>
      <c r="U2" s="77"/>
      <c r="V2" s="78" t="s">
        <v>631</v>
      </c>
      <c r="W2" s="79"/>
      <c r="X2" s="76" t="s">
        <v>632</v>
      </c>
      <c r="Y2" s="77"/>
      <c r="Z2" s="78" t="s">
        <v>633</v>
      </c>
      <c r="AA2" s="79"/>
      <c r="AB2" s="76" t="s">
        <v>634</v>
      </c>
      <c r="AC2" s="77"/>
      <c r="AD2" s="78" t="s">
        <v>635</v>
      </c>
      <c r="AE2" s="79"/>
      <c r="AF2" s="76" t="s">
        <v>636</v>
      </c>
      <c r="AG2" s="77"/>
      <c r="AH2" s="78" t="s">
        <v>637</v>
      </c>
      <c r="AI2" s="79"/>
      <c r="AJ2" s="76" t="s">
        <v>638</v>
      </c>
      <c r="AK2" s="77"/>
      <c r="AL2" s="78" t="s">
        <v>639</v>
      </c>
      <c r="AM2" s="79"/>
      <c r="AN2" s="76" t="s">
        <v>640</v>
      </c>
      <c r="AO2" s="77"/>
      <c r="AP2" s="78" t="s">
        <v>641</v>
      </c>
      <c r="AQ2" s="79"/>
      <c r="AR2" s="76" t="s">
        <v>642</v>
      </c>
      <c r="AS2" s="77"/>
      <c r="AT2" s="78" t="s">
        <v>643</v>
      </c>
      <c r="AU2" s="79"/>
      <c r="AV2" s="76" t="s">
        <v>644</v>
      </c>
      <c r="AW2" s="77"/>
      <c r="AX2" s="78" t="s">
        <v>645</v>
      </c>
      <c r="AY2" s="79"/>
      <c r="AZ2" s="76" t="s">
        <v>646</v>
      </c>
      <c r="BA2" s="77"/>
    </row>
    <row r="3" spans="1:53" ht="97.15" customHeight="1" x14ac:dyDescent="0.2">
      <c r="A3" s="28" t="s">
        <v>0</v>
      </c>
      <c r="B3" s="28" t="s">
        <v>56</v>
      </c>
      <c r="C3" s="28" t="s">
        <v>1</v>
      </c>
      <c r="D3" s="28" t="s">
        <v>2</v>
      </c>
      <c r="E3" s="28" t="s">
        <v>3</v>
      </c>
      <c r="F3" s="6" t="s">
        <v>612</v>
      </c>
      <c r="G3" s="6" t="s">
        <v>611</v>
      </c>
      <c r="H3" s="28" t="s">
        <v>612</v>
      </c>
      <c r="I3" s="28" t="s">
        <v>611</v>
      </c>
      <c r="J3" s="6" t="s">
        <v>612</v>
      </c>
      <c r="K3" s="6" t="s">
        <v>611</v>
      </c>
      <c r="L3" s="28" t="s">
        <v>612</v>
      </c>
      <c r="M3" s="28" t="s">
        <v>611</v>
      </c>
      <c r="N3" s="6" t="s">
        <v>612</v>
      </c>
      <c r="O3" s="6" t="s">
        <v>611</v>
      </c>
      <c r="P3" s="28" t="s">
        <v>612</v>
      </c>
      <c r="Q3" s="28" t="s">
        <v>611</v>
      </c>
      <c r="R3" s="6" t="s">
        <v>612</v>
      </c>
      <c r="S3" s="6" t="s">
        <v>611</v>
      </c>
      <c r="T3" s="28" t="s">
        <v>612</v>
      </c>
      <c r="U3" s="28" t="s">
        <v>611</v>
      </c>
      <c r="V3" s="6" t="s">
        <v>612</v>
      </c>
      <c r="W3" s="6" t="s">
        <v>611</v>
      </c>
      <c r="X3" s="28" t="s">
        <v>612</v>
      </c>
      <c r="Y3" s="28" t="s">
        <v>611</v>
      </c>
      <c r="Z3" s="6" t="s">
        <v>612</v>
      </c>
      <c r="AA3" s="6" t="s">
        <v>611</v>
      </c>
      <c r="AB3" s="28" t="s">
        <v>612</v>
      </c>
      <c r="AC3" s="28" t="s">
        <v>611</v>
      </c>
      <c r="AD3" s="6" t="s">
        <v>612</v>
      </c>
      <c r="AE3" s="6" t="s">
        <v>611</v>
      </c>
      <c r="AF3" s="28" t="s">
        <v>612</v>
      </c>
      <c r="AG3" s="28" t="s">
        <v>611</v>
      </c>
      <c r="AH3" s="6" t="s">
        <v>612</v>
      </c>
      <c r="AI3" s="6" t="s">
        <v>611</v>
      </c>
      <c r="AJ3" s="28" t="s">
        <v>612</v>
      </c>
      <c r="AK3" s="28" t="s">
        <v>611</v>
      </c>
      <c r="AL3" s="6" t="s">
        <v>612</v>
      </c>
      <c r="AM3" s="6" t="s">
        <v>611</v>
      </c>
      <c r="AN3" s="28" t="s">
        <v>612</v>
      </c>
      <c r="AO3" s="28" t="s">
        <v>611</v>
      </c>
      <c r="AP3" s="6" t="s">
        <v>612</v>
      </c>
      <c r="AQ3" s="6" t="s">
        <v>611</v>
      </c>
      <c r="AR3" s="28" t="s">
        <v>612</v>
      </c>
      <c r="AS3" s="28" t="s">
        <v>611</v>
      </c>
      <c r="AT3" s="6" t="s">
        <v>612</v>
      </c>
      <c r="AU3" s="6" t="s">
        <v>611</v>
      </c>
      <c r="AV3" s="28" t="s">
        <v>612</v>
      </c>
      <c r="AW3" s="28" t="s">
        <v>611</v>
      </c>
      <c r="AX3" s="6" t="s">
        <v>612</v>
      </c>
      <c r="AY3" s="6" t="s">
        <v>611</v>
      </c>
      <c r="AZ3" s="28" t="s">
        <v>612</v>
      </c>
      <c r="BA3" s="28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4"/>
      <c r="L4" s="12">
        <f>+J4</f>
        <v>0</v>
      </c>
      <c r="M4" s="12">
        <f>+I4+K4</f>
        <v>0</v>
      </c>
      <c r="N4" s="11"/>
      <c r="O4" s="47"/>
      <c r="P4" s="12">
        <f>+N4</f>
        <v>0</v>
      </c>
      <c r="Q4" s="12">
        <f>+M4+O4</f>
        <v>0</v>
      </c>
      <c r="R4" s="11"/>
      <c r="S4" s="47"/>
      <c r="T4" s="12">
        <f>+R4</f>
        <v>0</v>
      </c>
      <c r="U4" s="12">
        <f>+Q4+S4</f>
        <v>0</v>
      </c>
      <c r="V4" s="11"/>
      <c r="W4" s="47"/>
      <c r="X4" s="12">
        <f>+V4</f>
        <v>0</v>
      </c>
      <c r="Y4" s="12">
        <f>+U4+W4</f>
        <v>0</v>
      </c>
      <c r="Z4" s="11"/>
      <c r="AA4" s="47"/>
      <c r="AB4" s="12">
        <f>+Z4</f>
        <v>0</v>
      </c>
      <c r="AC4" s="12">
        <f>+Y4+AA4</f>
        <v>0</v>
      </c>
      <c r="AD4" s="11"/>
      <c r="AE4" s="47"/>
      <c r="AF4" s="12">
        <f>+AD4</f>
        <v>0</v>
      </c>
      <c r="AG4" s="12">
        <f>+AC4+AE4</f>
        <v>0</v>
      </c>
      <c r="AH4" s="11"/>
      <c r="AI4" s="47"/>
      <c r="AJ4" s="12">
        <f>+AH4</f>
        <v>0</v>
      </c>
      <c r="AK4" s="12">
        <f>+AG4+AI4</f>
        <v>0</v>
      </c>
      <c r="AL4" s="11"/>
      <c r="AM4" s="47"/>
      <c r="AN4" s="12">
        <f>+P4</f>
        <v>0</v>
      </c>
      <c r="AO4" s="12">
        <f>+AK4+AM4</f>
        <v>0</v>
      </c>
      <c r="AP4" s="11"/>
      <c r="AQ4" s="47"/>
      <c r="AR4" s="12">
        <f>+P4</f>
        <v>0</v>
      </c>
      <c r="AS4" s="12">
        <f>+AO4+AQ4</f>
        <v>0</v>
      </c>
      <c r="AT4" s="11"/>
      <c r="AU4" s="47"/>
      <c r="AV4" s="12">
        <f>+T4</f>
        <v>0</v>
      </c>
      <c r="AW4" s="12">
        <f>+AS4+AU4</f>
        <v>0</v>
      </c>
      <c r="AX4" s="11"/>
      <c r="AY4" s="47"/>
      <c r="AZ4" s="12">
        <f>+X4</f>
        <v>0</v>
      </c>
      <c r="BA4" s="12">
        <f>+AW4+AY4</f>
        <v>0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ref="H5:H64" si="0">+F5</f>
        <v>0</v>
      </c>
      <c r="I5" s="12">
        <f t="shared" ref="I5:I66" si="1">+G5</f>
        <v>5978511867</v>
      </c>
      <c r="J5" s="11"/>
      <c r="K5" s="44">
        <v>11957023734</v>
      </c>
      <c r="L5" s="12">
        <f t="shared" ref="L5:L64" si="2">+J5</f>
        <v>0</v>
      </c>
      <c r="M5" s="12">
        <f t="shared" ref="M5:M66" si="3">+I5+K5</f>
        <v>17935535601</v>
      </c>
      <c r="N5" s="11"/>
      <c r="O5" s="44"/>
      <c r="P5" s="12">
        <f t="shared" ref="P5:P64" si="4">+N5</f>
        <v>0</v>
      </c>
      <c r="Q5" s="12">
        <f t="shared" ref="Q5:Q66" si="5">+M5+O5</f>
        <v>17935535601</v>
      </c>
      <c r="R5" s="11"/>
      <c r="S5" s="47"/>
      <c r="T5" s="12">
        <f t="shared" ref="T5:T64" si="6">+R5</f>
        <v>0</v>
      </c>
      <c r="U5" s="12">
        <f t="shared" ref="U5:U66" si="7">+Q5+S5</f>
        <v>17935535601</v>
      </c>
      <c r="V5" s="11"/>
      <c r="W5" s="47"/>
      <c r="X5" s="12">
        <f t="shared" ref="X5:X64" si="8">+V5</f>
        <v>0</v>
      </c>
      <c r="Y5" s="12">
        <f t="shared" ref="Y5:Y66" si="9">+U5+W5</f>
        <v>17935535601</v>
      </c>
      <c r="Z5" s="11"/>
      <c r="AA5" s="47"/>
      <c r="AB5" s="12">
        <f t="shared" ref="AB5:AB64" si="10">+Z5</f>
        <v>0</v>
      </c>
      <c r="AC5" s="12">
        <f t="shared" ref="AC5:AC66" si="11">+Y5+AA5</f>
        <v>17935535601</v>
      </c>
      <c r="AD5" s="11"/>
      <c r="AE5" s="47"/>
      <c r="AF5" s="12">
        <f t="shared" ref="AF5:AF64" si="12">+AD5</f>
        <v>0</v>
      </c>
      <c r="AG5" s="12">
        <f t="shared" ref="AG5:AG66" si="13">+AC5+AE5</f>
        <v>17935535601</v>
      </c>
      <c r="AH5" s="11"/>
      <c r="AI5" s="47"/>
      <c r="AJ5" s="12">
        <f t="shared" ref="AJ5:AJ64" si="14">+AH5</f>
        <v>0</v>
      </c>
      <c r="AK5" s="12">
        <f t="shared" ref="AK5:AK66" si="15">+AG5+AI5</f>
        <v>17935535601</v>
      </c>
      <c r="AL5" s="11"/>
      <c r="AM5" s="47"/>
      <c r="AN5" s="12">
        <f t="shared" ref="AN5:AN66" si="16">+P5</f>
        <v>0</v>
      </c>
      <c r="AO5" s="12">
        <f t="shared" ref="AO5:AO66" si="17">+AK5+AM5</f>
        <v>17935535601</v>
      </c>
      <c r="AP5" s="11"/>
      <c r="AQ5" s="47"/>
      <c r="AR5" s="12">
        <f t="shared" ref="AR5:AR66" si="18">+P5</f>
        <v>0</v>
      </c>
      <c r="AS5" s="12">
        <f t="shared" ref="AS5:AS66" si="19">+AO5+AQ5</f>
        <v>17935535601</v>
      </c>
      <c r="AT5" s="11"/>
      <c r="AU5" s="47"/>
      <c r="AV5" s="12">
        <f t="shared" ref="AV5:AV66" si="20">+T5</f>
        <v>0</v>
      </c>
      <c r="AW5" s="12">
        <f t="shared" ref="AW5:AW66" si="21">+AS5+AU5</f>
        <v>17935535601</v>
      </c>
      <c r="AX5" s="11"/>
      <c r="AY5" s="47"/>
      <c r="AZ5" s="12">
        <f t="shared" ref="AZ5:AZ64" si="22">+X5</f>
        <v>0</v>
      </c>
      <c r="BA5" s="12">
        <f t="shared" ref="BA5:BA66" si="23">+AW5+AY5</f>
        <v>17935535601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44">
        <v>337028305</v>
      </c>
      <c r="L6" s="12">
        <f t="shared" si="2"/>
        <v>0</v>
      </c>
      <c r="M6" s="12">
        <f t="shared" si="3"/>
        <v>674056610</v>
      </c>
      <c r="N6" s="11"/>
      <c r="O6" s="44"/>
      <c r="P6" s="12">
        <f t="shared" si="4"/>
        <v>0</v>
      </c>
      <c r="Q6" s="12">
        <f t="shared" si="5"/>
        <v>674056610</v>
      </c>
      <c r="R6" s="11"/>
      <c r="S6" s="47"/>
      <c r="T6" s="12">
        <f t="shared" si="6"/>
        <v>0</v>
      </c>
      <c r="U6" s="12">
        <f t="shared" si="7"/>
        <v>674056610</v>
      </c>
      <c r="V6" s="11"/>
      <c r="W6" s="47"/>
      <c r="X6" s="12">
        <f t="shared" si="8"/>
        <v>0</v>
      </c>
      <c r="Y6" s="12">
        <f t="shared" si="9"/>
        <v>674056610</v>
      </c>
      <c r="Z6" s="11"/>
      <c r="AA6" s="47"/>
      <c r="AB6" s="12">
        <f t="shared" si="10"/>
        <v>0</v>
      </c>
      <c r="AC6" s="12">
        <f t="shared" si="11"/>
        <v>674056610</v>
      </c>
      <c r="AD6" s="11"/>
      <c r="AE6" s="47"/>
      <c r="AF6" s="12">
        <f t="shared" si="12"/>
        <v>0</v>
      </c>
      <c r="AG6" s="12">
        <f t="shared" si="13"/>
        <v>674056610</v>
      </c>
      <c r="AH6" s="11"/>
      <c r="AI6" s="47"/>
      <c r="AJ6" s="12">
        <f t="shared" si="14"/>
        <v>0</v>
      </c>
      <c r="AK6" s="12">
        <f t="shared" si="15"/>
        <v>674056610</v>
      </c>
      <c r="AL6" s="11"/>
      <c r="AM6" s="47"/>
      <c r="AN6" s="12">
        <f t="shared" si="16"/>
        <v>0</v>
      </c>
      <c r="AO6" s="12">
        <f t="shared" si="17"/>
        <v>674056610</v>
      </c>
      <c r="AP6" s="11"/>
      <c r="AQ6" s="47"/>
      <c r="AR6" s="12">
        <f t="shared" si="18"/>
        <v>0</v>
      </c>
      <c r="AS6" s="12">
        <f t="shared" si="19"/>
        <v>674056610</v>
      </c>
      <c r="AT6" s="11"/>
      <c r="AU6" s="47"/>
      <c r="AV6" s="12">
        <f t="shared" si="20"/>
        <v>0</v>
      </c>
      <c r="AW6" s="12">
        <f t="shared" si="21"/>
        <v>674056610</v>
      </c>
      <c r="AX6" s="11"/>
      <c r="AY6" s="47"/>
      <c r="AZ6" s="12">
        <f t="shared" si="22"/>
        <v>0</v>
      </c>
      <c r="BA6" s="12">
        <f t="shared" si="23"/>
        <v>674056610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44">
        <v>4604232848</v>
      </c>
      <c r="L7" s="12">
        <f t="shared" si="2"/>
        <v>1234898730</v>
      </c>
      <c r="M7" s="12">
        <f t="shared" si="3"/>
        <v>6906349272</v>
      </c>
      <c r="N7" s="11"/>
      <c r="O7" s="44"/>
      <c r="P7" s="12">
        <f t="shared" si="4"/>
        <v>0</v>
      </c>
      <c r="Q7" s="12">
        <f t="shared" si="5"/>
        <v>6906349272</v>
      </c>
      <c r="R7" s="11"/>
      <c r="S7" s="47"/>
      <c r="T7" s="12">
        <f t="shared" si="6"/>
        <v>0</v>
      </c>
      <c r="U7" s="12">
        <f t="shared" si="7"/>
        <v>6906349272</v>
      </c>
      <c r="V7" s="11"/>
      <c r="W7" s="47"/>
      <c r="X7" s="12">
        <f t="shared" si="8"/>
        <v>0</v>
      </c>
      <c r="Y7" s="12">
        <f t="shared" si="9"/>
        <v>6906349272</v>
      </c>
      <c r="Z7" s="11"/>
      <c r="AA7" s="47"/>
      <c r="AB7" s="12">
        <f t="shared" si="10"/>
        <v>0</v>
      </c>
      <c r="AC7" s="12">
        <f t="shared" si="11"/>
        <v>6906349272</v>
      </c>
      <c r="AD7" s="11"/>
      <c r="AE7" s="47"/>
      <c r="AF7" s="12">
        <f t="shared" si="12"/>
        <v>0</v>
      </c>
      <c r="AG7" s="12">
        <f t="shared" si="13"/>
        <v>6906349272</v>
      </c>
      <c r="AH7" s="11"/>
      <c r="AI7" s="47"/>
      <c r="AJ7" s="12">
        <f t="shared" si="14"/>
        <v>0</v>
      </c>
      <c r="AK7" s="12">
        <f t="shared" si="15"/>
        <v>6906349272</v>
      </c>
      <c r="AL7" s="11"/>
      <c r="AM7" s="47"/>
      <c r="AN7" s="12">
        <f t="shared" si="16"/>
        <v>0</v>
      </c>
      <c r="AO7" s="12">
        <f t="shared" si="17"/>
        <v>6906349272</v>
      </c>
      <c r="AP7" s="11"/>
      <c r="AQ7" s="47"/>
      <c r="AR7" s="12">
        <f t="shared" si="18"/>
        <v>0</v>
      </c>
      <c r="AS7" s="12">
        <f t="shared" si="19"/>
        <v>6906349272</v>
      </c>
      <c r="AT7" s="11"/>
      <c r="AU7" s="47"/>
      <c r="AV7" s="12">
        <f t="shared" si="20"/>
        <v>0</v>
      </c>
      <c r="AW7" s="12">
        <f t="shared" si="21"/>
        <v>6906349272</v>
      </c>
      <c r="AX7" s="11"/>
      <c r="AY7" s="47"/>
      <c r="AZ7" s="12">
        <f t="shared" si="22"/>
        <v>0</v>
      </c>
      <c r="BA7" s="12">
        <f t="shared" si="23"/>
        <v>6906349272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30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44">
        <v>3926603150</v>
      </c>
      <c r="L8" s="12">
        <f t="shared" si="2"/>
        <v>0</v>
      </c>
      <c r="M8" s="12">
        <f t="shared" si="3"/>
        <v>5889904725</v>
      </c>
      <c r="N8" s="11"/>
      <c r="O8" s="44"/>
      <c r="P8" s="12">
        <f t="shared" si="4"/>
        <v>0</v>
      </c>
      <c r="Q8" s="12">
        <f t="shared" si="5"/>
        <v>5889904725</v>
      </c>
      <c r="R8" s="11"/>
      <c r="S8" s="47"/>
      <c r="T8" s="12">
        <f t="shared" si="6"/>
        <v>0</v>
      </c>
      <c r="U8" s="12">
        <f t="shared" si="7"/>
        <v>5889904725</v>
      </c>
      <c r="V8" s="11"/>
      <c r="W8" s="47"/>
      <c r="X8" s="12">
        <f t="shared" si="8"/>
        <v>0</v>
      </c>
      <c r="Y8" s="12">
        <f t="shared" si="9"/>
        <v>5889904725</v>
      </c>
      <c r="Z8" s="11"/>
      <c r="AA8" s="47"/>
      <c r="AB8" s="12">
        <f t="shared" si="10"/>
        <v>0</v>
      </c>
      <c r="AC8" s="12">
        <f t="shared" si="11"/>
        <v>5889904725</v>
      </c>
      <c r="AD8" s="11"/>
      <c r="AE8" s="47"/>
      <c r="AF8" s="12">
        <f t="shared" si="12"/>
        <v>0</v>
      </c>
      <c r="AG8" s="12">
        <f t="shared" si="13"/>
        <v>5889904725</v>
      </c>
      <c r="AH8" s="11"/>
      <c r="AI8" s="47"/>
      <c r="AJ8" s="12">
        <f t="shared" si="14"/>
        <v>0</v>
      </c>
      <c r="AK8" s="12">
        <f t="shared" si="15"/>
        <v>5889904725</v>
      </c>
      <c r="AL8" s="11"/>
      <c r="AM8" s="47"/>
      <c r="AN8" s="12">
        <f t="shared" si="16"/>
        <v>0</v>
      </c>
      <c r="AO8" s="12">
        <f t="shared" si="17"/>
        <v>5889904725</v>
      </c>
      <c r="AP8" s="11"/>
      <c r="AQ8" s="47"/>
      <c r="AR8" s="12">
        <f t="shared" si="18"/>
        <v>0</v>
      </c>
      <c r="AS8" s="12">
        <f t="shared" si="19"/>
        <v>5889904725</v>
      </c>
      <c r="AT8" s="11"/>
      <c r="AU8" s="47"/>
      <c r="AV8" s="12">
        <f t="shared" si="20"/>
        <v>0</v>
      </c>
      <c r="AW8" s="12">
        <f t="shared" si="21"/>
        <v>5889904725</v>
      </c>
      <c r="AX8" s="11"/>
      <c r="AY8" s="47"/>
      <c r="AZ8" s="12">
        <f t="shared" si="22"/>
        <v>0</v>
      </c>
      <c r="BA8" s="12">
        <f t="shared" si="23"/>
        <v>5889904725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4"/>
      <c r="L9" s="12">
        <f t="shared" si="2"/>
        <v>0</v>
      </c>
      <c r="M9" s="12">
        <f t="shared" si="3"/>
        <v>0</v>
      </c>
      <c r="N9" s="11"/>
      <c r="O9" s="44"/>
      <c r="P9" s="12">
        <f t="shared" si="4"/>
        <v>0</v>
      </c>
      <c r="Q9" s="12">
        <f t="shared" si="5"/>
        <v>0</v>
      </c>
      <c r="R9" s="11"/>
      <c r="S9" s="47"/>
      <c r="T9" s="12">
        <f t="shared" si="6"/>
        <v>0</v>
      </c>
      <c r="U9" s="12">
        <f t="shared" si="7"/>
        <v>0</v>
      </c>
      <c r="V9" s="11"/>
      <c r="W9" s="47"/>
      <c r="X9" s="12">
        <f t="shared" si="8"/>
        <v>0</v>
      </c>
      <c r="Y9" s="12">
        <f t="shared" si="9"/>
        <v>0</v>
      </c>
      <c r="Z9" s="11"/>
      <c r="AA9" s="47"/>
      <c r="AB9" s="12">
        <f t="shared" si="10"/>
        <v>0</v>
      </c>
      <c r="AC9" s="12">
        <f t="shared" si="11"/>
        <v>0</v>
      </c>
      <c r="AD9" s="11"/>
      <c r="AE9" s="47"/>
      <c r="AF9" s="12">
        <f t="shared" si="12"/>
        <v>0</v>
      </c>
      <c r="AG9" s="12">
        <f t="shared" si="13"/>
        <v>0</v>
      </c>
      <c r="AH9" s="11"/>
      <c r="AI9" s="47"/>
      <c r="AJ9" s="12">
        <f t="shared" si="14"/>
        <v>0</v>
      </c>
      <c r="AK9" s="12">
        <f t="shared" si="15"/>
        <v>0</v>
      </c>
      <c r="AL9" s="11"/>
      <c r="AM9" s="47"/>
      <c r="AN9" s="12">
        <f t="shared" si="16"/>
        <v>0</v>
      </c>
      <c r="AO9" s="12">
        <f t="shared" si="17"/>
        <v>0</v>
      </c>
      <c r="AP9" s="11"/>
      <c r="AQ9" s="47"/>
      <c r="AR9" s="12">
        <f t="shared" si="18"/>
        <v>0</v>
      </c>
      <c r="AS9" s="12">
        <f t="shared" si="19"/>
        <v>0</v>
      </c>
      <c r="AT9" s="11"/>
      <c r="AU9" s="47"/>
      <c r="AV9" s="12">
        <f t="shared" si="20"/>
        <v>0</v>
      </c>
      <c r="AW9" s="12">
        <f t="shared" si="21"/>
        <v>0</v>
      </c>
      <c r="AX9" s="11"/>
      <c r="AY9" s="47"/>
      <c r="AZ9" s="12">
        <f t="shared" si="22"/>
        <v>0</v>
      </c>
      <c r="BA9" s="12">
        <f t="shared" si="23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4"/>
      <c r="L10" s="12">
        <f t="shared" si="2"/>
        <v>0</v>
      </c>
      <c r="M10" s="12">
        <f t="shared" si="3"/>
        <v>0</v>
      </c>
      <c r="N10" s="11"/>
      <c r="O10" s="44"/>
      <c r="P10" s="12">
        <f t="shared" si="4"/>
        <v>0</v>
      </c>
      <c r="Q10" s="12">
        <f t="shared" si="5"/>
        <v>0</v>
      </c>
      <c r="R10" s="11"/>
      <c r="S10" s="47"/>
      <c r="T10" s="12">
        <f t="shared" si="6"/>
        <v>0</v>
      </c>
      <c r="U10" s="12">
        <f t="shared" si="7"/>
        <v>0</v>
      </c>
      <c r="V10" s="11"/>
      <c r="W10" s="47"/>
      <c r="X10" s="12">
        <f t="shared" si="8"/>
        <v>0</v>
      </c>
      <c r="Y10" s="12">
        <f t="shared" si="9"/>
        <v>0</v>
      </c>
      <c r="Z10" s="11"/>
      <c r="AA10" s="47"/>
      <c r="AB10" s="12">
        <f t="shared" si="10"/>
        <v>0</v>
      </c>
      <c r="AC10" s="12">
        <f t="shared" si="11"/>
        <v>0</v>
      </c>
      <c r="AD10" s="11"/>
      <c r="AE10" s="47"/>
      <c r="AF10" s="12">
        <f t="shared" si="12"/>
        <v>0</v>
      </c>
      <c r="AG10" s="12">
        <f t="shared" si="13"/>
        <v>0</v>
      </c>
      <c r="AH10" s="11"/>
      <c r="AI10" s="47"/>
      <c r="AJ10" s="12">
        <f t="shared" si="14"/>
        <v>0</v>
      </c>
      <c r="AK10" s="12">
        <f t="shared" si="15"/>
        <v>0</v>
      </c>
      <c r="AL10" s="11"/>
      <c r="AM10" s="47"/>
      <c r="AN10" s="12">
        <f t="shared" si="16"/>
        <v>0</v>
      </c>
      <c r="AO10" s="12">
        <f t="shared" si="17"/>
        <v>0</v>
      </c>
      <c r="AP10" s="11"/>
      <c r="AQ10" s="47"/>
      <c r="AR10" s="12">
        <f t="shared" si="18"/>
        <v>0</v>
      </c>
      <c r="AS10" s="12">
        <f t="shared" si="19"/>
        <v>0</v>
      </c>
      <c r="AT10" s="11"/>
      <c r="AU10" s="47"/>
      <c r="AV10" s="12">
        <f t="shared" si="20"/>
        <v>0</v>
      </c>
      <c r="AW10" s="12">
        <f t="shared" si="21"/>
        <v>0</v>
      </c>
      <c r="AX10" s="11"/>
      <c r="AY10" s="47"/>
      <c r="AZ10" s="12">
        <f t="shared" si="22"/>
        <v>0</v>
      </c>
      <c r="BA10" s="12">
        <f t="shared" si="23"/>
        <v>0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44">
        <v>3773747862</v>
      </c>
      <c r="L11" s="12">
        <f t="shared" si="2"/>
        <v>0</v>
      </c>
      <c r="M11" s="12">
        <f t="shared" si="3"/>
        <v>5660621793</v>
      </c>
      <c r="N11" s="11"/>
      <c r="O11" s="44"/>
      <c r="P11" s="12">
        <f t="shared" si="4"/>
        <v>0</v>
      </c>
      <c r="Q11" s="12">
        <f t="shared" si="5"/>
        <v>5660621793</v>
      </c>
      <c r="R11" s="11"/>
      <c r="S11" s="47"/>
      <c r="T11" s="12">
        <f t="shared" si="6"/>
        <v>0</v>
      </c>
      <c r="U11" s="12">
        <f t="shared" si="7"/>
        <v>5660621793</v>
      </c>
      <c r="V11" s="11"/>
      <c r="W11" s="47"/>
      <c r="X11" s="12">
        <f t="shared" si="8"/>
        <v>0</v>
      </c>
      <c r="Y11" s="12">
        <f t="shared" si="9"/>
        <v>5660621793</v>
      </c>
      <c r="Z11" s="11"/>
      <c r="AA11" s="47"/>
      <c r="AB11" s="12">
        <f t="shared" si="10"/>
        <v>0</v>
      </c>
      <c r="AC11" s="12">
        <f t="shared" si="11"/>
        <v>5660621793</v>
      </c>
      <c r="AD11" s="11"/>
      <c r="AE11" s="47"/>
      <c r="AF11" s="12">
        <f t="shared" si="12"/>
        <v>0</v>
      </c>
      <c r="AG11" s="12">
        <f t="shared" si="13"/>
        <v>5660621793</v>
      </c>
      <c r="AH11" s="11"/>
      <c r="AI11" s="47"/>
      <c r="AJ11" s="12">
        <f t="shared" si="14"/>
        <v>0</v>
      </c>
      <c r="AK11" s="12">
        <f t="shared" si="15"/>
        <v>5660621793</v>
      </c>
      <c r="AL11" s="11"/>
      <c r="AM11" s="47"/>
      <c r="AN11" s="12">
        <f t="shared" si="16"/>
        <v>0</v>
      </c>
      <c r="AO11" s="12">
        <f t="shared" si="17"/>
        <v>5660621793</v>
      </c>
      <c r="AP11" s="11"/>
      <c r="AQ11" s="47"/>
      <c r="AR11" s="12">
        <f t="shared" si="18"/>
        <v>0</v>
      </c>
      <c r="AS11" s="12">
        <f t="shared" si="19"/>
        <v>5660621793</v>
      </c>
      <c r="AT11" s="11"/>
      <c r="AU11" s="47"/>
      <c r="AV11" s="12">
        <f t="shared" si="20"/>
        <v>0</v>
      </c>
      <c r="AW11" s="12">
        <f t="shared" si="21"/>
        <v>5660621793</v>
      </c>
      <c r="AX11" s="11"/>
      <c r="AY11" s="47"/>
      <c r="AZ11" s="12">
        <f t="shared" si="22"/>
        <v>0</v>
      </c>
      <c r="BA11" s="12">
        <f t="shared" si="23"/>
        <v>5660621793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44">
        <v>305468469</v>
      </c>
      <c r="L12" s="12">
        <f t="shared" si="2"/>
        <v>0</v>
      </c>
      <c r="M12" s="12">
        <f t="shared" si="3"/>
        <v>610936938</v>
      </c>
      <c r="N12" s="11"/>
      <c r="O12" s="44"/>
      <c r="P12" s="12">
        <f t="shared" si="4"/>
        <v>0</v>
      </c>
      <c r="Q12" s="12">
        <f t="shared" si="5"/>
        <v>610936938</v>
      </c>
      <c r="R12" s="11"/>
      <c r="S12" s="47"/>
      <c r="T12" s="12">
        <f t="shared" si="6"/>
        <v>0</v>
      </c>
      <c r="U12" s="12">
        <f t="shared" si="7"/>
        <v>610936938</v>
      </c>
      <c r="V12" s="11"/>
      <c r="W12" s="47"/>
      <c r="X12" s="12">
        <f t="shared" si="8"/>
        <v>0</v>
      </c>
      <c r="Y12" s="12">
        <f t="shared" si="9"/>
        <v>610936938</v>
      </c>
      <c r="Z12" s="11"/>
      <c r="AA12" s="47"/>
      <c r="AB12" s="12">
        <f t="shared" si="10"/>
        <v>0</v>
      </c>
      <c r="AC12" s="12">
        <f t="shared" si="11"/>
        <v>610936938</v>
      </c>
      <c r="AD12" s="11"/>
      <c r="AE12" s="47"/>
      <c r="AF12" s="12">
        <f t="shared" si="12"/>
        <v>0</v>
      </c>
      <c r="AG12" s="12">
        <f t="shared" si="13"/>
        <v>610936938</v>
      </c>
      <c r="AH12" s="11"/>
      <c r="AI12" s="47"/>
      <c r="AJ12" s="12">
        <f t="shared" si="14"/>
        <v>0</v>
      </c>
      <c r="AK12" s="12">
        <f t="shared" si="15"/>
        <v>610936938</v>
      </c>
      <c r="AL12" s="11"/>
      <c r="AM12" s="47"/>
      <c r="AN12" s="12">
        <f t="shared" si="16"/>
        <v>0</v>
      </c>
      <c r="AO12" s="12">
        <f t="shared" si="17"/>
        <v>610936938</v>
      </c>
      <c r="AP12" s="11"/>
      <c r="AQ12" s="47"/>
      <c r="AR12" s="12">
        <f t="shared" si="18"/>
        <v>0</v>
      </c>
      <c r="AS12" s="12">
        <f t="shared" si="19"/>
        <v>610936938</v>
      </c>
      <c r="AT12" s="11"/>
      <c r="AU12" s="47"/>
      <c r="AV12" s="12">
        <f t="shared" si="20"/>
        <v>0</v>
      </c>
      <c r="AW12" s="12">
        <f t="shared" si="21"/>
        <v>610936938</v>
      </c>
      <c r="AX12" s="11"/>
      <c r="AY12" s="47"/>
      <c r="AZ12" s="12">
        <f t="shared" si="22"/>
        <v>0</v>
      </c>
      <c r="BA12" s="12">
        <f t="shared" si="23"/>
        <v>610936938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4"/>
      <c r="L13" s="12">
        <f t="shared" si="2"/>
        <v>0</v>
      </c>
      <c r="M13" s="12">
        <f t="shared" si="3"/>
        <v>0</v>
      </c>
      <c r="N13" s="11"/>
      <c r="O13" s="44"/>
      <c r="P13" s="12">
        <f t="shared" si="4"/>
        <v>0</v>
      </c>
      <c r="Q13" s="12">
        <f t="shared" si="5"/>
        <v>0</v>
      </c>
      <c r="R13" s="11"/>
      <c r="S13" s="47"/>
      <c r="T13" s="12">
        <f t="shared" si="6"/>
        <v>0</v>
      </c>
      <c r="U13" s="12">
        <f t="shared" si="7"/>
        <v>0</v>
      </c>
      <c r="V13" s="11"/>
      <c r="W13" s="47"/>
      <c r="X13" s="12">
        <f t="shared" si="8"/>
        <v>0</v>
      </c>
      <c r="Y13" s="12">
        <f t="shared" si="9"/>
        <v>0</v>
      </c>
      <c r="Z13" s="11"/>
      <c r="AA13" s="47"/>
      <c r="AB13" s="12">
        <f t="shared" si="10"/>
        <v>0</v>
      </c>
      <c r="AC13" s="12">
        <f t="shared" si="11"/>
        <v>0</v>
      </c>
      <c r="AD13" s="11"/>
      <c r="AE13" s="47"/>
      <c r="AF13" s="12">
        <f t="shared" si="12"/>
        <v>0</v>
      </c>
      <c r="AG13" s="12">
        <f t="shared" si="13"/>
        <v>0</v>
      </c>
      <c r="AH13" s="11"/>
      <c r="AI13" s="47"/>
      <c r="AJ13" s="12">
        <f t="shared" si="14"/>
        <v>0</v>
      </c>
      <c r="AK13" s="12">
        <f t="shared" si="15"/>
        <v>0</v>
      </c>
      <c r="AL13" s="11"/>
      <c r="AM13" s="47"/>
      <c r="AN13" s="12">
        <f t="shared" si="16"/>
        <v>0</v>
      </c>
      <c r="AO13" s="12">
        <f t="shared" si="17"/>
        <v>0</v>
      </c>
      <c r="AP13" s="11"/>
      <c r="AQ13" s="47"/>
      <c r="AR13" s="12">
        <f t="shared" si="18"/>
        <v>0</v>
      </c>
      <c r="AS13" s="12">
        <f t="shared" si="19"/>
        <v>0</v>
      </c>
      <c r="AT13" s="11"/>
      <c r="AU13" s="47"/>
      <c r="AV13" s="12">
        <f t="shared" si="20"/>
        <v>0</v>
      </c>
      <c r="AW13" s="12">
        <f t="shared" si="21"/>
        <v>0</v>
      </c>
      <c r="AX13" s="11"/>
      <c r="AY13" s="47"/>
      <c r="AZ13" s="12">
        <f t="shared" si="22"/>
        <v>0</v>
      </c>
      <c r="BA13" s="12">
        <f t="shared" si="23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44">
        <v>482307619</v>
      </c>
      <c r="L14" s="12">
        <f t="shared" si="2"/>
        <v>0</v>
      </c>
      <c r="M14" s="12">
        <f t="shared" si="3"/>
        <v>964615238</v>
      </c>
      <c r="N14" s="11"/>
      <c r="O14" s="44"/>
      <c r="P14" s="12">
        <f t="shared" si="4"/>
        <v>0</v>
      </c>
      <c r="Q14" s="12">
        <f t="shared" si="5"/>
        <v>964615238</v>
      </c>
      <c r="R14" s="11"/>
      <c r="S14" s="47"/>
      <c r="T14" s="12">
        <f t="shared" si="6"/>
        <v>0</v>
      </c>
      <c r="U14" s="12">
        <f t="shared" si="7"/>
        <v>964615238</v>
      </c>
      <c r="V14" s="11"/>
      <c r="W14" s="47"/>
      <c r="X14" s="12">
        <f t="shared" si="8"/>
        <v>0</v>
      </c>
      <c r="Y14" s="12">
        <f t="shared" si="9"/>
        <v>964615238</v>
      </c>
      <c r="Z14" s="11"/>
      <c r="AA14" s="47"/>
      <c r="AB14" s="12">
        <f t="shared" si="10"/>
        <v>0</v>
      </c>
      <c r="AC14" s="12">
        <f t="shared" si="11"/>
        <v>964615238</v>
      </c>
      <c r="AD14" s="11"/>
      <c r="AE14" s="47"/>
      <c r="AF14" s="12">
        <f t="shared" si="12"/>
        <v>0</v>
      </c>
      <c r="AG14" s="12">
        <f t="shared" si="13"/>
        <v>964615238</v>
      </c>
      <c r="AH14" s="11"/>
      <c r="AI14" s="47"/>
      <c r="AJ14" s="12">
        <f t="shared" si="14"/>
        <v>0</v>
      </c>
      <c r="AK14" s="12">
        <f t="shared" si="15"/>
        <v>964615238</v>
      </c>
      <c r="AL14" s="11"/>
      <c r="AM14" s="47"/>
      <c r="AN14" s="12">
        <f t="shared" si="16"/>
        <v>0</v>
      </c>
      <c r="AO14" s="12">
        <f t="shared" si="17"/>
        <v>964615238</v>
      </c>
      <c r="AP14" s="11"/>
      <c r="AQ14" s="47"/>
      <c r="AR14" s="12">
        <f t="shared" si="18"/>
        <v>0</v>
      </c>
      <c r="AS14" s="12">
        <f t="shared" si="19"/>
        <v>964615238</v>
      </c>
      <c r="AT14" s="11"/>
      <c r="AU14" s="47"/>
      <c r="AV14" s="12">
        <f t="shared" si="20"/>
        <v>0</v>
      </c>
      <c r="AW14" s="12">
        <f t="shared" si="21"/>
        <v>964615238</v>
      </c>
      <c r="AX14" s="11"/>
      <c r="AY14" s="47"/>
      <c r="AZ14" s="12">
        <f t="shared" si="22"/>
        <v>0</v>
      </c>
      <c r="BA14" s="12">
        <f t="shared" si="23"/>
        <v>964615238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4"/>
      <c r="L15" s="12">
        <f t="shared" si="2"/>
        <v>0</v>
      </c>
      <c r="M15" s="12">
        <f t="shared" si="3"/>
        <v>0</v>
      </c>
      <c r="N15" s="11"/>
      <c r="O15" s="44"/>
      <c r="P15" s="12">
        <f t="shared" si="4"/>
        <v>0</v>
      </c>
      <c r="Q15" s="12">
        <f t="shared" si="5"/>
        <v>0</v>
      </c>
      <c r="R15" s="11"/>
      <c r="S15" s="47"/>
      <c r="T15" s="12">
        <f t="shared" si="6"/>
        <v>0</v>
      </c>
      <c r="U15" s="12">
        <f t="shared" si="7"/>
        <v>0</v>
      </c>
      <c r="V15" s="11"/>
      <c r="W15" s="47"/>
      <c r="X15" s="12">
        <f t="shared" si="8"/>
        <v>0</v>
      </c>
      <c r="Y15" s="12">
        <f t="shared" si="9"/>
        <v>0</v>
      </c>
      <c r="Z15" s="11"/>
      <c r="AA15" s="47"/>
      <c r="AB15" s="12">
        <f t="shared" si="10"/>
        <v>0</v>
      </c>
      <c r="AC15" s="12">
        <f t="shared" si="11"/>
        <v>0</v>
      </c>
      <c r="AD15" s="11"/>
      <c r="AE15" s="47"/>
      <c r="AF15" s="12">
        <f t="shared" si="12"/>
        <v>0</v>
      </c>
      <c r="AG15" s="12">
        <f t="shared" si="13"/>
        <v>0</v>
      </c>
      <c r="AH15" s="11"/>
      <c r="AI15" s="47"/>
      <c r="AJ15" s="12">
        <f t="shared" si="14"/>
        <v>0</v>
      </c>
      <c r="AK15" s="12">
        <f t="shared" si="15"/>
        <v>0</v>
      </c>
      <c r="AL15" s="11"/>
      <c r="AM15" s="47"/>
      <c r="AN15" s="12">
        <f t="shared" si="16"/>
        <v>0</v>
      </c>
      <c r="AO15" s="12">
        <f t="shared" si="17"/>
        <v>0</v>
      </c>
      <c r="AP15" s="11"/>
      <c r="AQ15" s="47"/>
      <c r="AR15" s="12">
        <f t="shared" si="18"/>
        <v>0</v>
      </c>
      <c r="AS15" s="12">
        <f t="shared" si="19"/>
        <v>0</v>
      </c>
      <c r="AT15" s="11"/>
      <c r="AU15" s="47"/>
      <c r="AV15" s="12">
        <f t="shared" si="20"/>
        <v>0</v>
      </c>
      <c r="AW15" s="12">
        <f t="shared" si="21"/>
        <v>0</v>
      </c>
      <c r="AX15" s="11"/>
      <c r="AY15" s="47"/>
      <c r="AZ15" s="12">
        <f t="shared" si="22"/>
        <v>0</v>
      </c>
      <c r="BA15" s="12">
        <f t="shared" si="23"/>
        <v>0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4"/>
      <c r="L16" s="12">
        <f t="shared" si="2"/>
        <v>0</v>
      </c>
      <c r="M16" s="12">
        <f t="shared" si="3"/>
        <v>0</v>
      </c>
      <c r="N16" s="11"/>
      <c r="O16" s="44"/>
      <c r="P16" s="12">
        <f t="shared" si="4"/>
        <v>0</v>
      </c>
      <c r="Q16" s="12">
        <f t="shared" si="5"/>
        <v>0</v>
      </c>
      <c r="R16" s="11"/>
      <c r="S16" s="47"/>
      <c r="T16" s="12">
        <f t="shared" si="6"/>
        <v>0</v>
      </c>
      <c r="U16" s="12">
        <f t="shared" si="7"/>
        <v>0</v>
      </c>
      <c r="V16" s="11"/>
      <c r="W16" s="47"/>
      <c r="X16" s="12">
        <f t="shared" si="8"/>
        <v>0</v>
      </c>
      <c r="Y16" s="12">
        <f t="shared" si="9"/>
        <v>0</v>
      </c>
      <c r="Z16" s="11"/>
      <c r="AA16" s="47"/>
      <c r="AB16" s="12">
        <f t="shared" si="10"/>
        <v>0</v>
      </c>
      <c r="AC16" s="12">
        <f t="shared" si="11"/>
        <v>0</v>
      </c>
      <c r="AD16" s="11"/>
      <c r="AE16" s="47"/>
      <c r="AF16" s="12">
        <f t="shared" si="12"/>
        <v>0</v>
      </c>
      <c r="AG16" s="12">
        <f t="shared" si="13"/>
        <v>0</v>
      </c>
      <c r="AH16" s="11"/>
      <c r="AI16" s="47"/>
      <c r="AJ16" s="12">
        <f t="shared" si="14"/>
        <v>0</v>
      </c>
      <c r="AK16" s="12">
        <f t="shared" si="15"/>
        <v>0</v>
      </c>
      <c r="AL16" s="11"/>
      <c r="AM16" s="47"/>
      <c r="AN16" s="12">
        <f t="shared" si="16"/>
        <v>0</v>
      </c>
      <c r="AO16" s="12">
        <f t="shared" si="17"/>
        <v>0</v>
      </c>
      <c r="AP16" s="11"/>
      <c r="AQ16" s="47"/>
      <c r="AR16" s="12">
        <f t="shared" si="18"/>
        <v>0</v>
      </c>
      <c r="AS16" s="12">
        <f t="shared" si="19"/>
        <v>0</v>
      </c>
      <c r="AT16" s="11"/>
      <c r="AU16" s="47"/>
      <c r="AV16" s="12">
        <f t="shared" si="20"/>
        <v>0</v>
      </c>
      <c r="AW16" s="12">
        <f t="shared" si="21"/>
        <v>0</v>
      </c>
      <c r="AX16" s="11"/>
      <c r="AY16" s="47"/>
      <c r="AZ16" s="12">
        <f t="shared" si="22"/>
        <v>0</v>
      </c>
      <c r="BA16" s="12">
        <f t="shared" si="23"/>
        <v>0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4"/>
      <c r="L17" s="12">
        <f t="shared" si="2"/>
        <v>0</v>
      </c>
      <c r="M17" s="12">
        <f t="shared" si="3"/>
        <v>0</v>
      </c>
      <c r="N17" s="11"/>
      <c r="O17" s="44"/>
      <c r="P17" s="12">
        <f t="shared" si="4"/>
        <v>0</v>
      </c>
      <c r="Q17" s="12">
        <f t="shared" si="5"/>
        <v>0</v>
      </c>
      <c r="R17" s="11"/>
      <c r="S17" s="47"/>
      <c r="T17" s="12">
        <f t="shared" si="6"/>
        <v>0</v>
      </c>
      <c r="U17" s="12">
        <f t="shared" si="7"/>
        <v>0</v>
      </c>
      <c r="V17" s="11"/>
      <c r="W17" s="47"/>
      <c r="X17" s="12">
        <f t="shared" si="8"/>
        <v>0</v>
      </c>
      <c r="Y17" s="12">
        <f t="shared" si="9"/>
        <v>0</v>
      </c>
      <c r="Z17" s="11"/>
      <c r="AA17" s="47"/>
      <c r="AB17" s="12">
        <f t="shared" si="10"/>
        <v>0</v>
      </c>
      <c r="AC17" s="12">
        <f t="shared" si="11"/>
        <v>0</v>
      </c>
      <c r="AD17" s="11"/>
      <c r="AE17" s="47"/>
      <c r="AF17" s="12">
        <f t="shared" si="12"/>
        <v>0</v>
      </c>
      <c r="AG17" s="12">
        <f t="shared" si="13"/>
        <v>0</v>
      </c>
      <c r="AH17" s="11"/>
      <c r="AI17" s="47"/>
      <c r="AJ17" s="12">
        <f t="shared" si="14"/>
        <v>0</v>
      </c>
      <c r="AK17" s="12">
        <f t="shared" si="15"/>
        <v>0</v>
      </c>
      <c r="AL17" s="11"/>
      <c r="AM17" s="47"/>
      <c r="AN17" s="12">
        <f t="shared" si="16"/>
        <v>0</v>
      </c>
      <c r="AO17" s="12">
        <f t="shared" si="17"/>
        <v>0</v>
      </c>
      <c r="AP17" s="11"/>
      <c r="AQ17" s="47"/>
      <c r="AR17" s="12">
        <f t="shared" si="18"/>
        <v>0</v>
      </c>
      <c r="AS17" s="12">
        <f t="shared" si="19"/>
        <v>0</v>
      </c>
      <c r="AT17" s="11"/>
      <c r="AU17" s="47"/>
      <c r="AV17" s="12">
        <f t="shared" si="20"/>
        <v>0</v>
      </c>
      <c r="AW17" s="12">
        <f t="shared" si="21"/>
        <v>0</v>
      </c>
      <c r="AX17" s="11"/>
      <c r="AY17" s="47"/>
      <c r="AZ17" s="12">
        <f t="shared" si="22"/>
        <v>0</v>
      </c>
      <c r="BA17" s="12">
        <f t="shared" si="23"/>
        <v>0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4"/>
      <c r="L18" s="12">
        <f t="shared" si="2"/>
        <v>0</v>
      </c>
      <c r="M18" s="12">
        <f t="shared" si="3"/>
        <v>0</v>
      </c>
      <c r="N18" s="11"/>
      <c r="O18" s="44"/>
      <c r="P18" s="12">
        <f t="shared" si="4"/>
        <v>0</v>
      </c>
      <c r="Q18" s="12">
        <f t="shared" si="5"/>
        <v>0</v>
      </c>
      <c r="R18" s="11"/>
      <c r="S18" s="47"/>
      <c r="T18" s="12">
        <f t="shared" si="6"/>
        <v>0</v>
      </c>
      <c r="U18" s="12">
        <f t="shared" si="7"/>
        <v>0</v>
      </c>
      <c r="V18" s="11"/>
      <c r="W18" s="47"/>
      <c r="X18" s="12">
        <f t="shared" si="8"/>
        <v>0</v>
      </c>
      <c r="Y18" s="12">
        <f t="shared" si="9"/>
        <v>0</v>
      </c>
      <c r="Z18" s="11"/>
      <c r="AA18" s="47"/>
      <c r="AB18" s="12">
        <f t="shared" si="10"/>
        <v>0</v>
      </c>
      <c r="AC18" s="12">
        <f t="shared" si="11"/>
        <v>0</v>
      </c>
      <c r="AD18" s="11"/>
      <c r="AE18" s="47"/>
      <c r="AF18" s="12">
        <f t="shared" si="12"/>
        <v>0</v>
      </c>
      <c r="AG18" s="12">
        <f t="shared" si="13"/>
        <v>0</v>
      </c>
      <c r="AH18" s="11"/>
      <c r="AI18" s="47"/>
      <c r="AJ18" s="12">
        <f t="shared" si="14"/>
        <v>0</v>
      </c>
      <c r="AK18" s="12">
        <f t="shared" si="15"/>
        <v>0</v>
      </c>
      <c r="AL18" s="11"/>
      <c r="AM18" s="47"/>
      <c r="AN18" s="12">
        <f t="shared" si="16"/>
        <v>0</v>
      </c>
      <c r="AO18" s="12">
        <f t="shared" si="17"/>
        <v>0</v>
      </c>
      <c r="AP18" s="11"/>
      <c r="AQ18" s="47"/>
      <c r="AR18" s="12">
        <f t="shared" si="18"/>
        <v>0</v>
      </c>
      <c r="AS18" s="12">
        <f t="shared" si="19"/>
        <v>0</v>
      </c>
      <c r="AT18" s="11"/>
      <c r="AU18" s="47"/>
      <c r="AV18" s="12">
        <f t="shared" si="20"/>
        <v>0</v>
      </c>
      <c r="AW18" s="12">
        <f t="shared" si="21"/>
        <v>0</v>
      </c>
      <c r="AX18" s="11"/>
      <c r="AY18" s="47"/>
      <c r="AZ18" s="12">
        <f t="shared" si="22"/>
        <v>0</v>
      </c>
      <c r="BA18" s="12">
        <f t="shared" si="23"/>
        <v>0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44">
        <v>3555938294</v>
      </c>
      <c r="L19" s="12">
        <f t="shared" si="2"/>
        <v>531672027</v>
      </c>
      <c r="M19" s="12">
        <f t="shared" si="3"/>
        <v>5333907441</v>
      </c>
      <c r="N19" s="11"/>
      <c r="O19" s="44"/>
      <c r="P19" s="12">
        <f t="shared" si="4"/>
        <v>0</v>
      </c>
      <c r="Q19" s="12">
        <f t="shared" si="5"/>
        <v>5333907441</v>
      </c>
      <c r="R19" s="11"/>
      <c r="S19" s="47"/>
      <c r="T19" s="12">
        <f t="shared" si="6"/>
        <v>0</v>
      </c>
      <c r="U19" s="12">
        <f t="shared" si="7"/>
        <v>5333907441</v>
      </c>
      <c r="V19" s="11"/>
      <c r="W19" s="47"/>
      <c r="X19" s="12">
        <f t="shared" si="8"/>
        <v>0</v>
      </c>
      <c r="Y19" s="12">
        <f t="shared" si="9"/>
        <v>5333907441</v>
      </c>
      <c r="Z19" s="11"/>
      <c r="AA19" s="47"/>
      <c r="AB19" s="12">
        <f t="shared" si="10"/>
        <v>0</v>
      </c>
      <c r="AC19" s="12">
        <f t="shared" si="11"/>
        <v>5333907441</v>
      </c>
      <c r="AD19" s="11"/>
      <c r="AE19" s="47"/>
      <c r="AF19" s="12">
        <f t="shared" si="12"/>
        <v>0</v>
      </c>
      <c r="AG19" s="12">
        <f t="shared" si="13"/>
        <v>5333907441</v>
      </c>
      <c r="AH19" s="11"/>
      <c r="AI19" s="47"/>
      <c r="AJ19" s="12">
        <f t="shared" si="14"/>
        <v>0</v>
      </c>
      <c r="AK19" s="12">
        <f t="shared" si="15"/>
        <v>5333907441</v>
      </c>
      <c r="AL19" s="11"/>
      <c r="AM19" s="47"/>
      <c r="AN19" s="12">
        <f t="shared" si="16"/>
        <v>0</v>
      </c>
      <c r="AO19" s="12">
        <f t="shared" si="17"/>
        <v>5333907441</v>
      </c>
      <c r="AP19" s="11"/>
      <c r="AQ19" s="47"/>
      <c r="AR19" s="12">
        <f t="shared" si="18"/>
        <v>0</v>
      </c>
      <c r="AS19" s="12">
        <f t="shared" si="19"/>
        <v>5333907441</v>
      </c>
      <c r="AT19" s="11"/>
      <c r="AU19" s="47"/>
      <c r="AV19" s="12">
        <f t="shared" si="20"/>
        <v>0</v>
      </c>
      <c r="AW19" s="12">
        <f t="shared" si="21"/>
        <v>5333907441</v>
      </c>
      <c r="AX19" s="11"/>
      <c r="AY19" s="47"/>
      <c r="AZ19" s="12">
        <f t="shared" si="22"/>
        <v>0</v>
      </c>
      <c r="BA19" s="12">
        <f t="shared" si="23"/>
        <v>5333907441</v>
      </c>
    </row>
    <row r="20" spans="1:53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19" t="s">
        <v>126</v>
      </c>
      <c r="F20" s="11"/>
      <c r="G20" s="11">
        <v>4600558175</v>
      </c>
      <c r="H20" s="12">
        <f t="shared" si="0"/>
        <v>0</v>
      </c>
      <c r="I20" s="12">
        <f t="shared" si="1"/>
        <v>4600558175</v>
      </c>
      <c r="J20" s="11">
        <v>2618582874</v>
      </c>
      <c r="K20" s="44">
        <v>9201116350</v>
      </c>
      <c r="L20" s="12">
        <f t="shared" si="2"/>
        <v>2618582874</v>
      </c>
      <c r="M20" s="12">
        <f t="shared" si="3"/>
        <v>13801674525</v>
      </c>
      <c r="N20" s="11"/>
      <c r="O20" s="44"/>
      <c r="P20" s="12">
        <f t="shared" si="4"/>
        <v>0</v>
      </c>
      <c r="Q20" s="12">
        <f t="shared" si="5"/>
        <v>13801674525</v>
      </c>
      <c r="R20" s="11"/>
      <c r="S20" s="47"/>
      <c r="T20" s="12">
        <f t="shared" si="6"/>
        <v>0</v>
      </c>
      <c r="U20" s="12">
        <f t="shared" si="7"/>
        <v>13801674525</v>
      </c>
      <c r="V20" s="11"/>
      <c r="W20" s="47"/>
      <c r="X20" s="12">
        <f t="shared" si="8"/>
        <v>0</v>
      </c>
      <c r="Y20" s="12">
        <f t="shared" si="9"/>
        <v>13801674525</v>
      </c>
      <c r="Z20" s="11"/>
      <c r="AA20" s="47"/>
      <c r="AB20" s="12">
        <f t="shared" si="10"/>
        <v>0</v>
      </c>
      <c r="AC20" s="12">
        <f t="shared" si="11"/>
        <v>13801674525</v>
      </c>
      <c r="AD20" s="11"/>
      <c r="AE20" s="47"/>
      <c r="AF20" s="12">
        <f t="shared" si="12"/>
        <v>0</v>
      </c>
      <c r="AG20" s="12">
        <f t="shared" si="13"/>
        <v>13801674525</v>
      </c>
      <c r="AH20" s="11"/>
      <c r="AI20" s="47"/>
      <c r="AJ20" s="12">
        <f t="shared" si="14"/>
        <v>0</v>
      </c>
      <c r="AK20" s="12">
        <f t="shared" si="15"/>
        <v>13801674525</v>
      </c>
      <c r="AL20" s="11"/>
      <c r="AM20" s="47"/>
      <c r="AN20" s="12">
        <f t="shared" si="16"/>
        <v>0</v>
      </c>
      <c r="AO20" s="12">
        <f t="shared" si="17"/>
        <v>13801674525</v>
      </c>
      <c r="AP20" s="11"/>
      <c r="AQ20" s="47"/>
      <c r="AR20" s="12">
        <f t="shared" si="18"/>
        <v>0</v>
      </c>
      <c r="AS20" s="12">
        <f t="shared" si="19"/>
        <v>13801674525</v>
      </c>
      <c r="AT20" s="11"/>
      <c r="AU20" s="47"/>
      <c r="AV20" s="12">
        <f t="shared" si="20"/>
        <v>0</v>
      </c>
      <c r="AW20" s="12">
        <f t="shared" si="21"/>
        <v>13801674525</v>
      </c>
      <c r="AX20" s="11"/>
      <c r="AY20" s="47"/>
      <c r="AZ20" s="12">
        <f t="shared" si="22"/>
        <v>0</v>
      </c>
      <c r="BA20" s="12">
        <f t="shared" si="23"/>
        <v>13801674525</v>
      </c>
    </row>
    <row r="21" spans="1:53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5362031839</v>
      </c>
      <c r="H21" s="12">
        <f t="shared" si="0"/>
        <v>0</v>
      </c>
      <c r="I21" s="12">
        <f t="shared" si="1"/>
        <v>5362031839</v>
      </c>
      <c r="J21" s="11"/>
      <c r="K21" s="44">
        <v>10724063678</v>
      </c>
      <c r="L21" s="12">
        <f t="shared" si="2"/>
        <v>0</v>
      </c>
      <c r="M21" s="12">
        <f t="shared" si="3"/>
        <v>16086095517</v>
      </c>
      <c r="N21" s="11"/>
      <c r="O21" s="44"/>
      <c r="P21" s="12">
        <f t="shared" si="4"/>
        <v>0</v>
      </c>
      <c r="Q21" s="12">
        <f t="shared" si="5"/>
        <v>16086095517</v>
      </c>
      <c r="R21" s="11"/>
      <c r="S21" s="47"/>
      <c r="T21" s="12">
        <f t="shared" si="6"/>
        <v>0</v>
      </c>
      <c r="U21" s="12">
        <f t="shared" si="7"/>
        <v>16086095517</v>
      </c>
      <c r="V21" s="11"/>
      <c r="W21" s="47"/>
      <c r="X21" s="12">
        <f t="shared" si="8"/>
        <v>0</v>
      </c>
      <c r="Y21" s="12">
        <f t="shared" si="9"/>
        <v>16086095517</v>
      </c>
      <c r="Z21" s="11"/>
      <c r="AA21" s="47"/>
      <c r="AB21" s="12">
        <f t="shared" si="10"/>
        <v>0</v>
      </c>
      <c r="AC21" s="12">
        <f t="shared" si="11"/>
        <v>16086095517</v>
      </c>
      <c r="AD21" s="11"/>
      <c r="AE21" s="47"/>
      <c r="AF21" s="12">
        <f t="shared" si="12"/>
        <v>0</v>
      </c>
      <c r="AG21" s="12">
        <f t="shared" si="13"/>
        <v>16086095517</v>
      </c>
      <c r="AH21" s="11"/>
      <c r="AI21" s="47"/>
      <c r="AJ21" s="12">
        <f t="shared" si="14"/>
        <v>0</v>
      </c>
      <c r="AK21" s="12">
        <f t="shared" si="15"/>
        <v>16086095517</v>
      </c>
      <c r="AL21" s="11"/>
      <c r="AM21" s="47"/>
      <c r="AN21" s="12">
        <f t="shared" si="16"/>
        <v>0</v>
      </c>
      <c r="AO21" s="12">
        <f t="shared" si="17"/>
        <v>16086095517</v>
      </c>
      <c r="AP21" s="11"/>
      <c r="AQ21" s="47"/>
      <c r="AR21" s="12">
        <f t="shared" si="18"/>
        <v>0</v>
      </c>
      <c r="AS21" s="12">
        <f t="shared" si="19"/>
        <v>16086095517</v>
      </c>
      <c r="AT21" s="11"/>
      <c r="AU21" s="47"/>
      <c r="AV21" s="12">
        <f t="shared" si="20"/>
        <v>0</v>
      </c>
      <c r="AW21" s="12">
        <f t="shared" si="21"/>
        <v>16086095517</v>
      </c>
      <c r="AX21" s="11"/>
      <c r="AY21" s="47"/>
      <c r="AZ21" s="12">
        <f t="shared" si="22"/>
        <v>0</v>
      </c>
      <c r="BA21" s="12">
        <f t="shared" si="23"/>
        <v>16086095517</v>
      </c>
    </row>
    <row r="22" spans="1:53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10765059104</v>
      </c>
      <c r="H22" s="12">
        <f t="shared" si="0"/>
        <v>0</v>
      </c>
      <c r="I22" s="12">
        <f t="shared" si="1"/>
        <v>10765059104</v>
      </c>
      <c r="J22" s="11"/>
      <c r="K22" s="44">
        <v>21530118208</v>
      </c>
      <c r="L22" s="12">
        <f t="shared" si="2"/>
        <v>0</v>
      </c>
      <c r="M22" s="12">
        <f t="shared" si="3"/>
        <v>32295177312</v>
      </c>
      <c r="N22" s="11"/>
      <c r="O22" s="44"/>
      <c r="P22" s="12">
        <f t="shared" si="4"/>
        <v>0</v>
      </c>
      <c r="Q22" s="12">
        <f t="shared" si="5"/>
        <v>32295177312</v>
      </c>
      <c r="R22" s="11"/>
      <c r="S22" s="47"/>
      <c r="T22" s="12">
        <f t="shared" si="6"/>
        <v>0</v>
      </c>
      <c r="U22" s="12">
        <f t="shared" si="7"/>
        <v>32295177312</v>
      </c>
      <c r="V22" s="11"/>
      <c r="W22" s="47"/>
      <c r="X22" s="12">
        <f t="shared" si="8"/>
        <v>0</v>
      </c>
      <c r="Y22" s="12">
        <f t="shared" si="9"/>
        <v>32295177312</v>
      </c>
      <c r="Z22" s="11"/>
      <c r="AA22" s="47"/>
      <c r="AB22" s="12">
        <f t="shared" si="10"/>
        <v>0</v>
      </c>
      <c r="AC22" s="12">
        <f t="shared" si="11"/>
        <v>32295177312</v>
      </c>
      <c r="AD22" s="11"/>
      <c r="AE22" s="47"/>
      <c r="AF22" s="12">
        <f t="shared" si="12"/>
        <v>0</v>
      </c>
      <c r="AG22" s="12">
        <f t="shared" si="13"/>
        <v>32295177312</v>
      </c>
      <c r="AH22" s="11"/>
      <c r="AI22" s="47"/>
      <c r="AJ22" s="12">
        <f t="shared" si="14"/>
        <v>0</v>
      </c>
      <c r="AK22" s="12">
        <f t="shared" si="15"/>
        <v>32295177312</v>
      </c>
      <c r="AL22" s="11"/>
      <c r="AM22" s="47"/>
      <c r="AN22" s="12">
        <f t="shared" si="16"/>
        <v>0</v>
      </c>
      <c r="AO22" s="12">
        <f t="shared" si="17"/>
        <v>32295177312</v>
      </c>
      <c r="AP22" s="11"/>
      <c r="AQ22" s="47"/>
      <c r="AR22" s="12">
        <f t="shared" si="18"/>
        <v>0</v>
      </c>
      <c r="AS22" s="12">
        <f t="shared" si="19"/>
        <v>32295177312</v>
      </c>
      <c r="AT22" s="11"/>
      <c r="AU22" s="47"/>
      <c r="AV22" s="12">
        <f t="shared" si="20"/>
        <v>0</v>
      </c>
      <c r="AW22" s="12">
        <f t="shared" si="21"/>
        <v>32295177312</v>
      </c>
      <c r="AX22" s="11"/>
      <c r="AY22" s="47"/>
      <c r="AZ22" s="12">
        <f t="shared" si="22"/>
        <v>0</v>
      </c>
      <c r="BA22" s="12">
        <f t="shared" si="23"/>
        <v>32295177312</v>
      </c>
    </row>
    <row r="23" spans="1:53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11159821511</v>
      </c>
      <c r="H23" s="12">
        <f t="shared" si="0"/>
        <v>0</v>
      </c>
      <c r="I23" s="12">
        <f t="shared" si="1"/>
        <v>11159821511</v>
      </c>
      <c r="J23" s="11"/>
      <c r="K23" s="44">
        <v>22319643022</v>
      </c>
      <c r="L23" s="12">
        <f t="shared" si="2"/>
        <v>0</v>
      </c>
      <c r="M23" s="12">
        <f t="shared" si="3"/>
        <v>33479464533</v>
      </c>
      <c r="N23" s="11"/>
      <c r="O23" s="44"/>
      <c r="P23" s="12">
        <f t="shared" si="4"/>
        <v>0</v>
      </c>
      <c r="Q23" s="12">
        <f t="shared" si="5"/>
        <v>33479464533</v>
      </c>
      <c r="R23" s="11"/>
      <c r="S23" s="47"/>
      <c r="T23" s="12">
        <f t="shared" si="6"/>
        <v>0</v>
      </c>
      <c r="U23" s="12">
        <f t="shared" si="7"/>
        <v>33479464533</v>
      </c>
      <c r="V23" s="11"/>
      <c r="W23" s="47"/>
      <c r="X23" s="12">
        <f t="shared" si="8"/>
        <v>0</v>
      </c>
      <c r="Y23" s="12">
        <f t="shared" si="9"/>
        <v>33479464533</v>
      </c>
      <c r="Z23" s="11"/>
      <c r="AA23" s="47"/>
      <c r="AB23" s="12">
        <f t="shared" si="10"/>
        <v>0</v>
      </c>
      <c r="AC23" s="12">
        <f t="shared" si="11"/>
        <v>33479464533</v>
      </c>
      <c r="AD23" s="11"/>
      <c r="AE23" s="47"/>
      <c r="AF23" s="12">
        <f t="shared" si="12"/>
        <v>0</v>
      </c>
      <c r="AG23" s="12">
        <f t="shared" si="13"/>
        <v>33479464533</v>
      </c>
      <c r="AH23" s="11"/>
      <c r="AI23" s="47"/>
      <c r="AJ23" s="12">
        <f t="shared" si="14"/>
        <v>0</v>
      </c>
      <c r="AK23" s="12">
        <f t="shared" si="15"/>
        <v>33479464533</v>
      </c>
      <c r="AL23" s="11"/>
      <c r="AM23" s="47"/>
      <c r="AN23" s="12">
        <f t="shared" si="16"/>
        <v>0</v>
      </c>
      <c r="AO23" s="12">
        <f t="shared" si="17"/>
        <v>33479464533</v>
      </c>
      <c r="AP23" s="11"/>
      <c r="AQ23" s="47"/>
      <c r="AR23" s="12">
        <f t="shared" si="18"/>
        <v>0</v>
      </c>
      <c r="AS23" s="12">
        <f t="shared" si="19"/>
        <v>33479464533</v>
      </c>
      <c r="AT23" s="11"/>
      <c r="AU23" s="47"/>
      <c r="AV23" s="12">
        <f t="shared" si="20"/>
        <v>0</v>
      </c>
      <c r="AW23" s="12">
        <f t="shared" si="21"/>
        <v>33479464533</v>
      </c>
      <c r="AX23" s="11"/>
      <c r="AY23" s="47"/>
      <c r="AZ23" s="12">
        <f t="shared" si="22"/>
        <v>0</v>
      </c>
      <c r="BA23" s="12">
        <f t="shared" si="23"/>
        <v>33479464533</v>
      </c>
    </row>
    <row r="24" spans="1:53" ht="15" customHeight="1" x14ac:dyDescent="0.2">
      <c r="A24" s="21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4"/>
      <c r="L24" s="12">
        <f t="shared" si="2"/>
        <v>0</v>
      </c>
      <c r="M24" s="12">
        <f t="shared" si="3"/>
        <v>0</v>
      </c>
      <c r="N24" s="11"/>
      <c r="O24" s="44"/>
      <c r="P24" s="12">
        <f t="shared" si="4"/>
        <v>0</v>
      </c>
      <c r="Q24" s="12">
        <f t="shared" si="5"/>
        <v>0</v>
      </c>
      <c r="R24" s="11"/>
      <c r="S24" s="47"/>
      <c r="T24" s="12">
        <f t="shared" si="6"/>
        <v>0</v>
      </c>
      <c r="U24" s="12">
        <f t="shared" si="7"/>
        <v>0</v>
      </c>
      <c r="V24" s="11"/>
      <c r="W24" s="47"/>
      <c r="X24" s="12">
        <f t="shared" si="8"/>
        <v>0</v>
      </c>
      <c r="Y24" s="12">
        <f t="shared" si="9"/>
        <v>0</v>
      </c>
      <c r="Z24" s="11"/>
      <c r="AA24" s="47"/>
      <c r="AB24" s="12">
        <f t="shared" si="10"/>
        <v>0</v>
      </c>
      <c r="AC24" s="12">
        <f t="shared" si="11"/>
        <v>0</v>
      </c>
      <c r="AD24" s="11"/>
      <c r="AE24" s="47"/>
      <c r="AF24" s="12">
        <f t="shared" si="12"/>
        <v>0</v>
      </c>
      <c r="AG24" s="12">
        <f t="shared" si="13"/>
        <v>0</v>
      </c>
      <c r="AH24" s="11"/>
      <c r="AI24" s="47"/>
      <c r="AJ24" s="12">
        <f t="shared" si="14"/>
        <v>0</v>
      </c>
      <c r="AK24" s="12">
        <f t="shared" si="15"/>
        <v>0</v>
      </c>
      <c r="AL24" s="11"/>
      <c r="AM24" s="47"/>
      <c r="AN24" s="12">
        <f t="shared" si="16"/>
        <v>0</v>
      </c>
      <c r="AO24" s="12">
        <f t="shared" si="17"/>
        <v>0</v>
      </c>
      <c r="AP24" s="11"/>
      <c r="AQ24" s="47"/>
      <c r="AR24" s="12">
        <f t="shared" si="18"/>
        <v>0</v>
      </c>
      <c r="AS24" s="12">
        <f t="shared" si="19"/>
        <v>0</v>
      </c>
      <c r="AT24" s="11"/>
      <c r="AU24" s="47"/>
      <c r="AV24" s="12">
        <f t="shared" si="20"/>
        <v>0</v>
      </c>
      <c r="AW24" s="12">
        <f t="shared" si="21"/>
        <v>0</v>
      </c>
      <c r="AX24" s="11"/>
      <c r="AY24" s="47"/>
      <c r="AZ24" s="12">
        <f t="shared" si="22"/>
        <v>0</v>
      </c>
      <c r="BA24" s="12">
        <f t="shared" si="23"/>
        <v>0</v>
      </c>
    </row>
    <row r="25" spans="1:53" ht="15" customHeight="1" x14ac:dyDescent="0.2">
      <c r="A25" s="21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4"/>
      <c r="L25" s="12">
        <f t="shared" si="2"/>
        <v>0</v>
      </c>
      <c r="M25" s="12">
        <f t="shared" si="3"/>
        <v>0</v>
      </c>
      <c r="N25" s="11"/>
      <c r="O25" s="44"/>
      <c r="P25" s="12">
        <f t="shared" si="4"/>
        <v>0</v>
      </c>
      <c r="Q25" s="12">
        <f t="shared" si="5"/>
        <v>0</v>
      </c>
      <c r="R25" s="11"/>
      <c r="S25" s="47"/>
      <c r="T25" s="12">
        <f t="shared" si="6"/>
        <v>0</v>
      </c>
      <c r="U25" s="12">
        <f t="shared" si="7"/>
        <v>0</v>
      </c>
      <c r="V25" s="11"/>
      <c r="W25" s="47"/>
      <c r="X25" s="12">
        <f t="shared" si="8"/>
        <v>0</v>
      </c>
      <c r="Y25" s="12">
        <f t="shared" si="9"/>
        <v>0</v>
      </c>
      <c r="Z25" s="11"/>
      <c r="AA25" s="47"/>
      <c r="AB25" s="12">
        <f t="shared" si="10"/>
        <v>0</v>
      </c>
      <c r="AC25" s="12">
        <f t="shared" si="11"/>
        <v>0</v>
      </c>
      <c r="AD25" s="11"/>
      <c r="AE25" s="47"/>
      <c r="AF25" s="12">
        <f t="shared" si="12"/>
        <v>0</v>
      </c>
      <c r="AG25" s="12">
        <f t="shared" si="13"/>
        <v>0</v>
      </c>
      <c r="AH25" s="11"/>
      <c r="AI25" s="47"/>
      <c r="AJ25" s="12">
        <f t="shared" si="14"/>
        <v>0</v>
      </c>
      <c r="AK25" s="12">
        <f t="shared" si="15"/>
        <v>0</v>
      </c>
      <c r="AL25" s="11"/>
      <c r="AM25" s="47"/>
      <c r="AN25" s="12">
        <f t="shared" si="16"/>
        <v>0</v>
      </c>
      <c r="AO25" s="12">
        <f t="shared" si="17"/>
        <v>0</v>
      </c>
      <c r="AP25" s="11"/>
      <c r="AQ25" s="47"/>
      <c r="AR25" s="12">
        <f t="shared" si="18"/>
        <v>0</v>
      </c>
      <c r="AS25" s="12">
        <f t="shared" si="19"/>
        <v>0</v>
      </c>
      <c r="AT25" s="11"/>
      <c r="AU25" s="47"/>
      <c r="AV25" s="12">
        <f t="shared" si="20"/>
        <v>0</v>
      </c>
      <c r="AW25" s="12">
        <f t="shared" si="21"/>
        <v>0</v>
      </c>
      <c r="AX25" s="11"/>
      <c r="AY25" s="47"/>
      <c r="AZ25" s="12">
        <f t="shared" si="22"/>
        <v>0</v>
      </c>
      <c r="BA25" s="12">
        <f t="shared" si="23"/>
        <v>0</v>
      </c>
    </row>
    <row r="26" spans="1:53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0" t="s">
        <v>91</v>
      </c>
      <c r="F26" s="11"/>
      <c r="G26" s="11">
        <v>20743478929</v>
      </c>
      <c r="H26" s="12">
        <f t="shared" si="0"/>
        <v>0</v>
      </c>
      <c r="I26" s="12">
        <f t="shared" si="1"/>
        <v>20743478929</v>
      </c>
      <c r="J26" s="11"/>
      <c r="K26" s="44">
        <v>41486957858</v>
      </c>
      <c r="L26" s="12">
        <f t="shared" si="2"/>
        <v>0</v>
      </c>
      <c r="M26" s="12">
        <f t="shared" si="3"/>
        <v>62230436787</v>
      </c>
      <c r="N26" s="11"/>
      <c r="O26" s="44"/>
      <c r="P26" s="12">
        <f t="shared" si="4"/>
        <v>0</v>
      </c>
      <c r="Q26" s="12">
        <f t="shared" si="5"/>
        <v>62230436787</v>
      </c>
      <c r="R26" s="11"/>
      <c r="S26" s="47"/>
      <c r="T26" s="12">
        <f t="shared" si="6"/>
        <v>0</v>
      </c>
      <c r="U26" s="12">
        <f t="shared" si="7"/>
        <v>62230436787</v>
      </c>
      <c r="V26" s="11"/>
      <c r="W26" s="47"/>
      <c r="X26" s="12">
        <f t="shared" si="8"/>
        <v>0</v>
      </c>
      <c r="Y26" s="12">
        <f t="shared" si="9"/>
        <v>62230436787</v>
      </c>
      <c r="Z26" s="11"/>
      <c r="AA26" s="47"/>
      <c r="AB26" s="12">
        <f t="shared" si="10"/>
        <v>0</v>
      </c>
      <c r="AC26" s="12">
        <f t="shared" si="11"/>
        <v>62230436787</v>
      </c>
      <c r="AD26" s="11"/>
      <c r="AE26" s="47"/>
      <c r="AF26" s="12">
        <f t="shared" si="12"/>
        <v>0</v>
      </c>
      <c r="AG26" s="12">
        <f t="shared" si="13"/>
        <v>62230436787</v>
      </c>
      <c r="AH26" s="11"/>
      <c r="AI26" s="47"/>
      <c r="AJ26" s="12">
        <f t="shared" si="14"/>
        <v>0</v>
      </c>
      <c r="AK26" s="12">
        <f t="shared" si="15"/>
        <v>62230436787</v>
      </c>
      <c r="AL26" s="11"/>
      <c r="AM26" s="47"/>
      <c r="AN26" s="12">
        <f t="shared" si="16"/>
        <v>0</v>
      </c>
      <c r="AO26" s="12">
        <f t="shared" si="17"/>
        <v>62230436787</v>
      </c>
      <c r="AP26" s="11"/>
      <c r="AQ26" s="47"/>
      <c r="AR26" s="12">
        <f t="shared" si="18"/>
        <v>0</v>
      </c>
      <c r="AS26" s="12">
        <f t="shared" si="19"/>
        <v>62230436787</v>
      </c>
      <c r="AT26" s="11"/>
      <c r="AU26" s="47"/>
      <c r="AV26" s="12">
        <f t="shared" si="20"/>
        <v>0</v>
      </c>
      <c r="AW26" s="12">
        <f t="shared" si="21"/>
        <v>62230436787</v>
      </c>
      <c r="AX26" s="11"/>
      <c r="AY26" s="47"/>
      <c r="AZ26" s="12">
        <f t="shared" si="22"/>
        <v>0</v>
      </c>
      <c r="BA26" s="12">
        <f t="shared" si="23"/>
        <v>62230436787</v>
      </c>
    </row>
    <row r="27" spans="1:53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8" t="s">
        <v>48</v>
      </c>
      <c r="F27" s="11"/>
      <c r="G27" s="11">
        <v>442494406</v>
      </c>
      <c r="H27" s="12">
        <f t="shared" si="0"/>
        <v>0</v>
      </c>
      <c r="I27" s="12">
        <f t="shared" si="1"/>
        <v>442494406</v>
      </c>
      <c r="J27" s="11"/>
      <c r="K27" s="44">
        <v>442494406</v>
      </c>
      <c r="L27" s="12">
        <f t="shared" si="2"/>
        <v>0</v>
      </c>
      <c r="M27" s="12">
        <f t="shared" si="3"/>
        <v>884988812</v>
      </c>
      <c r="N27" s="11"/>
      <c r="O27" s="44"/>
      <c r="P27" s="12">
        <f t="shared" si="4"/>
        <v>0</v>
      </c>
      <c r="Q27" s="12">
        <f t="shared" si="5"/>
        <v>884988812</v>
      </c>
      <c r="R27" s="11"/>
      <c r="S27" s="47"/>
      <c r="T27" s="12">
        <f t="shared" si="6"/>
        <v>0</v>
      </c>
      <c r="U27" s="12">
        <f t="shared" si="7"/>
        <v>884988812</v>
      </c>
      <c r="V27" s="11"/>
      <c r="W27" s="47"/>
      <c r="X27" s="12">
        <f t="shared" si="8"/>
        <v>0</v>
      </c>
      <c r="Y27" s="12">
        <f t="shared" si="9"/>
        <v>884988812</v>
      </c>
      <c r="Z27" s="11"/>
      <c r="AA27" s="47"/>
      <c r="AB27" s="12">
        <f t="shared" si="10"/>
        <v>0</v>
      </c>
      <c r="AC27" s="12">
        <f t="shared" si="11"/>
        <v>884988812</v>
      </c>
      <c r="AD27" s="11"/>
      <c r="AE27" s="47"/>
      <c r="AF27" s="12">
        <f t="shared" si="12"/>
        <v>0</v>
      </c>
      <c r="AG27" s="12">
        <f t="shared" si="13"/>
        <v>884988812</v>
      </c>
      <c r="AH27" s="11"/>
      <c r="AI27" s="47"/>
      <c r="AJ27" s="12">
        <f t="shared" si="14"/>
        <v>0</v>
      </c>
      <c r="AK27" s="12">
        <f t="shared" si="15"/>
        <v>884988812</v>
      </c>
      <c r="AL27" s="11"/>
      <c r="AM27" s="47"/>
      <c r="AN27" s="12">
        <f t="shared" si="16"/>
        <v>0</v>
      </c>
      <c r="AO27" s="12">
        <f t="shared" si="17"/>
        <v>884988812</v>
      </c>
      <c r="AP27" s="11"/>
      <c r="AQ27" s="47"/>
      <c r="AR27" s="12">
        <f t="shared" si="18"/>
        <v>0</v>
      </c>
      <c r="AS27" s="12">
        <f t="shared" si="19"/>
        <v>884988812</v>
      </c>
      <c r="AT27" s="11"/>
      <c r="AU27" s="47"/>
      <c r="AV27" s="12">
        <f t="shared" si="20"/>
        <v>0</v>
      </c>
      <c r="AW27" s="12">
        <f t="shared" si="21"/>
        <v>884988812</v>
      </c>
      <c r="AX27" s="11"/>
      <c r="AY27" s="47"/>
      <c r="AZ27" s="12">
        <f t="shared" si="22"/>
        <v>0</v>
      </c>
      <c r="BA27" s="12">
        <f t="shared" si="23"/>
        <v>884988812</v>
      </c>
    </row>
    <row r="28" spans="1:53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7491848173</v>
      </c>
      <c r="H28" s="12">
        <f t="shared" si="0"/>
        <v>0</v>
      </c>
      <c r="I28" s="12">
        <f t="shared" si="1"/>
        <v>7491848173</v>
      </c>
      <c r="J28" s="11"/>
      <c r="K28" s="44">
        <v>14983696346</v>
      </c>
      <c r="L28" s="12">
        <f t="shared" si="2"/>
        <v>0</v>
      </c>
      <c r="M28" s="12">
        <f t="shared" si="3"/>
        <v>22475544519</v>
      </c>
      <c r="N28" s="11"/>
      <c r="O28" s="44"/>
      <c r="P28" s="12">
        <f t="shared" si="4"/>
        <v>0</v>
      </c>
      <c r="Q28" s="12">
        <f t="shared" si="5"/>
        <v>22475544519</v>
      </c>
      <c r="R28" s="11"/>
      <c r="S28" s="47"/>
      <c r="T28" s="12">
        <f t="shared" si="6"/>
        <v>0</v>
      </c>
      <c r="U28" s="12">
        <f t="shared" si="7"/>
        <v>22475544519</v>
      </c>
      <c r="V28" s="11"/>
      <c r="W28" s="47"/>
      <c r="X28" s="12">
        <f t="shared" si="8"/>
        <v>0</v>
      </c>
      <c r="Y28" s="12">
        <f t="shared" si="9"/>
        <v>22475544519</v>
      </c>
      <c r="Z28" s="11"/>
      <c r="AA28" s="47"/>
      <c r="AB28" s="12">
        <f t="shared" si="10"/>
        <v>0</v>
      </c>
      <c r="AC28" s="12">
        <f t="shared" si="11"/>
        <v>22475544519</v>
      </c>
      <c r="AD28" s="11"/>
      <c r="AE28" s="47"/>
      <c r="AF28" s="12">
        <f t="shared" si="12"/>
        <v>0</v>
      </c>
      <c r="AG28" s="12">
        <f t="shared" si="13"/>
        <v>22475544519</v>
      </c>
      <c r="AH28" s="11"/>
      <c r="AI28" s="47"/>
      <c r="AJ28" s="12">
        <f t="shared" si="14"/>
        <v>0</v>
      </c>
      <c r="AK28" s="12">
        <f t="shared" si="15"/>
        <v>22475544519</v>
      </c>
      <c r="AL28" s="11"/>
      <c r="AM28" s="47"/>
      <c r="AN28" s="12">
        <f t="shared" si="16"/>
        <v>0</v>
      </c>
      <c r="AO28" s="12">
        <f t="shared" si="17"/>
        <v>22475544519</v>
      </c>
      <c r="AP28" s="11"/>
      <c r="AQ28" s="47"/>
      <c r="AR28" s="12">
        <f t="shared" si="18"/>
        <v>0</v>
      </c>
      <c r="AS28" s="12">
        <f t="shared" si="19"/>
        <v>22475544519</v>
      </c>
      <c r="AT28" s="11"/>
      <c r="AU28" s="47"/>
      <c r="AV28" s="12">
        <f t="shared" si="20"/>
        <v>0</v>
      </c>
      <c r="AW28" s="12">
        <f t="shared" si="21"/>
        <v>22475544519</v>
      </c>
      <c r="AX28" s="11"/>
      <c r="AY28" s="47"/>
      <c r="AZ28" s="12">
        <f t="shared" si="22"/>
        <v>0</v>
      </c>
      <c r="BA28" s="12">
        <f t="shared" si="23"/>
        <v>22475544519</v>
      </c>
    </row>
    <row r="29" spans="1:53" ht="15" customHeight="1" x14ac:dyDescent="0.2">
      <c r="A29" s="21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4"/>
      <c r="L29" s="12">
        <f t="shared" si="2"/>
        <v>0</v>
      </c>
      <c r="M29" s="12">
        <f t="shared" si="3"/>
        <v>0</v>
      </c>
      <c r="N29" s="11"/>
      <c r="O29" s="44"/>
      <c r="P29" s="12">
        <f t="shared" si="4"/>
        <v>0</v>
      </c>
      <c r="Q29" s="12">
        <f t="shared" si="5"/>
        <v>0</v>
      </c>
      <c r="R29" s="11"/>
      <c r="S29" s="47"/>
      <c r="T29" s="12">
        <f t="shared" si="6"/>
        <v>0</v>
      </c>
      <c r="U29" s="12">
        <f t="shared" si="7"/>
        <v>0</v>
      </c>
      <c r="V29" s="11"/>
      <c r="W29" s="47"/>
      <c r="X29" s="12">
        <f t="shared" si="8"/>
        <v>0</v>
      </c>
      <c r="Y29" s="12">
        <f t="shared" si="9"/>
        <v>0</v>
      </c>
      <c r="Z29" s="11"/>
      <c r="AA29" s="47"/>
      <c r="AB29" s="12">
        <f t="shared" si="10"/>
        <v>0</v>
      </c>
      <c r="AC29" s="12">
        <f t="shared" si="11"/>
        <v>0</v>
      </c>
      <c r="AD29" s="11"/>
      <c r="AE29" s="47"/>
      <c r="AF29" s="12">
        <f t="shared" si="12"/>
        <v>0</v>
      </c>
      <c r="AG29" s="12">
        <f t="shared" si="13"/>
        <v>0</v>
      </c>
      <c r="AH29" s="11"/>
      <c r="AI29" s="47"/>
      <c r="AJ29" s="12">
        <f t="shared" si="14"/>
        <v>0</v>
      </c>
      <c r="AK29" s="12">
        <f t="shared" si="15"/>
        <v>0</v>
      </c>
      <c r="AL29" s="11"/>
      <c r="AM29" s="47"/>
      <c r="AN29" s="12">
        <f t="shared" si="16"/>
        <v>0</v>
      </c>
      <c r="AO29" s="12">
        <f t="shared" si="17"/>
        <v>0</v>
      </c>
      <c r="AP29" s="11"/>
      <c r="AQ29" s="47"/>
      <c r="AR29" s="12">
        <f t="shared" si="18"/>
        <v>0</v>
      </c>
      <c r="AS29" s="12">
        <f t="shared" si="19"/>
        <v>0</v>
      </c>
      <c r="AT29" s="11"/>
      <c r="AU29" s="47"/>
      <c r="AV29" s="12">
        <f t="shared" si="20"/>
        <v>0</v>
      </c>
      <c r="AW29" s="12">
        <f t="shared" si="21"/>
        <v>0</v>
      </c>
      <c r="AX29" s="11"/>
      <c r="AY29" s="47"/>
      <c r="AZ29" s="12">
        <f t="shared" si="22"/>
        <v>0</v>
      </c>
      <c r="BA29" s="12">
        <f t="shared" si="23"/>
        <v>0</v>
      </c>
    </row>
    <row r="30" spans="1:53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3838345411</v>
      </c>
      <c r="H30" s="12">
        <f t="shared" si="0"/>
        <v>0</v>
      </c>
      <c r="I30" s="12">
        <f t="shared" si="1"/>
        <v>3838345411</v>
      </c>
      <c r="J30" s="11"/>
      <c r="K30" s="44">
        <v>7676690822</v>
      </c>
      <c r="L30" s="12">
        <f t="shared" si="2"/>
        <v>0</v>
      </c>
      <c r="M30" s="12">
        <f t="shared" si="3"/>
        <v>11515036233</v>
      </c>
      <c r="N30" s="11"/>
      <c r="O30" s="44"/>
      <c r="P30" s="12">
        <f t="shared" si="4"/>
        <v>0</v>
      </c>
      <c r="Q30" s="12">
        <f t="shared" si="5"/>
        <v>11515036233</v>
      </c>
      <c r="R30" s="11"/>
      <c r="S30" s="47"/>
      <c r="T30" s="12">
        <f t="shared" si="6"/>
        <v>0</v>
      </c>
      <c r="U30" s="12">
        <f t="shared" si="7"/>
        <v>11515036233</v>
      </c>
      <c r="V30" s="11"/>
      <c r="W30" s="47"/>
      <c r="X30" s="12">
        <f t="shared" si="8"/>
        <v>0</v>
      </c>
      <c r="Y30" s="12">
        <f t="shared" si="9"/>
        <v>11515036233</v>
      </c>
      <c r="Z30" s="11"/>
      <c r="AA30" s="47"/>
      <c r="AB30" s="12">
        <f t="shared" si="10"/>
        <v>0</v>
      </c>
      <c r="AC30" s="12">
        <f t="shared" si="11"/>
        <v>11515036233</v>
      </c>
      <c r="AD30" s="11"/>
      <c r="AE30" s="47"/>
      <c r="AF30" s="12">
        <f t="shared" si="12"/>
        <v>0</v>
      </c>
      <c r="AG30" s="12">
        <f t="shared" si="13"/>
        <v>11515036233</v>
      </c>
      <c r="AH30" s="11"/>
      <c r="AI30" s="47"/>
      <c r="AJ30" s="12">
        <f t="shared" si="14"/>
        <v>0</v>
      </c>
      <c r="AK30" s="12">
        <f t="shared" si="15"/>
        <v>11515036233</v>
      </c>
      <c r="AL30" s="11"/>
      <c r="AM30" s="47"/>
      <c r="AN30" s="12">
        <f t="shared" si="16"/>
        <v>0</v>
      </c>
      <c r="AO30" s="12">
        <f t="shared" si="17"/>
        <v>11515036233</v>
      </c>
      <c r="AP30" s="11"/>
      <c r="AQ30" s="47"/>
      <c r="AR30" s="12">
        <f t="shared" si="18"/>
        <v>0</v>
      </c>
      <c r="AS30" s="12">
        <f t="shared" si="19"/>
        <v>11515036233</v>
      </c>
      <c r="AT30" s="11"/>
      <c r="AU30" s="47"/>
      <c r="AV30" s="12">
        <f t="shared" si="20"/>
        <v>0</v>
      </c>
      <c r="AW30" s="12">
        <f t="shared" si="21"/>
        <v>11515036233</v>
      </c>
      <c r="AX30" s="11"/>
      <c r="AY30" s="47"/>
      <c r="AZ30" s="12">
        <f t="shared" si="22"/>
        <v>0</v>
      </c>
      <c r="BA30" s="12">
        <f t="shared" si="23"/>
        <v>11515036233</v>
      </c>
    </row>
    <row r="31" spans="1:53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4091120735</v>
      </c>
      <c r="H31" s="12">
        <f t="shared" si="0"/>
        <v>0</v>
      </c>
      <c r="I31" s="12">
        <f t="shared" si="1"/>
        <v>4091120735</v>
      </c>
      <c r="J31" s="11"/>
      <c r="K31" s="44">
        <v>8182241470</v>
      </c>
      <c r="L31" s="12">
        <f t="shared" si="2"/>
        <v>0</v>
      </c>
      <c r="M31" s="12">
        <f t="shared" si="3"/>
        <v>12273362205</v>
      </c>
      <c r="N31" s="11"/>
      <c r="O31" s="44"/>
      <c r="P31" s="12">
        <f t="shared" si="4"/>
        <v>0</v>
      </c>
      <c r="Q31" s="12">
        <f t="shared" si="5"/>
        <v>12273362205</v>
      </c>
      <c r="R31" s="11"/>
      <c r="S31" s="47"/>
      <c r="T31" s="12">
        <f t="shared" si="6"/>
        <v>0</v>
      </c>
      <c r="U31" s="12">
        <f t="shared" si="7"/>
        <v>12273362205</v>
      </c>
      <c r="V31" s="11"/>
      <c r="W31" s="47"/>
      <c r="X31" s="12">
        <f t="shared" si="8"/>
        <v>0</v>
      </c>
      <c r="Y31" s="12">
        <f t="shared" si="9"/>
        <v>12273362205</v>
      </c>
      <c r="Z31" s="11"/>
      <c r="AA31" s="47"/>
      <c r="AB31" s="12">
        <f t="shared" si="10"/>
        <v>0</v>
      </c>
      <c r="AC31" s="12">
        <f t="shared" si="11"/>
        <v>12273362205</v>
      </c>
      <c r="AD31" s="11"/>
      <c r="AE31" s="47"/>
      <c r="AF31" s="12">
        <f t="shared" si="12"/>
        <v>0</v>
      </c>
      <c r="AG31" s="12">
        <f t="shared" si="13"/>
        <v>12273362205</v>
      </c>
      <c r="AH31" s="11"/>
      <c r="AI31" s="47"/>
      <c r="AJ31" s="12">
        <f t="shared" si="14"/>
        <v>0</v>
      </c>
      <c r="AK31" s="12">
        <f t="shared" si="15"/>
        <v>12273362205</v>
      </c>
      <c r="AL31" s="11"/>
      <c r="AM31" s="47"/>
      <c r="AN31" s="12">
        <f t="shared" si="16"/>
        <v>0</v>
      </c>
      <c r="AO31" s="12">
        <f t="shared" si="17"/>
        <v>12273362205</v>
      </c>
      <c r="AP31" s="11"/>
      <c r="AQ31" s="47"/>
      <c r="AR31" s="12">
        <f t="shared" si="18"/>
        <v>0</v>
      </c>
      <c r="AS31" s="12">
        <f t="shared" si="19"/>
        <v>12273362205</v>
      </c>
      <c r="AT31" s="11"/>
      <c r="AU31" s="47"/>
      <c r="AV31" s="12">
        <f t="shared" si="20"/>
        <v>0</v>
      </c>
      <c r="AW31" s="12">
        <f t="shared" si="21"/>
        <v>12273362205</v>
      </c>
      <c r="AX31" s="11"/>
      <c r="AY31" s="47"/>
      <c r="AZ31" s="12">
        <f t="shared" si="22"/>
        <v>0</v>
      </c>
      <c r="BA31" s="12">
        <f t="shared" si="23"/>
        <v>12273362205</v>
      </c>
    </row>
    <row r="32" spans="1:53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19" t="s">
        <v>78</v>
      </c>
      <c r="F32" s="11"/>
      <c r="G32" s="11">
        <v>460055937</v>
      </c>
      <c r="H32" s="12">
        <f t="shared" si="0"/>
        <v>0</v>
      </c>
      <c r="I32" s="12">
        <f t="shared" si="1"/>
        <v>460055937</v>
      </c>
      <c r="J32" s="11"/>
      <c r="K32" s="44">
        <v>460055937</v>
      </c>
      <c r="L32" s="12">
        <f t="shared" si="2"/>
        <v>0</v>
      </c>
      <c r="M32" s="12">
        <f t="shared" si="3"/>
        <v>920111874</v>
      </c>
      <c r="N32" s="11"/>
      <c r="O32" s="44"/>
      <c r="P32" s="12">
        <f t="shared" si="4"/>
        <v>0</v>
      </c>
      <c r="Q32" s="12">
        <f t="shared" si="5"/>
        <v>920111874</v>
      </c>
      <c r="R32" s="11"/>
      <c r="S32" s="47"/>
      <c r="T32" s="12">
        <f t="shared" si="6"/>
        <v>0</v>
      </c>
      <c r="U32" s="12">
        <f t="shared" si="7"/>
        <v>920111874</v>
      </c>
      <c r="V32" s="11"/>
      <c r="W32" s="47"/>
      <c r="X32" s="12">
        <f t="shared" si="8"/>
        <v>0</v>
      </c>
      <c r="Y32" s="12">
        <f t="shared" si="9"/>
        <v>920111874</v>
      </c>
      <c r="Z32" s="11"/>
      <c r="AA32" s="47"/>
      <c r="AB32" s="12">
        <f t="shared" si="10"/>
        <v>0</v>
      </c>
      <c r="AC32" s="12">
        <f t="shared" si="11"/>
        <v>920111874</v>
      </c>
      <c r="AD32" s="11"/>
      <c r="AE32" s="47"/>
      <c r="AF32" s="12">
        <f t="shared" si="12"/>
        <v>0</v>
      </c>
      <c r="AG32" s="12">
        <f t="shared" si="13"/>
        <v>920111874</v>
      </c>
      <c r="AH32" s="11"/>
      <c r="AI32" s="47"/>
      <c r="AJ32" s="12">
        <f t="shared" si="14"/>
        <v>0</v>
      </c>
      <c r="AK32" s="12">
        <f t="shared" si="15"/>
        <v>920111874</v>
      </c>
      <c r="AL32" s="11"/>
      <c r="AM32" s="47"/>
      <c r="AN32" s="12">
        <f t="shared" si="16"/>
        <v>0</v>
      </c>
      <c r="AO32" s="12">
        <f t="shared" si="17"/>
        <v>920111874</v>
      </c>
      <c r="AP32" s="11"/>
      <c r="AQ32" s="47"/>
      <c r="AR32" s="12">
        <f t="shared" si="18"/>
        <v>0</v>
      </c>
      <c r="AS32" s="12">
        <f t="shared" si="19"/>
        <v>920111874</v>
      </c>
      <c r="AT32" s="11"/>
      <c r="AU32" s="47"/>
      <c r="AV32" s="12">
        <f t="shared" si="20"/>
        <v>0</v>
      </c>
      <c r="AW32" s="12">
        <f t="shared" si="21"/>
        <v>920111874</v>
      </c>
      <c r="AX32" s="11"/>
      <c r="AY32" s="47"/>
      <c r="AZ32" s="12">
        <f t="shared" si="22"/>
        <v>0</v>
      </c>
      <c r="BA32" s="12">
        <f t="shared" si="23"/>
        <v>920111874</v>
      </c>
    </row>
    <row r="33" spans="1:53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1912024795</v>
      </c>
      <c r="H33" s="12">
        <f t="shared" si="0"/>
        <v>0</v>
      </c>
      <c r="I33" s="12">
        <f t="shared" si="1"/>
        <v>1912024795</v>
      </c>
      <c r="J33" s="11"/>
      <c r="K33" s="44">
        <v>3824049590</v>
      </c>
      <c r="L33" s="12">
        <f t="shared" si="2"/>
        <v>0</v>
      </c>
      <c r="M33" s="12">
        <f t="shared" si="3"/>
        <v>5736074385</v>
      </c>
      <c r="N33" s="11"/>
      <c r="O33" s="44"/>
      <c r="P33" s="12">
        <f t="shared" si="4"/>
        <v>0</v>
      </c>
      <c r="Q33" s="12">
        <f t="shared" si="5"/>
        <v>5736074385</v>
      </c>
      <c r="R33" s="11"/>
      <c r="S33" s="47"/>
      <c r="T33" s="12">
        <f t="shared" si="6"/>
        <v>0</v>
      </c>
      <c r="U33" s="12">
        <f t="shared" si="7"/>
        <v>5736074385</v>
      </c>
      <c r="V33" s="11"/>
      <c r="W33" s="47"/>
      <c r="X33" s="12">
        <f t="shared" si="8"/>
        <v>0</v>
      </c>
      <c r="Y33" s="12">
        <f t="shared" si="9"/>
        <v>5736074385</v>
      </c>
      <c r="Z33" s="11"/>
      <c r="AA33" s="47"/>
      <c r="AB33" s="12">
        <f t="shared" si="10"/>
        <v>0</v>
      </c>
      <c r="AC33" s="12">
        <f t="shared" si="11"/>
        <v>5736074385</v>
      </c>
      <c r="AD33" s="11"/>
      <c r="AE33" s="47"/>
      <c r="AF33" s="12">
        <f t="shared" si="12"/>
        <v>0</v>
      </c>
      <c r="AG33" s="12">
        <f t="shared" si="13"/>
        <v>5736074385</v>
      </c>
      <c r="AH33" s="11"/>
      <c r="AI33" s="47"/>
      <c r="AJ33" s="12">
        <f t="shared" si="14"/>
        <v>0</v>
      </c>
      <c r="AK33" s="12">
        <f t="shared" si="15"/>
        <v>5736074385</v>
      </c>
      <c r="AL33" s="11"/>
      <c r="AM33" s="47"/>
      <c r="AN33" s="12">
        <f t="shared" si="16"/>
        <v>0</v>
      </c>
      <c r="AO33" s="12">
        <f t="shared" si="17"/>
        <v>5736074385</v>
      </c>
      <c r="AP33" s="11"/>
      <c r="AQ33" s="47"/>
      <c r="AR33" s="12">
        <f t="shared" si="18"/>
        <v>0</v>
      </c>
      <c r="AS33" s="12">
        <f t="shared" si="19"/>
        <v>5736074385</v>
      </c>
      <c r="AT33" s="11"/>
      <c r="AU33" s="47"/>
      <c r="AV33" s="12">
        <f t="shared" si="20"/>
        <v>0</v>
      </c>
      <c r="AW33" s="12">
        <f t="shared" si="21"/>
        <v>5736074385</v>
      </c>
      <c r="AX33" s="11"/>
      <c r="AY33" s="47"/>
      <c r="AZ33" s="12">
        <f t="shared" si="22"/>
        <v>0</v>
      </c>
      <c r="BA33" s="12">
        <f t="shared" si="23"/>
        <v>5736074385</v>
      </c>
    </row>
    <row r="34" spans="1:53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4667739685</v>
      </c>
      <c r="H34" s="12">
        <f t="shared" si="0"/>
        <v>0</v>
      </c>
      <c r="I34" s="12">
        <f t="shared" si="1"/>
        <v>4667739685</v>
      </c>
      <c r="J34" s="11"/>
      <c r="K34" s="44">
        <v>9335479370</v>
      </c>
      <c r="L34" s="12">
        <f t="shared" si="2"/>
        <v>0</v>
      </c>
      <c r="M34" s="12">
        <f t="shared" si="3"/>
        <v>14003219055</v>
      </c>
      <c r="N34" s="11"/>
      <c r="O34" s="44"/>
      <c r="P34" s="12">
        <f t="shared" si="4"/>
        <v>0</v>
      </c>
      <c r="Q34" s="12">
        <f t="shared" si="5"/>
        <v>14003219055</v>
      </c>
      <c r="R34" s="11"/>
      <c r="S34" s="47"/>
      <c r="T34" s="12">
        <f t="shared" si="6"/>
        <v>0</v>
      </c>
      <c r="U34" s="12">
        <f t="shared" si="7"/>
        <v>14003219055</v>
      </c>
      <c r="V34" s="11"/>
      <c r="W34" s="47"/>
      <c r="X34" s="12">
        <f t="shared" si="8"/>
        <v>0</v>
      </c>
      <c r="Y34" s="12">
        <f t="shared" si="9"/>
        <v>14003219055</v>
      </c>
      <c r="Z34" s="11"/>
      <c r="AA34" s="47"/>
      <c r="AB34" s="12">
        <f t="shared" si="10"/>
        <v>0</v>
      </c>
      <c r="AC34" s="12">
        <f t="shared" si="11"/>
        <v>14003219055</v>
      </c>
      <c r="AD34" s="11"/>
      <c r="AE34" s="47"/>
      <c r="AF34" s="12">
        <f t="shared" si="12"/>
        <v>0</v>
      </c>
      <c r="AG34" s="12">
        <f t="shared" si="13"/>
        <v>14003219055</v>
      </c>
      <c r="AH34" s="11"/>
      <c r="AI34" s="47"/>
      <c r="AJ34" s="12">
        <f t="shared" si="14"/>
        <v>0</v>
      </c>
      <c r="AK34" s="12">
        <f t="shared" si="15"/>
        <v>14003219055</v>
      </c>
      <c r="AL34" s="11"/>
      <c r="AM34" s="47"/>
      <c r="AN34" s="12">
        <f t="shared" si="16"/>
        <v>0</v>
      </c>
      <c r="AO34" s="12">
        <f t="shared" si="17"/>
        <v>14003219055</v>
      </c>
      <c r="AP34" s="11"/>
      <c r="AQ34" s="47"/>
      <c r="AR34" s="12">
        <f t="shared" si="18"/>
        <v>0</v>
      </c>
      <c r="AS34" s="12">
        <f t="shared" si="19"/>
        <v>14003219055</v>
      </c>
      <c r="AT34" s="11"/>
      <c r="AU34" s="47"/>
      <c r="AV34" s="12">
        <f t="shared" si="20"/>
        <v>0</v>
      </c>
      <c r="AW34" s="12">
        <f t="shared" si="21"/>
        <v>14003219055</v>
      </c>
      <c r="AX34" s="11"/>
      <c r="AY34" s="47"/>
      <c r="AZ34" s="12">
        <f t="shared" si="22"/>
        <v>0</v>
      </c>
      <c r="BA34" s="12">
        <f t="shared" si="23"/>
        <v>14003219055</v>
      </c>
    </row>
    <row r="35" spans="1:53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237267207</v>
      </c>
      <c r="H35" s="12">
        <f t="shared" si="0"/>
        <v>0</v>
      </c>
      <c r="I35" s="12">
        <f t="shared" si="1"/>
        <v>237267207</v>
      </c>
      <c r="J35" s="11"/>
      <c r="K35" s="44">
        <v>237267207</v>
      </c>
      <c r="L35" s="12">
        <f t="shared" si="2"/>
        <v>0</v>
      </c>
      <c r="M35" s="12">
        <f t="shared" si="3"/>
        <v>474534414</v>
      </c>
      <c r="N35" s="11"/>
      <c r="O35" s="44"/>
      <c r="P35" s="12">
        <f t="shared" si="4"/>
        <v>0</v>
      </c>
      <c r="Q35" s="12">
        <f t="shared" si="5"/>
        <v>474534414</v>
      </c>
      <c r="R35" s="11"/>
      <c r="S35" s="47"/>
      <c r="T35" s="12">
        <f t="shared" si="6"/>
        <v>0</v>
      </c>
      <c r="U35" s="12">
        <f t="shared" si="7"/>
        <v>474534414</v>
      </c>
      <c r="V35" s="11"/>
      <c r="W35" s="47"/>
      <c r="X35" s="12">
        <f t="shared" si="8"/>
        <v>0</v>
      </c>
      <c r="Y35" s="12">
        <f t="shared" si="9"/>
        <v>474534414</v>
      </c>
      <c r="Z35" s="11"/>
      <c r="AA35" s="47"/>
      <c r="AB35" s="12">
        <f t="shared" si="10"/>
        <v>0</v>
      </c>
      <c r="AC35" s="12">
        <f t="shared" si="11"/>
        <v>474534414</v>
      </c>
      <c r="AD35" s="11"/>
      <c r="AE35" s="47"/>
      <c r="AF35" s="12">
        <f t="shared" si="12"/>
        <v>0</v>
      </c>
      <c r="AG35" s="12">
        <f t="shared" si="13"/>
        <v>474534414</v>
      </c>
      <c r="AH35" s="11"/>
      <c r="AI35" s="47"/>
      <c r="AJ35" s="12">
        <f t="shared" si="14"/>
        <v>0</v>
      </c>
      <c r="AK35" s="12">
        <f t="shared" si="15"/>
        <v>474534414</v>
      </c>
      <c r="AL35" s="11"/>
      <c r="AM35" s="47"/>
      <c r="AN35" s="12">
        <f t="shared" si="16"/>
        <v>0</v>
      </c>
      <c r="AO35" s="12">
        <f t="shared" si="17"/>
        <v>474534414</v>
      </c>
      <c r="AP35" s="11"/>
      <c r="AQ35" s="47"/>
      <c r="AR35" s="12">
        <f t="shared" si="18"/>
        <v>0</v>
      </c>
      <c r="AS35" s="12">
        <f t="shared" si="19"/>
        <v>474534414</v>
      </c>
      <c r="AT35" s="11"/>
      <c r="AU35" s="47"/>
      <c r="AV35" s="12">
        <f t="shared" si="20"/>
        <v>0</v>
      </c>
      <c r="AW35" s="12">
        <f t="shared" si="21"/>
        <v>474534414</v>
      </c>
      <c r="AX35" s="11"/>
      <c r="AY35" s="47"/>
      <c r="AZ35" s="12">
        <f t="shared" si="22"/>
        <v>0</v>
      </c>
      <c r="BA35" s="12">
        <f t="shared" si="23"/>
        <v>474534414</v>
      </c>
    </row>
    <row r="36" spans="1:53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3" t="s">
        <v>618</v>
      </c>
      <c r="F36" s="11"/>
      <c r="G36" s="11">
        <v>7377830040</v>
      </c>
      <c r="H36" s="12">
        <f t="shared" si="0"/>
        <v>0</v>
      </c>
      <c r="I36" s="12">
        <f t="shared" si="1"/>
        <v>7377830040</v>
      </c>
      <c r="J36" s="11">
        <v>4344786675</v>
      </c>
      <c r="K36" s="44">
        <v>14755660080</v>
      </c>
      <c r="L36" s="12">
        <f t="shared" si="2"/>
        <v>4344786675</v>
      </c>
      <c r="M36" s="12">
        <f t="shared" si="3"/>
        <v>22133490120</v>
      </c>
      <c r="N36" s="11"/>
      <c r="O36" s="44"/>
      <c r="P36" s="12">
        <f t="shared" si="4"/>
        <v>0</v>
      </c>
      <c r="Q36" s="12">
        <f t="shared" si="5"/>
        <v>22133490120</v>
      </c>
      <c r="R36" s="11"/>
      <c r="S36" s="47"/>
      <c r="T36" s="12">
        <f t="shared" si="6"/>
        <v>0</v>
      </c>
      <c r="U36" s="12">
        <f t="shared" si="7"/>
        <v>22133490120</v>
      </c>
      <c r="V36" s="11"/>
      <c r="W36" s="47"/>
      <c r="X36" s="12">
        <f t="shared" si="8"/>
        <v>0</v>
      </c>
      <c r="Y36" s="12">
        <f t="shared" si="9"/>
        <v>22133490120</v>
      </c>
      <c r="Z36" s="11"/>
      <c r="AA36" s="47"/>
      <c r="AB36" s="12">
        <f t="shared" si="10"/>
        <v>0</v>
      </c>
      <c r="AC36" s="12">
        <f t="shared" si="11"/>
        <v>22133490120</v>
      </c>
      <c r="AD36" s="11"/>
      <c r="AE36" s="47"/>
      <c r="AF36" s="12">
        <f t="shared" si="12"/>
        <v>0</v>
      </c>
      <c r="AG36" s="12">
        <f t="shared" si="13"/>
        <v>22133490120</v>
      </c>
      <c r="AH36" s="11"/>
      <c r="AI36" s="47"/>
      <c r="AJ36" s="12">
        <f t="shared" si="14"/>
        <v>0</v>
      </c>
      <c r="AK36" s="12">
        <f t="shared" si="15"/>
        <v>22133490120</v>
      </c>
      <c r="AL36" s="11"/>
      <c r="AM36" s="47"/>
      <c r="AN36" s="12">
        <f t="shared" si="16"/>
        <v>0</v>
      </c>
      <c r="AO36" s="12">
        <f t="shared" si="17"/>
        <v>22133490120</v>
      </c>
      <c r="AP36" s="11"/>
      <c r="AQ36" s="47"/>
      <c r="AR36" s="12">
        <f t="shared" si="18"/>
        <v>0</v>
      </c>
      <c r="AS36" s="12">
        <f t="shared" si="19"/>
        <v>22133490120</v>
      </c>
      <c r="AT36" s="11"/>
      <c r="AU36" s="47"/>
      <c r="AV36" s="12">
        <f t="shared" si="20"/>
        <v>0</v>
      </c>
      <c r="AW36" s="12">
        <f t="shared" si="21"/>
        <v>22133490120</v>
      </c>
      <c r="AX36" s="11"/>
      <c r="AY36" s="47"/>
      <c r="AZ36" s="12">
        <f t="shared" si="22"/>
        <v>0</v>
      </c>
      <c r="BA36" s="12">
        <f t="shared" si="23"/>
        <v>22133490120</v>
      </c>
    </row>
    <row r="37" spans="1:53" ht="15" customHeight="1" x14ac:dyDescent="0.2">
      <c r="A37" s="8">
        <v>8908026784</v>
      </c>
      <c r="B37" s="8">
        <v>890802678</v>
      </c>
      <c r="C37" s="8">
        <v>825717000</v>
      </c>
      <c r="D37" s="17" t="s">
        <v>122</v>
      </c>
      <c r="E37" s="10" t="s">
        <v>22</v>
      </c>
      <c r="F37" s="11"/>
      <c r="G37" s="11">
        <v>260359063</v>
      </c>
      <c r="H37" s="12">
        <f t="shared" si="0"/>
        <v>0</v>
      </c>
      <c r="I37" s="12">
        <f t="shared" si="1"/>
        <v>260359063</v>
      </c>
      <c r="J37" s="11"/>
      <c r="K37" s="44">
        <v>260359063</v>
      </c>
      <c r="L37" s="12">
        <f t="shared" si="2"/>
        <v>0</v>
      </c>
      <c r="M37" s="12">
        <f t="shared" si="3"/>
        <v>520718126</v>
      </c>
      <c r="N37" s="11"/>
      <c r="O37" s="44"/>
      <c r="P37" s="12">
        <f t="shared" si="4"/>
        <v>0</v>
      </c>
      <c r="Q37" s="12">
        <f t="shared" si="5"/>
        <v>520718126</v>
      </c>
      <c r="R37" s="11"/>
      <c r="S37" s="47"/>
      <c r="T37" s="12">
        <f t="shared" si="6"/>
        <v>0</v>
      </c>
      <c r="U37" s="12">
        <f t="shared" si="7"/>
        <v>520718126</v>
      </c>
      <c r="V37" s="11"/>
      <c r="W37" s="47"/>
      <c r="X37" s="12">
        <f t="shared" si="8"/>
        <v>0</v>
      </c>
      <c r="Y37" s="12">
        <f t="shared" si="9"/>
        <v>520718126</v>
      </c>
      <c r="Z37" s="11"/>
      <c r="AA37" s="47"/>
      <c r="AB37" s="12">
        <f t="shared" si="10"/>
        <v>0</v>
      </c>
      <c r="AC37" s="12">
        <f t="shared" si="11"/>
        <v>520718126</v>
      </c>
      <c r="AD37" s="11"/>
      <c r="AE37" s="47"/>
      <c r="AF37" s="12">
        <f t="shared" si="12"/>
        <v>0</v>
      </c>
      <c r="AG37" s="12">
        <f t="shared" si="13"/>
        <v>520718126</v>
      </c>
      <c r="AH37" s="11"/>
      <c r="AI37" s="47"/>
      <c r="AJ37" s="12">
        <f t="shared" si="14"/>
        <v>0</v>
      </c>
      <c r="AK37" s="12">
        <f t="shared" si="15"/>
        <v>520718126</v>
      </c>
      <c r="AL37" s="11"/>
      <c r="AM37" s="47"/>
      <c r="AN37" s="12">
        <f t="shared" si="16"/>
        <v>0</v>
      </c>
      <c r="AO37" s="12">
        <f t="shared" si="17"/>
        <v>520718126</v>
      </c>
      <c r="AP37" s="11"/>
      <c r="AQ37" s="47"/>
      <c r="AR37" s="12">
        <f t="shared" si="18"/>
        <v>0</v>
      </c>
      <c r="AS37" s="12">
        <f t="shared" si="19"/>
        <v>520718126</v>
      </c>
      <c r="AT37" s="11"/>
      <c r="AU37" s="47"/>
      <c r="AV37" s="12">
        <f t="shared" si="20"/>
        <v>0</v>
      </c>
      <c r="AW37" s="12">
        <f t="shared" si="21"/>
        <v>520718126</v>
      </c>
      <c r="AX37" s="11"/>
      <c r="AY37" s="47"/>
      <c r="AZ37" s="12">
        <f t="shared" si="22"/>
        <v>0</v>
      </c>
      <c r="BA37" s="12">
        <f t="shared" si="23"/>
        <v>520718126</v>
      </c>
    </row>
    <row r="38" spans="1:53" ht="15" customHeight="1" x14ac:dyDescent="0.2">
      <c r="A38" s="21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4"/>
      <c r="L38" s="12">
        <f t="shared" si="2"/>
        <v>0</v>
      </c>
      <c r="M38" s="12">
        <f t="shared" si="3"/>
        <v>0</v>
      </c>
      <c r="N38" s="11"/>
      <c r="O38" s="44"/>
      <c r="P38" s="12">
        <f t="shared" si="4"/>
        <v>0</v>
      </c>
      <c r="Q38" s="12">
        <f t="shared" si="5"/>
        <v>0</v>
      </c>
      <c r="R38" s="11"/>
      <c r="S38" s="47"/>
      <c r="T38" s="12">
        <f t="shared" si="6"/>
        <v>0</v>
      </c>
      <c r="U38" s="12">
        <f t="shared" si="7"/>
        <v>0</v>
      </c>
      <c r="V38" s="11"/>
      <c r="W38" s="47"/>
      <c r="X38" s="12">
        <f t="shared" si="8"/>
        <v>0</v>
      </c>
      <c r="Y38" s="12">
        <f t="shared" si="9"/>
        <v>0</v>
      </c>
      <c r="Z38" s="11"/>
      <c r="AA38" s="47"/>
      <c r="AB38" s="12">
        <f t="shared" si="10"/>
        <v>0</v>
      </c>
      <c r="AC38" s="12">
        <f t="shared" si="11"/>
        <v>0</v>
      </c>
      <c r="AD38" s="11"/>
      <c r="AE38" s="47"/>
      <c r="AF38" s="12">
        <f t="shared" si="12"/>
        <v>0</v>
      </c>
      <c r="AG38" s="12">
        <f t="shared" si="13"/>
        <v>0</v>
      </c>
      <c r="AH38" s="11"/>
      <c r="AI38" s="47"/>
      <c r="AJ38" s="12">
        <f t="shared" si="14"/>
        <v>0</v>
      </c>
      <c r="AK38" s="12">
        <f t="shared" si="15"/>
        <v>0</v>
      </c>
      <c r="AL38" s="11"/>
      <c r="AM38" s="47"/>
      <c r="AN38" s="12">
        <f t="shared" si="16"/>
        <v>0</v>
      </c>
      <c r="AO38" s="12">
        <f t="shared" si="17"/>
        <v>0</v>
      </c>
      <c r="AP38" s="11"/>
      <c r="AQ38" s="47"/>
      <c r="AR38" s="12">
        <f t="shared" si="18"/>
        <v>0</v>
      </c>
      <c r="AS38" s="12">
        <f t="shared" si="19"/>
        <v>0</v>
      </c>
      <c r="AT38" s="11"/>
      <c r="AU38" s="47"/>
      <c r="AV38" s="12">
        <f t="shared" si="20"/>
        <v>0</v>
      </c>
      <c r="AW38" s="12">
        <f t="shared" si="21"/>
        <v>0</v>
      </c>
      <c r="AX38" s="11"/>
      <c r="AY38" s="47"/>
      <c r="AZ38" s="12">
        <f t="shared" si="22"/>
        <v>0</v>
      </c>
      <c r="BA38" s="12">
        <f t="shared" si="23"/>
        <v>0</v>
      </c>
    </row>
    <row r="39" spans="1:53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27737488783</v>
      </c>
      <c r="H39" s="12">
        <f t="shared" si="0"/>
        <v>0</v>
      </c>
      <c r="I39" s="12">
        <f t="shared" si="1"/>
        <v>27737488783</v>
      </c>
      <c r="J39" s="11"/>
      <c r="K39" s="44">
        <v>55474977566</v>
      </c>
      <c r="L39" s="12">
        <f t="shared" si="2"/>
        <v>0</v>
      </c>
      <c r="M39" s="12">
        <f t="shared" si="3"/>
        <v>83212466349</v>
      </c>
      <c r="N39" s="11"/>
      <c r="O39" s="44"/>
      <c r="P39" s="12">
        <f t="shared" si="4"/>
        <v>0</v>
      </c>
      <c r="Q39" s="12">
        <f t="shared" si="5"/>
        <v>83212466349</v>
      </c>
      <c r="R39" s="11"/>
      <c r="S39" s="47"/>
      <c r="T39" s="12">
        <f t="shared" si="6"/>
        <v>0</v>
      </c>
      <c r="U39" s="12">
        <f t="shared" si="7"/>
        <v>83212466349</v>
      </c>
      <c r="V39" s="11"/>
      <c r="W39" s="47"/>
      <c r="X39" s="12">
        <f t="shared" si="8"/>
        <v>0</v>
      </c>
      <c r="Y39" s="12">
        <f t="shared" si="9"/>
        <v>83212466349</v>
      </c>
      <c r="Z39" s="11"/>
      <c r="AA39" s="47"/>
      <c r="AB39" s="12">
        <f t="shared" si="10"/>
        <v>0</v>
      </c>
      <c r="AC39" s="12">
        <f t="shared" si="11"/>
        <v>83212466349</v>
      </c>
      <c r="AD39" s="11"/>
      <c r="AE39" s="47"/>
      <c r="AF39" s="12">
        <f t="shared" si="12"/>
        <v>0</v>
      </c>
      <c r="AG39" s="12">
        <f t="shared" si="13"/>
        <v>83212466349</v>
      </c>
      <c r="AH39" s="11"/>
      <c r="AI39" s="47"/>
      <c r="AJ39" s="12">
        <f t="shared" si="14"/>
        <v>0</v>
      </c>
      <c r="AK39" s="12">
        <f t="shared" si="15"/>
        <v>83212466349</v>
      </c>
      <c r="AL39" s="11"/>
      <c r="AM39" s="47"/>
      <c r="AN39" s="12">
        <f t="shared" si="16"/>
        <v>0</v>
      </c>
      <c r="AO39" s="12">
        <f t="shared" si="17"/>
        <v>83212466349</v>
      </c>
      <c r="AP39" s="11"/>
      <c r="AQ39" s="47"/>
      <c r="AR39" s="12">
        <f t="shared" si="18"/>
        <v>0</v>
      </c>
      <c r="AS39" s="12">
        <f t="shared" si="19"/>
        <v>83212466349</v>
      </c>
      <c r="AT39" s="11"/>
      <c r="AU39" s="47"/>
      <c r="AV39" s="12">
        <f t="shared" si="20"/>
        <v>0</v>
      </c>
      <c r="AW39" s="12">
        <f t="shared" si="21"/>
        <v>83212466349</v>
      </c>
      <c r="AX39" s="11"/>
      <c r="AY39" s="47"/>
      <c r="AZ39" s="12">
        <f t="shared" si="22"/>
        <v>0</v>
      </c>
      <c r="BA39" s="12">
        <f t="shared" si="23"/>
        <v>83212466349</v>
      </c>
    </row>
    <row r="40" spans="1:53" ht="15" customHeight="1" x14ac:dyDescent="0.2">
      <c r="A40" s="8">
        <v>8909801341</v>
      </c>
      <c r="B40" s="8">
        <v>890980134</v>
      </c>
      <c r="C40" s="8">
        <v>824505000</v>
      </c>
      <c r="D40" s="30" t="s">
        <v>24</v>
      </c>
      <c r="E40" s="10" t="s">
        <v>25</v>
      </c>
      <c r="F40" s="11"/>
      <c r="G40" s="11">
        <v>483498230</v>
      </c>
      <c r="H40" s="12">
        <f t="shared" si="0"/>
        <v>0</v>
      </c>
      <c r="I40" s="12">
        <f t="shared" si="1"/>
        <v>483498230</v>
      </c>
      <c r="J40" s="11"/>
      <c r="K40" s="44">
        <v>483498230</v>
      </c>
      <c r="L40" s="12">
        <f t="shared" si="2"/>
        <v>0</v>
      </c>
      <c r="M40" s="12">
        <f t="shared" si="3"/>
        <v>966996460</v>
      </c>
      <c r="N40" s="11"/>
      <c r="O40" s="44"/>
      <c r="P40" s="12">
        <f t="shared" si="4"/>
        <v>0</v>
      </c>
      <c r="Q40" s="12">
        <f t="shared" si="5"/>
        <v>966996460</v>
      </c>
      <c r="R40" s="11"/>
      <c r="S40" s="47"/>
      <c r="T40" s="12">
        <f t="shared" si="6"/>
        <v>0</v>
      </c>
      <c r="U40" s="12">
        <f t="shared" si="7"/>
        <v>966996460</v>
      </c>
      <c r="V40" s="11"/>
      <c r="W40" s="47"/>
      <c r="X40" s="12">
        <f t="shared" si="8"/>
        <v>0</v>
      </c>
      <c r="Y40" s="12">
        <f t="shared" si="9"/>
        <v>966996460</v>
      </c>
      <c r="Z40" s="11"/>
      <c r="AA40" s="47"/>
      <c r="AB40" s="12">
        <f t="shared" si="10"/>
        <v>0</v>
      </c>
      <c r="AC40" s="12">
        <f t="shared" si="11"/>
        <v>966996460</v>
      </c>
      <c r="AD40" s="11"/>
      <c r="AE40" s="47"/>
      <c r="AF40" s="12">
        <f t="shared" si="12"/>
        <v>0</v>
      </c>
      <c r="AG40" s="12">
        <f t="shared" si="13"/>
        <v>966996460</v>
      </c>
      <c r="AH40" s="11"/>
      <c r="AI40" s="47"/>
      <c r="AJ40" s="12">
        <f t="shared" si="14"/>
        <v>0</v>
      </c>
      <c r="AK40" s="12">
        <f t="shared" si="15"/>
        <v>966996460</v>
      </c>
      <c r="AL40" s="11"/>
      <c r="AM40" s="47"/>
      <c r="AN40" s="12">
        <f t="shared" si="16"/>
        <v>0</v>
      </c>
      <c r="AO40" s="12">
        <f t="shared" si="17"/>
        <v>966996460</v>
      </c>
      <c r="AP40" s="11"/>
      <c r="AQ40" s="47"/>
      <c r="AR40" s="12">
        <f t="shared" si="18"/>
        <v>0</v>
      </c>
      <c r="AS40" s="12">
        <f t="shared" si="19"/>
        <v>966996460</v>
      </c>
      <c r="AT40" s="11"/>
      <c r="AU40" s="47"/>
      <c r="AV40" s="12">
        <f t="shared" si="20"/>
        <v>0</v>
      </c>
      <c r="AW40" s="12">
        <f t="shared" si="21"/>
        <v>966996460</v>
      </c>
      <c r="AX40" s="11"/>
      <c r="AY40" s="47"/>
      <c r="AZ40" s="12">
        <f t="shared" si="22"/>
        <v>0</v>
      </c>
      <c r="BA40" s="12">
        <f t="shared" si="23"/>
        <v>966996460</v>
      </c>
    </row>
    <row r="41" spans="1:53" ht="15" customHeight="1" x14ac:dyDescent="0.2">
      <c r="A41" s="21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4"/>
      <c r="L41" s="12">
        <f t="shared" si="2"/>
        <v>0</v>
      </c>
      <c r="M41" s="12">
        <f t="shared" si="3"/>
        <v>0</v>
      </c>
      <c r="N41" s="11"/>
      <c r="O41" s="44"/>
      <c r="P41" s="12">
        <f t="shared" si="4"/>
        <v>0</v>
      </c>
      <c r="Q41" s="12">
        <f t="shared" si="5"/>
        <v>0</v>
      </c>
      <c r="R41" s="11"/>
      <c r="S41" s="47"/>
      <c r="T41" s="12">
        <f t="shared" si="6"/>
        <v>0</v>
      </c>
      <c r="U41" s="12">
        <f t="shared" si="7"/>
        <v>0</v>
      </c>
      <c r="V41" s="11"/>
      <c r="W41" s="47"/>
      <c r="X41" s="12">
        <f t="shared" si="8"/>
        <v>0</v>
      </c>
      <c r="Y41" s="12">
        <f t="shared" si="9"/>
        <v>0</v>
      </c>
      <c r="Z41" s="11"/>
      <c r="AA41" s="47"/>
      <c r="AB41" s="12">
        <f t="shared" si="10"/>
        <v>0</v>
      </c>
      <c r="AC41" s="12">
        <f t="shared" si="11"/>
        <v>0</v>
      </c>
      <c r="AD41" s="11"/>
      <c r="AE41" s="47"/>
      <c r="AF41" s="12">
        <f t="shared" si="12"/>
        <v>0</v>
      </c>
      <c r="AG41" s="12">
        <f t="shared" si="13"/>
        <v>0</v>
      </c>
      <c r="AH41" s="11"/>
      <c r="AI41" s="47"/>
      <c r="AJ41" s="12">
        <f t="shared" si="14"/>
        <v>0</v>
      </c>
      <c r="AK41" s="12">
        <f t="shared" si="15"/>
        <v>0</v>
      </c>
      <c r="AL41" s="11"/>
      <c r="AM41" s="47"/>
      <c r="AN41" s="12">
        <f t="shared" si="16"/>
        <v>0</v>
      </c>
      <c r="AO41" s="12">
        <f t="shared" si="17"/>
        <v>0</v>
      </c>
      <c r="AP41" s="11"/>
      <c r="AQ41" s="47"/>
      <c r="AR41" s="12">
        <f t="shared" si="18"/>
        <v>0</v>
      </c>
      <c r="AS41" s="12">
        <f t="shared" si="19"/>
        <v>0</v>
      </c>
      <c r="AT41" s="11"/>
      <c r="AU41" s="47"/>
      <c r="AV41" s="12">
        <f t="shared" si="20"/>
        <v>0</v>
      </c>
      <c r="AW41" s="12">
        <f t="shared" si="21"/>
        <v>0</v>
      </c>
      <c r="AX41" s="11"/>
      <c r="AY41" s="47"/>
      <c r="AZ41" s="12">
        <f t="shared" si="22"/>
        <v>0</v>
      </c>
      <c r="BA41" s="12">
        <f t="shared" si="23"/>
        <v>0</v>
      </c>
    </row>
    <row r="42" spans="1:53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197987862</v>
      </c>
      <c r="H42" s="12">
        <f t="shared" si="0"/>
        <v>0</v>
      </c>
      <c r="I42" s="12">
        <f t="shared" si="1"/>
        <v>197987862</v>
      </c>
      <c r="J42" s="11"/>
      <c r="K42" s="44">
        <v>197987862</v>
      </c>
      <c r="L42" s="12">
        <f t="shared" si="2"/>
        <v>0</v>
      </c>
      <c r="M42" s="12">
        <f t="shared" si="3"/>
        <v>395975724</v>
      </c>
      <c r="N42" s="11"/>
      <c r="O42" s="44"/>
      <c r="P42" s="12">
        <f t="shared" si="4"/>
        <v>0</v>
      </c>
      <c r="Q42" s="12">
        <f t="shared" si="5"/>
        <v>395975724</v>
      </c>
      <c r="R42" s="11"/>
      <c r="S42" s="47"/>
      <c r="T42" s="12">
        <f t="shared" si="6"/>
        <v>0</v>
      </c>
      <c r="U42" s="12">
        <f t="shared" si="7"/>
        <v>395975724</v>
      </c>
      <c r="V42" s="11"/>
      <c r="W42" s="47"/>
      <c r="X42" s="12">
        <f t="shared" si="8"/>
        <v>0</v>
      </c>
      <c r="Y42" s="12">
        <f t="shared" si="9"/>
        <v>395975724</v>
      </c>
      <c r="Z42" s="11"/>
      <c r="AA42" s="47"/>
      <c r="AB42" s="12">
        <f t="shared" si="10"/>
        <v>0</v>
      </c>
      <c r="AC42" s="12">
        <f t="shared" si="11"/>
        <v>395975724</v>
      </c>
      <c r="AD42" s="11"/>
      <c r="AE42" s="47"/>
      <c r="AF42" s="12">
        <f t="shared" si="12"/>
        <v>0</v>
      </c>
      <c r="AG42" s="12">
        <f t="shared" si="13"/>
        <v>395975724</v>
      </c>
      <c r="AH42" s="11"/>
      <c r="AI42" s="47"/>
      <c r="AJ42" s="12">
        <f t="shared" si="14"/>
        <v>0</v>
      </c>
      <c r="AK42" s="12">
        <f t="shared" si="15"/>
        <v>395975724</v>
      </c>
      <c r="AL42" s="11"/>
      <c r="AM42" s="47"/>
      <c r="AN42" s="12">
        <f t="shared" si="16"/>
        <v>0</v>
      </c>
      <c r="AO42" s="12">
        <f t="shared" si="17"/>
        <v>395975724</v>
      </c>
      <c r="AP42" s="11"/>
      <c r="AQ42" s="47"/>
      <c r="AR42" s="12">
        <f t="shared" si="18"/>
        <v>0</v>
      </c>
      <c r="AS42" s="12">
        <f t="shared" si="19"/>
        <v>395975724</v>
      </c>
      <c r="AT42" s="11"/>
      <c r="AU42" s="47"/>
      <c r="AV42" s="12">
        <f t="shared" si="20"/>
        <v>0</v>
      </c>
      <c r="AW42" s="12">
        <f t="shared" si="21"/>
        <v>395975724</v>
      </c>
      <c r="AX42" s="11"/>
      <c r="AY42" s="47"/>
      <c r="AZ42" s="12">
        <f t="shared" si="22"/>
        <v>0</v>
      </c>
      <c r="BA42" s="12">
        <f t="shared" si="23"/>
        <v>395975724</v>
      </c>
    </row>
    <row r="43" spans="1:53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19" t="s">
        <v>50</v>
      </c>
      <c r="F43" s="11"/>
      <c r="G43" s="11">
        <v>1105215070</v>
      </c>
      <c r="H43" s="12">
        <f t="shared" si="0"/>
        <v>0</v>
      </c>
      <c r="I43" s="12">
        <f t="shared" si="1"/>
        <v>1105215070</v>
      </c>
      <c r="J43" s="11"/>
      <c r="K43" s="44">
        <v>1105215070</v>
      </c>
      <c r="L43" s="12">
        <f t="shared" si="2"/>
        <v>0</v>
      </c>
      <c r="M43" s="12">
        <f t="shared" si="3"/>
        <v>2210430140</v>
      </c>
      <c r="N43" s="11"/>
      <c r="O43" s="44"/>
      <c r="P43" s="12">
        <f t="shared" si="4"/>
        <v>0</v>
      </c>
      <c r="Q43" s="12">
        <f t="shared" si="5"/>
        <v>2210430140</v>
      </c>
      <c r="R43" s="11"/>
      <c r="S43" s="47"/>
      <c r="T43" s="12">
        <f t="shared" si="6"/>
        <v>0</v>
      </c>
      <c r="U43" s="12">
        <f t="shared" si="7"/>
        <v>2210430140</v>
      </c>
      <c r="V43" s="11"/>
      <c r="W43" s="47"/>
      <c r="X43" s="12">
        <f t="shared" si="8"/>
        <v>0</v>
      </c>
      <c r="Y43" s="12">
        <f t="shared" si="9"/>
        <v>2210430140</v>
      </c>
      <c r="Z43" s="11"/>
      <c r="AA43" s="47"/>
      <c r="AB43" s="12">
        <f t="shared" si="10"/>
        <v>0</v>
      </c>
      <c r="AC43" s="12">
        <f t="shared" si="11"/>
        <v>2210430140</v>
      </c>
      <c r="AD43" s="11"/>
      <c r="AE43" s="47"/>
      <c r="AF43" s="12">
        <f t="shared" si="12"/>
        <v>0</v>
      </c>
      <c r="AG43" s="12">
        <f t="shared" si="13"/>
        <v>2210430140</v>
      </c>
      <c r="AH43" s="11"/>
      <c r="AI43" s="47"/>
      <c r="AJ43" s="12">
        <f t="shared" si="14"/>
        <v>0</v>
      </c>
      <c r="AK43" s="12">
        <f t="shared" si="15"/>
        <v>2210430140</v>
      </c>
      <c r="AL43" s="11"/>
      <c r="AM43" s="47"/>
      <c r="AN43" s="12">
        <f t="shared" si="16"/>
        <v>0</v>
      </c>
      <c r="AO43" s="12">
        <f t="shared" si="17"/>
        <v>2210430140</v>
      </c>
      <c r="AP43" s="11"/>
      <c r="AQ43" s="47"/>
      <c r="AR43" s="12">
        <f t="shared" si="18"/>
        <v>0</v>
      </c>
      <c r="AS43" s="12">
        <f t="shared" si="19"/>
        <v>2210430140</v>
      </c>
      <c r="AT43" s="11"/>
      <c r="AU43" s="47"/>
      <c r="AV43" s="12">
        <f t="shared" si="20"/>
        <v>0</v>
      </c>
      <c r="AW43" s="12">
        <f t="shared" si="21"/>
        <v>2210430140</v>
      </c>
      <c r="AX43" s="11"/>
      <c r="AY43" s="47"/>
      <c r="AZ43" s="12">
        <f t="shared" si="22"/>
        <v>0</v>
      </c>
      <c r="BA43" s="12">
        <f t="shared" si="23"/>
        <v>2210430140</v>
      </c>
    </row>
    <row r="44" spans="1:53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19" t="s">
        <v>120</v>
      </c>
      <c r="F44" s="11"/>
      <c r="G44" s="11">
        <v>7705089397</v>
      </c>
      <c r="H44" s="12">
        <f t="shared" si="0"/>
        <v>0</v>
      </c>
      <c r="I44" s="12">
        <f t="shared" si="1"/>
        <v>7705089397</v>
      </c>
      <c r="J44" s="11">
        <v>2066275117</v>
      </c>
      <c r="K44" s="44">
        <v>15410178794</v>
      </c>
      <c r="L44" s="12">
        <f t="shared" si="2"/>
        <v>2066275117</v>
      </c>
      <c r="M44" s="12">
        <f t="shared" si="3"/>
        <v>23115268191</v>
      </c>
      <c r="N44" s="11"/>
      <c r="O44" s="44"/>
      <c r="P44" s="12">
        <f t="shared" si="4"/>
        <v>0</v>
      </c>
      <c r="Q44" s="12">
        <f t="shared" si="5"/>
        <v>23115268191</v>
      </c>
      <c r="R44" s="11"/>
      <c r="S44" s="47"/>
      <c r="T44" s="12">
        <f t="shared" si="6"/>
        <v>0</v>
      </c>
      <c r="U44" s="12">
        <f t="shared" si="7"/>
        <v>23115268191</v>
      </c>
      <c r="V44" s="11"/>
      <c r="W44" s="47"/>
      <c r="X44" s="12">
        <f t="shared" si="8"/>
        <v>0</v>
      </c>
      <c r="Y44" s="12">
        <f t="shared" si="9"/>
        <v>23115268191</v>
      </c>
      <c r="Z44" s="11"/>
      <c r="AA44" s="47"/>
      <c r="AB44" s="12">
        <f t="shared" si="10"/>
        <v>0</v>
      </c>
      <c r="AC44" s="12">
        <f t="shared" si="11"/>
        <v>23115268191</v>
      </c>
      <c r="AD44" s="11"/>
      <c r="AE44" s="47"/>
      <c r="AF44" s="12">
        <f t="shared" si="12"/>
        <v>0</v>
      </c>
      <c r="AG44" s="12">
        <f t="shared" si="13"/>
        <v>23115268191</v>
      </c>
      <c r="AH44" s="11"/>
      <c r="AI44" s="47"/>
      <c r="AJ44" s="12">
        <f t="shared" si="14"/>
        <v>0</v>
      </c>
      <c r="AK44" s="12">
        <f t="shared" si="15"/>
        <v>23115268191</v>
      </c>
      <c r="AL44" s="11"/>
      <c r="AM44" s="47"/>
      <c r="AN44" s="12">
        <f t="shared" si="16"/>
        <v>0</v>
      </c>
      <c r="AO44" s="12">
        <f t="shared" si="17"/>
        <v>23115268191</v>
      </c>
      <c r="AP44" s="11"/>
      <c r="AQ44" s="47"/>
      <c r="AR44" s="12">
        <f t="shared" si="18"/>
        <v>0</v>
      </c>
      <c r="AS44" s="12">
        <f t="shared" si="19"/>
        <v>23115268191</v>
      </c>
      <c r="AT44" s="11"/>
      <c r="AU44" s="47"/>
      <c r="AV44" s="12">
        <f t="shared" si="20"/>
        <v>0</v>
      </c>
      <c r="AW44" s="12">
        <f t="shared" si="21"/>
        <v>23115268191</v>
      </c>
      <c r="AX44" s="11"/>
      <c r="AY44" s="47"/>
      <c r="AZ44" s="12">
        <f t="shared" si="22"/>
        <v>0</v>
      </c>
      <c r="BA44" s="12">
        <f t="shared" si="23"/>
        <v>23115268191</v>
      </c>
    </row>
    <row r="45" spans="1:53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5071020643</v>
      </c>
      <c r="H45" s="12">
        <f t="shared" si="0"/>
        <v>0</v>
      </c>
      <c r="I45" s="12">
        <f t="shared" si="1"/>
        <v>5071020643</v>
      </c>
      <c r="J45" s="11">
        <v>3260518607</v>
      </c>
      <c r="K45" s="44">
        <v>10142041286</v>
      </c>
      <c r="L45" s="12">
        <f t="shared" si="2"/>
        <v>3260518607</v>
      </c>
      <c r="M45" s="12">
        <f t="shared" si="3"/>
        <v>15213061929</v>
      </c>
      <c r="N45" s="11"/>
      <c r="O45" s="44"/>
      <c r="P45" s="12">
        <f t="shared" si="4"/>
        <v>0</v>
      </c>
      <c r="Q45" s="12">
        <f t="shared" si="5"/>
        <v>15213061929</v>
      </c>
      <c r="R45" s="11"/>
      <c r="S45" s="47"/>
      <c r="T45" s="12">
        <f t="shared" si="6"/>
        <v>0</v>
      </c>
      <c r="U45" s="12">
        <f t="shared" si="7"/>
        <v>15213061929</v>
      </c>
      <c r="V45" s="11"/>
      <c r="W45" s="47"/>
      <c r="X45" s="12">
        <f t="shared" si="8"/>
        <v>0</v>
      </c>
      <c r="Y45" s="12">
        <f t="shared" si="9"/>
        <v>15213061929</v>
      </c>
      <c r="Z45" s="11"/>
      <c r="AA45" s="47"/>
      <c r="AB45" s="12">
        <f t="shared" si="10"/>
        <v>0</v>
      </c>
      <c r="AC45" s="12">
        <f t="shared" si="11"/>
        <v>15213061929</v>
      </c>
      <c r="AD45" s="11"/>
      <c r="AE45" s="47"/>
      <c r="AF45" s="12">
        <f t="shared" si="12"/>
        <v>0</v>
      </c>
      <c r="AG45" s="12">
        <f t="shared" si="13"/>
        <v>15213061929</v>
      </c>
      <c r="AH45" s="11"/>
      <c r="AI45" s="47"/>
      <c r="AJ45" s="12">
        <f t="shared" si="14"/>
        <v>0</v>
      </c>
      <c r="AK45" s="12">
        <f t="shared" si="15"/>
        <v>15213061929</v>
      </c>
      <c r="AL45" s="11"/>
      <c r="AM45" s="47"/>
      <c r="AN45" s="12">
        <f t="shared" si="16"/>
        <v>0</v>
      </c>
      <c r="AO45" s="12">
        <f t="shared" si="17"/>
        <v>15213061929</v>
      </c>
      <c r="AP45" s="11"/>
      <c r="AQ45" s="47"/>
      <c r="AR45" s="12">
        <f t="shared" si="18"/>
        <v>0</v>
      </c>
      <c r="AS45" s="12">
        <f t="shared" si="19"/>
        <v>15213061929</v>
      </c>
      <c r="AT45" s="11"/>
      <c r="AU45" s="47"/>
      <c r="AV45" s="12">
        <f t="shared" si="20"/>
        <v>0</v>
      </c>
      <c r="AW45" s="12">
        <f t="shared" si="21"/>
        <v>15213061929</v>
      </c>
      <c r="AX45" s="11"/>
      <c r="AY45" s="47"/>
      <c r="AZ45" s="12">
        <f t="shared" si="22"/>
        <v>0</v>
      </c>
      <c r="BA45" s="12">
        <f t="shared" si="23"/>
        <v>15213061929</v>
      </c>
    </row>
    <row r="46" spans="1:53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2880204954</v>
      </c>
      <c r="H46" s="12">
        <f t="shared" si="0"/>
        <v>0</v>
      </c>
      <c r="I46" s="12">
        <f t="shared" si="1"/>
        <v>2880204954</v>
      </c>
      <c r="J46" s="11">
        <v>1191477884</v>
      </c>
      <c r="K46" s="44">
        <v>5760409908</v>
      </c>
      <c r="L46" s="12">
        <f t="shared" si="2"/>
        <v>1191477884</v>
      </c>
      <c r="M46" s="12">
        <f t="shared" si="3"/>
        <v>8640614862</v>
      </c>
      <c r="N46" s="11"/>
      <c r="O46" s="44"/>
      <c r="P46" s="12">
        <f t="shared" si="4"/>
        <v>0</v>
      </c>
      <c r="Q46" s="12">
        <f t="shared" si="5"/>
        <v>8640614862</v>
      </c>
      <c r="R46" s="11"/>
      <c r="S46" s="47"/>
      <c r="T46" s="12">
        <f t="shared" si="6"/>
        <v>0</v>
      </c>
      <c r="U46" s="12">
        <f t="shared" si="7"/>
        <v>8640614862</v>
      </c>
      <c r="V46" s="11"/>
      <c r="W46" s="47"/>
      <c r="X46" s="12">
        <f t="shared" si="8"/>
        <v>0</v>
      </c>
      <c r="Y46" s="12">
        <f t="shared" si="9"/>
        <v>8640614862</v>
      </c>
      <c r="Z46" s="11"/>
      <c r="AA46" s="47"/>
      <c r="AB46" s="12">
        <f t="shared" si="10"/>
        <v>0</v>
      </c>
      <c r="AC46" s="12">
        <f t="shared" si="11"/>
        <v>8640614862</v>
      </c>
      <c r="AD46" s="11"/>
      <c r="AE46" s="47"/>
      <c r="AF46" s="12">
        <f t="shared" si="12"/>
        <v>0</v>
      </c>
      <c r="AG46" s="12">
        <f t="shared" si="13"/>
        <v>8640614862</v>
      </c>
      <c r="AH46" s="11"/>
      <c r="AI46" s="47"/>
      <c r="AJ46" s="12">
        <f t="shared" si="14"/>
        <v>0</v>
      </c>
      <c r="AK46" s="12">
        <f t="shared" si="15"/>
        <v>8640614862</v>
      </c>
      <c r="AL46" s="11"/>
      <c r="AM46" s="47"/>
      <c r="AN46" s="12">
        <f t="shared" si="16"/>
        <v>0</v>
      </c>
      <c r="AO46" s="12">
        <f t="shared" si="17"/>
        <v>8640614862</v>
      </c>
      <c r="AP46" s="11"/>
      <c r="AQ46" s="47"/>
      <c r="AR46" s="12">
        <f t="shared" si="18"/>
        <v>0</v>
      </c>
      <c r="AS46" s="12">
        <f t="shared" si="19"/>
        <v>8640614862</v>
      </c>
      <c r="AT46" s="11"/>
      <c r="AU46" s="47"/>
      <c r="AV46" s="12">
        <f t="shared" si="20"/>
        <v>0</v>
      </c>
      <c r="AW46" s="12">
        <f t="shared" si="21"/>
        <v>8640614862</v>
      </c>
      <c r="AX46" s="11"/>
      <c r="AY46" s="47"/>
      <c r="AZ46" s="12">
        <f t="shared" si="22"/>
        <v>0</v>
      </c>
      <c r="BA46" s="12">
        <f t="shared" si="23"/>
        <v>8640614862</v>
      </c>
    </row>
    <row r="47" spans="1:53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4"/>
      <c r="L47" s="12">
        <f t="shared" si="2"/>
        <v>0</v>
      </c>
      <c r="M47" s="12">
        <f t="shared" si="3"/>
        <v>0</v>
      </c>
      <c r="N47" s="11"/>
      <c r="O47" s="44"/>
      <c r="P47" s="12">
        <f t="shared" si="4"/>
        <v>0</v>
      </c>
      <c r="Q47" s="12">
        <f t="shared" si="5"/>
        <v>0</v>
      </c>
      <c r="R47" s="11"/>
      <c r="S47" s="47"/>
      <c r="T47" s="12">
        <f t="shared" si="6"/>
        <v>0</v>
      </c>
      <c r="U47" s="12">
        <f t="shared" si="7"/>
        <v>0</v>
      </c>
      <c r="V47" s="11"/>
      <c r="W47" s="47"/>
      <c r="X47" s="12">
        <f t="shared" si="8"/>
        <v>0</v>
      </c>
      <c r="Y47" s="12">
        <f t="shared" si="9"/>
        <v>0</v>
      </c>
      <c r="Z47" s="11"/>
      <c r="AA47" s="47"/>
      <c r="AB47" s="12">
        <f t="shared" si="10"/>
        <v>0</v>
      </c>
      <c r="AC47" s="12">
        <f t="shared" si="11"/>
        <v>0</v>
      </c>
      <c r="AD47" s="11"/>
      <c r="AE47" s="47"/>
      <c r="AF47" s="12">
        <f t="shared" si="12"/>
        <v>0</v>
      </c>
      <c r="AG47" s="12">
        <f t="shared" si="13"/>
        <v>0</v>
      </c>
      <c r="AH47" s="11"/>
      <c r="AI47" s="47"/>
      <c r="AJ47" s="12">
        <f t="shared" si="14"/>
        <v>0</v>
      </c>
      <c r="AK47" s="12">
        <f t="shared" si="15"/>
        <v>0</v>
      </c>
      <c r="AL47" s="11"/>
      <c r="AM47" s="47"/>
      <c r="AN47" s="12">
        <f t="shared" si="16"/>
        <v>0</v>
      </c>
      <c r="AO47" s="12">
        <f t="shared" si="17"/>
        <v>0</v>
      </c>
      <c r="AP47" s="11"/>
      <c r="AQ47" s="47"/>
      <c r="AR47" s="12">
        <f t="shared" si="18"/>
        <v>0</v>
      </c>
      <c r="AS47" s="12">
        <f t="shared" si="19"/>
        <v>0</v>
      </c>
      <c r="AT47" s="11"/>
      <c r="AU47" s="47"/>
      <c r="AV47" s="12">
        <f t="shared" si="20"/>
        <v>0</v>
      </c>
      <c r="AW47" s="12">
        <f t="shared" si="21"/>
        <v>0</v>
      </c>
      <c r="AX47" s="11"/>
      <c r="AY47" s="47"/>
      <c r="AZ47" s="12">
        <f t="shared" si="22"/>
        <v>0</v>
      </c>
      <c r="BA47" s="12">
        <f t="shared" si="23"/>
        <v>0</v>
      </c>
    </row>
    <row r="48" spans="1:53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10047937558</v>
      </c>
      <c r="H48" s="12">
        <f t="shared" si="0"/>
        <v>0</v>
      </c>
      <c r="I48" s="12">
        <f t="shared" si="1"/>
        <v>10047937558</v>
      </c>
      <c r="J48" s="11">
        <v>3553630451</v>
      </c>
      <c r="K48" s="44">
        <v>20095875116</v>
      </c>
      <c r="L48" s="12">
        <f t="shared" si="2"/>
        <v>3553630451</v>
      </c>
      <c r="M48" s="12">
        <f t="shared" si="3"/>
        <v>30143812674</v>
      </c>
      <c r="N48" s="11"/>
      <c r="O48" s="44"/>
      <c r="P48" s="12">
        <f t="shared" si="4"/>
        <v>0</v>
      </c>
      <c r="Q48" s="12">
        <f t="shared" si="5"/>
        <v>30143812674</v>
      </c>
      <c r="R48" s="11"/>
      <c r="S48" s="47"/>
      <c r="T48" s="12">
        <f t="shared" si="6"/>
        <v>0</v>
      </c>
      <c r="U48" s="12">
        <f t="shared" si="7"/>
        <v>30143812674</v>
      </c>
      <c r="V48" s="11"/>
      <c r="W48" s="47"/>
      <c r="X48" s="12">
        <f t="shared" si="8"/>
        <v>0</v>
      </c>
      <c r="Y48" s="12">
        <f t="shared" si="9"/>
        <v>30143812674</v>
      </c>
      <c r="Z48" s="11"/>
      <c r="AA48" s="47"/>
      <c r="AB48" s="12">
        <f t="shared" si="10"/>
        <v>0</v>
      </c>
      <c r="AC48" s="12">
        <f t="shared" si="11"/>
        <v>30143812674</v>
      </c>
      <c r="AD48" s="11"/>
      <c r="AE48" s="47"/>
      <c r="AF48" s="12">
        <f t="shared" si="12"/>
        <v>0</v>
      </c>
      <c r="AG48" s="12">
        <f t="shared" si="13"/>
        <v>30143812674</v>
      </c>
      <c r="AH48" s="11"/>
      <c r="AI48" s="47"/>
      <c r="AJ48" s="12">
        <f t="shared" si="14"/>
        <v>0</v>
      </c>
      <c r="AK48" s="12">
        <f t="shared" si="15"/>
        <v>30143812674</v>
      </c>
      <c r="AL48" s="11"/>
      <c r="AM48" s="47"/>
      <c r="AN48" s="12">
        <f t="shared" si="16"/>
        <v>0</v>
      </c>
      <c r="AO48" s="12">
        <f t="shared" si="17"/>
        <v>30143812674</v>
      </c>
      <c r="AP48" s="11"/>
      <c r="AQ48" s="47"/>
      <c r="AR48" s="12">
        <f t="shared" si="18"/>
        <v>0</v>
      </c>
      <c r="AS48" s="12">
        <f t="shared" si="19"/>
        <v>30143812674</v>
      </c>
      <c r="AT48" s="11"/>
      <c r="AU48" s="47"/>
      <c r="AV48" s="12">
        <f t="shared" si="20"/>
        <v>0</v>
      </c>
      <c r="AW48" s="12">
        <f t="shared" si="21"/>
        <v>30143812674</v>
      </c>
      <c r="AX48" s="11"/>
      <c r="AY48" s="47"/>
      <c r="AZ48" s="12">
        <f t="shared" si="22"/>
        <v>0</v>
      </c>
      <c r="BA48" s="12">
        <f t="shared" si="23"/>
        <v>30143812674</v>
      </c>
    </row>
    <row r="49" spans="1:53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19" t="s">
        <v>579</v>
      </c>
      <c r="F49" s="11"/>
      <c r="G49" s="11">
        <v>9408498039</v>
      </c>
      <c r="H49" s="12">
        <f t="shared" si="0"/>
        <v>0</v>
      </c>
      <c r="I49" s="12">
        <f t="shared" si="1"/>
        <v>9408498039</v>
      </c>
      <c r="J49" s="11">
        <v>4012462708</v>
      </c>
      <c r="K49" s="44">
        <v>18816996078</v>
      </c>
      <c r="L49" s="12">
        <f t="shared" si="2"/>
        <v>4012462708</v>
      </c>
      <c r="M49" s="12">
        <f t="shared" si="3"/>
        <v>28225494117</v>
      </c>
      <c r="N49" s="71"/>
      <c r="O49" s="69"/>
      <c r="P49" s="12">
        <f t="shared" si="4"/>
        <v>0</v>
      </c>
      <c r="Q49" s="12">
        <f t="shared" si="5"/>
        <v>28225494117</v>
      </c>
      <c r="R49" s="11"/>
      <c r="S49" s="70"/>
      <c r="T49" s="12">
        <f t="shared" si="6"/>
        <v>0</v>
      </c>
      <c r="U49" s="12">
        <f t="shared" si="7"/>
        <v>28225494117</v>
      </c>
      <c r="V49" s="11"/>
      <c r="W49" s="70"/>
      <c r="X49" s="12">
        <f t="shared" si="8"/>
        <v>0</v>
      </c>
      <c r="Y49" s="12">
        <f t="shared" si="9"/>
        <v>28225494117</v>
      </c>
      <c r="Z49" s="11"/>
      <c r="AA49" s="70"/>
      <c r="AB49" s="12">
        <f t="shared" si="10"/>
        <v>0</v>
      </c>
      <c r="AC49" s="12">
        <f t="shared" si="11"/>
        <v>28225494117</v>
      </c>
      <c r="AD49" s="11"/>
      <c r="AE49" s="70"/>
      <c r="AF49" s="12">
        <f t="shared" si="12"/>
        <v>0</v>
      </c>
      <c r="AG49" s="12">
        <f t="shared" si="13"/>
        <v>28225494117</v>
      </c>
      <c r="AH49" s="11"/>
      <c r="AI49" s="70"/>
      <c r="AJ49" s="12">
        <f t="shared" si="14"/>
        <v>0</v>
      </c>
      <c r="AK49" s="12">
        <f t="shared" si="15"/>
        <v>28225494117</v>
      </c>
      <c r="AL49" s="11"/>
      <c r="AM49" s="70"/>
      <c r="AN49" s="12">
        <f t="shared" si="16"/>
        <v>0</v>
      </c>
      <c r="AO49" s="12">
        <f t="shared" si="17"/>
        <v>28225494117</v>
      </c>
      <c r="AP49" s="11"/>
      <c r="AQ49" s="70"/>
      <c r="AR49" s="12">
        <f t="shared" si="18"/>
        <v>0</v>
      </c>
      <c r="AS49" s="12">
        <f t="shared" si="19"/>
        <v>28225494117</v>
      </c>
      <c r="AT49" s="11"/>
      <c r="AU49" s="70"/>
      <c r="AV49" s="12">
        <f t="shared" si="20"/>
        <v>0</v>
      </c>
      <c r="AW49" s="12">
        <f t="shared" si="21"/>
        <v>28225494117</v>
      </c>
      <c r="AX49" s="11"/>
      <c r="AY49" s="47"/>
      <c r="AZ49" s="12">
        <f>+N49</f>
        <v>0</v>
      </c>
      <c r="BA49" s="12">
        <f t="shared" si="23"/>
        <v>28225494117</v>
      </c>
    </row>
    <row r="50" spans="1:53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19" t="s">
        <v>34</v>
      </c>
      <c r="F50" s="11"/>
      <c r="G50" s="11">
        <v>594093930</v>
      </c>
      <c r="H50" s="12">
        <f t="shared" si="0"/>
        <v>0</v>
      </c>
      <c r="I50" s="12">
        <f t="shared" si="1"/>
        <v>594093930</v>
      </c>
      <c r="J50" s="11"/>
      <c r="K50" s="44">
        <v>594093930</v>
      </c>
      <c r="L50" s="12">
        <f t="shared" si="2"/>
        <v>0</v>
      </c>
      <c r="M50" s="12">
        <f t="shared" si="3"/>
        <v>1188187860</v>
      </c>
      <c r="N50" s="11"/>
      <c r="O50" s="44"/>
      <c r="P50" s="12">
        <f t="shared" si="4"/>
        <v>0</v>
      </c>
      <c r="Q50" s="12">
        <f t="shared" si="5"/>
        <v>1188187860</v>
      </c>
      <c r="R50" s="11"/>
      <c r="S50" s="47"/>
      <c r="T50" s="12">
        <f t="shared" si="6"/>
        <v>0</v>
      </c>
      <c r="U50" s="12">
        <f t="shared" si="7"/>
        <v>1188187860</v>
      </c>
      <c r="V50" s="11"/>
      <c r="W50" s="47"/>
      <c r="X50" s="12">
        <f t="shared" si="8"/>
        <v>0</v>
      </c>
      <c r="Y50" s="12">
        <f t="shared" si="9"/>
        <v>1188187860</v>
      </c>
      <c r="Z50" s="11"/>
      <c r="AA50" s="47"/>
      <c r="AB50" s="12">
        <f t="shared" si="10"/>
        <v>0</v>
      </c>
      <c r="AC50" s="12">
        <f t="shared" si="11"/>
        <v>1188187860</v>
      </c>
      <c r="AD50" s="11"/>
      <c r="AE50" s="47"/>
      <c r="AF50" s="12">
        <f t="shared" si="12"/>
        <v>0</v>
      </c>
      <c r="AG50" s="12">
        <f t="shared" si="13"/>
        <v>1188187860</v>
      </c>
      <c r="AH50" s="11"/>
      <c r="AI50" s="47"/>
      <c r="AJ50" s="12">
        <f t="shared" si="14"/>
        <v>0</v>
      </c>
      <c r="AK50" s="12">
        <f t="shared" si="15"/>
        <v>1188187860</v>
      </c>
      <c r="AL50" s="11"/>
      <c r="AM50" s="47"/>
      <c r="AN50" s="12">
        <f t="shared" si="16"/>
        <v>0</v>
      </c>
      <c r="AO50" s="12">
        <f t="shared" si="17"/>
        <v>1188187860</v>
      </c>
      <c r="AP50" s="11"/>
      <c r="AQ50" s="47"/>
      <c r="AR50" s="12">
        <f t="shared" si="18"/>
        <v>0</v>
      </c>
      <c r="AS50" s="12">
        <f t="shared" si="19"/>
        <v>1188187860</v>
      </c>
      <c r="AT50" s="11"/>
      <c r="AU50" s="47"/>
      <c r="AV50" s="12">
        <f t="shared" si="20"/>
        <v>0</v>
      </c>
      <c r="AW50" s="12">
        <f t="shared" si="21"/>
        <v>1188187860</v>
      </c>
      <c r="AX50" s="11"/>
      <c r="AY50" s="47"/>
      <c r="AZ50" s="12">
        <f t="shared" si="22"/>
        <v>0</v>
      </c>
      <c r="BA50" s="12">
        <f t="shared" si="23"/>
        <v>1188187860</v>
      </c>
    </row>
    <row r="51" spans="1:53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4436594957</v>
      </c>
      <c r="H51" s="12">
        <f t="shared" si="0"/>
        <v>0</v>
      </c>
      <c r="I51" s="12">
        <f t="shared" si="1"/>
        <v>4436594957</v>
      </c>
      <c r="J51" s="11">
        <v>939216548</v>
      </c>
      <c r="K51" s="44">
        <v>8873189914</v>
      </c>
      <c r="L51" s="12">
        <f t="shared" si="2"/>
        <v>939216548</v>
      </c>
      <c r="M51" s="12">
        <f t="shared" si="3"/>
        <v>13309784871</v>
      </c>
      <c r="N51" s="11"/>
      <c r="O51" s="44"/>
      <c r="P51" s="12">
        <f t="shared" si="4"/>
        <v>0</v>
      </c>
      <c r="Q51" s="12">
        <f t="shared" si="5"/>
        <v>13309784871</v>
      </c>
      <c r="R51" s="11"/>
      <c r="S51" s="47"/>
      <c r="T51" s="12">
        <f t="shared" si="6"/>
        <v>0</v>
      </c>
      <c r="U51" s="12">
        <f t="shared" si="7"/>
        <v>13309784871</v>
      </c>
      <c r="V51" s="11"/>
      <c r="W51" s="47"/>
      <c r="X51" s="12">
        <f t="shared" si="8"/>
        <v>0</v>
      </c>
      <c r="Y51" s="12">
        <f t="shared" si="9"/>
        <v>13309784871</v>
      </c>
      <c r="Z51" s="11"/>
      <c r="AA51" s="47"/>
      <c r="AB51" s="12">
        <f t="shared" si="10"/>
        <v>0</v>
      </c>
      <c r="AC51" s="12">
        <f t="shared" si="11"/>
        <v>13309784871</v>
      </c>
      <c r="AD51" s="11"/>
      <c r="AE51" s="47"/>
      <c r="AF51" s="12">
        <f t="shared" si="12"/>
        <v>0</v>
      </c>
      <c r="AG51" s="12">
        <f t="shared" si="13"/>
        <v>13309784871</v>
      </c>
      <c r="AH51" s="11"/>
      <c r="AI51" s="47"/>
      <c r="AJ51" s="12">
        <f t="shared" si="14"/>
        <v>0</v>
      </c>
      <c r="AK51" s="12">
        <f t="shared" si="15"/>
        <v>13309784871</v>
      </c>
      <c r="AL51" s="11"/>
      <c r="AM51" s="47"/>
      <c r="AN51" s="12">
        <f t="shared" si="16"/>
        <v>0</v>
      </c>
      <c r="AO51" s="12">
        <f t="shared" si="17"/>
        <v>13309784871</v>
      </c>
      <c r="AP51" s="11"/>
      <c r="AQ51" s="47"/>
      <c r="AR51" s="12">
        <f t="shared" si="18"/>
        <v>0</v>
      </c>
      <c r="AS51" s="12">
        <f t="shared" si="19"/>
        <v>13309784871</v>
      </c>
      <c r="AT51" s="11"/>
      <c r="AU51" s="47"/>
      <c r="AV51" s="12">
        <f t="shared" si="20"/>
        <v>0</v>
      </c>
      <c r="AW51" s="12">
        <f t="shared" si="21"/>
        <v>13309784871</v>
      </c>
      <c r="AX51" s="11"/>
      <c r="AY51" s="47"/>
      <c r="AZ51" s="12">
        <f t="shared" si="22"/>
        <v>0</v>
      </c>
      <c r="BA51" s="12">
        <f t="shared" si="23"/>
        <v>13309784871</v>
      </c>
    </row>
    <row r="52" spans="1:53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330524172</v>
      </c>
      <c r="H52" s="12">
        <f t="shared" si="0"/>
        <v>0</v>
      </c>
      <c r="I52" s="12">
        <f t="shared" si="1"/>
        <v>330524172</v>
      </c>
      <c r="J52" s="11"/>
      <c r="K52" s="44">
        <v>330524172</v>
      </c>
      <c r="L52" s="12">
        <f t="shared" si="2"/>
        <v>0</v>
      </c>
      <c r="M52" s="12">
        <f t="shared" si="3"/>
        <v>661048344</v>
      </c>
      <c r="N52" s="11"/>
      <c r="O52" s="44"/>
      <c r="P52" s="12">
        <f t="shared" si="4"/>
        <v>0</v>
      </c>
      <c r="Q52" s="12">
        <f t="shared" si="5"/>
        <v>661048344</v>
      </c>
      <c r="R52" s="11"/>
      <c r="S52" s="47"/>
      <c r="T52" s="12">
        <f t="shared" si="6"/>
        <v>0</v>
      </c>
      <c r="U52" s="12">
        <f t="shared" si="7"/>
        <v>661048344</v>
      </c>
      <c r="V52" s="11"/>
      <c r="W52" s="47"/>
      <c r="X52" s="12">
        <f t="shared" si="8"/>
        <v>0</v>
      </c>
      <c r="Y52" s="12">
        <f t="shared" si="9"/>
        <v>661048344</v>
      </c>
      <c r="Z52" s="11"/>
      <c r="AA52" s="47"/>
      <c r="AB52" s="12">
        <f t="shared" si="10"/>
        <v>0</v>
      </c>
      <c r="AC52" s="12">
        <f t="shared" si="11"/>
        <v>661048344</v>
      </c>
      <c r="AD52" s="11"/>
      <c r="AE52" s="47"/>
      <c r="AF52" s="12">
        <f t="shared" si="12"/>
        <v>0</v>
      </c>
      <c r="AG52" s="12">
        <f t="shared" si="13"/>
        <v>661048344</v>
      </c>
      <c r="AH52" s="11"/>
      <c r="AI52" s="47"/>
      <c r="AJ52" s="12">
        <f t="shared" si="14"/>
        <v>0</v>
      </c>
      <c r="AK52" s="12">
        <f t="shared" si="15"/>
        <v>661048344</v>
      </c>
      <c r="AL52" s="11"/>
      <c r="AM52" s="47"/>
      <c r="AN52" s="12">
        <f t="shared" si="16"/>
        <v>0</v>
      </c>
      <c r="AO52" s="12">
        <f t="shared" si="17"/>
        <v>661048344</v>
      </c>
      <c r="AP52" s="11"/>
      <c r="AQ52" s="47"/>
      <c r="AR52" s="12">
        <f t="shared" si="18"/>
        <v>0</v>
      </c>
      <c r="AS52" s="12">
        <f t="shared" si="19"/>
        <v>661048344</v>
      </c>
      <c r="AT52" s="11"/>
      <c r="AU52" s="47"/>
      <c r="AV52" s="12">
        <f t="shared" si="20"/>
        <v>0</v>
      </c>
      <c r="AW52" s="12">
        <f t="shared" si="21"/>
        <v>661048344</v>
      </c>
      <c r="AX52" s="11"/>
      <c r="AY52" s="47"/>
      <c r="AZ52" s="12">
        <f t="shared" si="22"/>
        <v>0</v>
      </c>
      <c r="BA52" s="12">
        <f t="shared" si="23"/>
        <v>661048344</v>
      </c>
    </row>
    <row r="53" spans="1:53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5211721104</v>
      </c>
      <c r="H53" s="12">
        <f t="shared" si="0"/>
        <v>0</v>
      </c>
      <c r="I53" s="12">
        <f t="shared" si="1"/>
        <v>5211721104</v>
      </c>
      <c r="J53" s="11"/>
      <c r="K53" s="44">
        <v>10423442208</v>
      </c>
      <c r="L53" s="12">
        <f t="shared" si="2"/>
        <v>0</v>
      </c>
      <c r="M53" s="12">
        <f t="shared" si="3"/>
        <v>15635163312</v>
      </c>
      <c r="N53" s="11"/>
      <c r="O53" s="44"/>
      <c r="P53" s="12">
        <f t="shared" si="4"/>
        <v>0</v>
      </c>
      <c r="Q53" s="12">
        <f t="shared" si="5"/>
        <v>15635163312</v>
      </c>
      <c r="R53" s="11"/>
      <c r="S53" s="47"/>
      <c r="T53" s="12">
        <f t="shared" si="6"/>
        <v>0</v>
      </c>
      <c r="U53" s="12">
        <f t="shared" si="7"/>
        <v>15635163312</v>
      </c>
      <c r="V53" s="11"/>
      <c r="W53" s="47"/>
      <c r="X53" s="12">
        <f t="shared" si="8"/>
        <v>0</v>
      </c>
      <c r="Y53" s="12">
        <f t="shared" si="9"/>
        <v>15635163312</v>
      </c>
      <c r="Z53" s="11"/>
      <c r="AA53" s="47"/>
      <c r="AB53" s="12">
        <f t="shared" si="10"/>
        <v>0</v>
      </c>
      <c r="AC53" s="12">
        <f t="shared" si="11"/>
        <v>15635163312</v>
      </c>
      <c r="AD53" s="11"/>
      <c r="AE53" s="47"/>
      <c r="AF53" s="12">
        <f t="shared" si="12"/>
        <v>0</v>
      </c>
      <c r="AG53" s="12">
        <f t="shared" si="13"/>
        <v>15635163312</v>
      </c>
      <c r="AH53" s="11"/>
      <c r="AI53" s="47"/>
      <c r="AJ53" s="12">
        <f t="shared" si="14"/>
        <v>0</v>
      </c>
      <c r="AK53" s="12">
        <f t="shared" si="15"/>
        <v>15635163312</v>
      </c>
      <c r="AL53" s="11"/>
      <c r="AM53" s="47"/>
      <c r="AN53" s="12">
        <f t="shared" si="16"/>
        <v>0</v>
      </c>
      <c r="AO53" s="12">
        <f t="shared" si="17"/>
        <v>15635163312</v>
      </c>
      <c r="AP53" s="11"/>
      <c r="AQ53" s="47"/>
      <c r="AR53" s="12">
        <f t="shared" si="18"/>
        <v>0</v>
      </c>
      <c r="AS53" s="12">
        <f t="shared" si="19"/>
        <v>15635163312</v>
      </c>
      <c r="AT53" s="11"/>
      <c r="AU53" s="47"/>
      <c r="AV53" s="12">
        <f t="shared" si="20"/>
        <v>0</v>
      </c>
      <c r="AW53" s="12">
        <f t="shared" si="21"/>
        <v>15635163312</v>
      </c>
      <c r="AX53" s="11"/>
      <c r="AY53" s="47"/>
      <c r="AZ53" s="12">
        <f t="shared" si="22"/>
        <v>0</v>
      </c>
      <c r="BA53" s="12">
        <f t="shared" si="23"/>
        <v>15635163312</v>
      </c>
    </row>
    <row r="54" spans="1:53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611108105</v>
      </c>
      <c r="H54" s="12">
        <f t="shared" si="0"/>
        <v>0</v>
      </c>
      <c r="I54" s="12">
        <f t="shared" si="1"/>
        <v>611108105</v>
      </c>
      <c r="J54" s="11"/>
      <c r="K54" s="44">
        <v>611108105</v>
      </c>
      <c r="L54" s="12">
        <f t="shared" si="2"/>
        <v>0</v>
      </c>
      <c r="M54" s="12">
        <f t="shared" si="3"/>
        <v>1222216210</v>
      </c>
      <c r="N54" s="11"/>
      <c r="O54" s="44"/>
      <c r="P54" s="12">
        <f t="shared" si="4"/>
        <v>0</v>
      </c>
      <c r="Q54" s="12">
        <f t="shared" si="5"/>
        <v>1222216210</v>
      </c>
      <c r="R54" s="11"/>
      <c r="S54" s="47"/>
      <c r="T54" s="12">
        <f t="shared" si="6"/>
        <v>0</v>
      </c>
      <c r="U54" s="12">
        <f t="shared" si="7"/>
        <v>1222216210</v>
      </c>
      <c r="V54" s="11"/>
      <c r="W54" s="47"/>
      <c r="X54" s="12">
        <f t="shared" si="8"/>
        <v>0</v>
      </c>
      <c r="Y54" s="12">
        <f t="shared" si="9"/>
        <v>1222216210</v>
      </c>
      <c r="Z54" s="11"/>
      <c r="AA54" s="47"/>
      <c r="AB54" s="12">
        <f t="shared" si="10"/>
        <v>0</v>
      </c>
      <c r="AC54" s="12">
        <f t="shared" si="11"/>
        <v>1222216210</v>
      </c>
      <c r="AD54" s="11"/>
      <c r="AE54" s="47"/>
      <c r="AF54" s="12">
        <f t="shared" si="12"/>
        <v>0</v>
      </c>
      <c r="AG54" s="12">
        <f t="shared" si="13"/>
        <v>1222216210</v>
      </c>
      <c r="AH54" s="11"/>
      <c r="AI54" s="47"/>
      <c r="AJ54" s="12">
        <f t="shared" si="14"/>
        <v>0</v>
      </c>
      <c r="AK54" s="12">
        <f t="shared" si="15"/>
        <v>1222216210</v>
      </c>
      <c r="AL54" s="11"/>
      <c r="AM54" s="47"/>
      <c r="AN54" s="12">
        <f t="shared" si="16"/>
        <v>0</v>
      </c>
      <c r="AO54" s="12">
        <f t="shared" si="17"/>
        <v>1222216210</v>
      </c>
      <c r="AP54" s="11"/>
      <c r="AQ54" s="47"/>
      <c r="AR54" s="12">
        <f t="shared" si="18"/>
        <v>0</v>
      </c>
      <c r="AS54" s="12">
        <f t="shared" si="19"/>
        <v>1222216210</v>
      </c>
      <c r="AT54" s="11"/>
      <c r="AU54" s="47"/>
      <c r="AV54" s="12">
        <f t="shared" si="20"/>
        <v>0</v>
      </c>
      <c r="AW54" s="12">
        <f t="shared" si="21"/>
        <v>1222216210</v>
      </c>
      <c r="AX54" s="11"/>
      <c r="AY54" s="47"/>
      <c r="AZ54" s="12">
        <f t="shared" si="22"/>
        <v>0</v>
      </c>
      <c r="BA54" s="12">
        <f t="shared" si="23"/>
        <v>1222216210</v>
      </c>
    </row>
    <row r="55" spans="1:53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11366256145</v>
      </c>
      <c r="H55" s="12">
        <f t="shared" si="0"/>
        <v>0</v>
      </c>
      <c r="I55" s="12">
        <f t="shared" si="1"/>
        <v>11366256145</v>
      </c>
      <c r="J55" s="11">
        <v>5542924250</v>
      </c>
      <c r="K55" s="44">
        <v>22732512290</v>
      </c>
      <c r="L55" s="12">
        <f t="shared" si="2"/>
        <v>5542924250</v>
      </c>
      <c r="M55" s="12">
        <f t="shared" si="3"/>
        <v>34098768435</v>
      </c>
      <c r="N55" s="11"/>
      <c r="O55" s="44"/>
      <c r="P55" s="12">
        <f t="shared" si="4"/>
        <v>0</v>
      </c>
      <c r="Q55" s="12">
        <f t="shared" si="5"/>
        <v>34098768435</v>
      </c>
      <c r="R55" s="11"/>
      <c r="S55" s="47"/>
      <c r="T55" s="12">
        <f t="shared" si="6"/>
        <v>0</v>
      </c>
      <c r="U55" s="12">
        <f t="shared" si="7"/>
        <v>34098768435</v>
      </c>
      <c r="V55" s="11"/>
      <c r="W55" s="47"/>
      <c r="X55" s="12">
        <f t="shared" si="8"/>
        <v>0</v>
      </c>
      <c r="Y55" s="12">
        <f t="shared" si="9"/>
        <v>34098768435</v>
      </c>
      <c r="Z55" s="11"/>
      <c r="AA55" s="47"/>
      <c r="AB55" s="12">
        <f t="shared" si="10"/>
        <v>0</v>
      </c>
      <c r="AC55" s="12">
        <f t="shared" si="11"/>
        <v>34098768435</v>
      </c>
      <c r="AD55" s="11"/>
      <c r="AE55" s="47"/>
      <c r="AF55" s="12">
        <f t="shared" si="12"/>
        <v>0</v>
      </c>
      <c r="AG55" s="12">
        <f t="shared" si="13"/>
        <v>34098768435</v>
      </c>
      <c r="AH55" s="11"/>
      <c r="AI55" s="47"/>
      <c r="AJ55" s="12">
        <f t="shared" si="14"/>
        <v>0</v>
      </c>
      <c r="AK55" s="12">
        <f t="shared" si="15"/>
        <v>34098768435</v>
      </c>
      <c r="AL55" s="11"/>
      <c r="AM55" s="47"/>
      <c r="AN55" s="12">
        <f t="shared" si="16"/>
        <v>0</v>
      </c>
      <c r="AO55" s="12">
        <f t="shared" si="17"/>
        <v>34098768435</v>
      </c>
      <c r="AP55" s="11"/>
      <c r="AQ55" s="47"/>
      <c r="AR55" s="12">
        <f t="shared" si="18"/>
        <v>0</v>
      </c>
      <c r="AS55" s="12">
        <f t="shared" si="19"/>
        <v>34098768435</v>
      </c>
      <c r="AT55" s="11"/>
      <c r="AU55" s="47"/>
      <c r="AV55" s="12">
        <f t="shared" si="20"/>
        <v>0</v>
      </c>
      <c r="AW55" s="12">
        <f t="shared" si="21"/>
        <v>34098768435</v>
      </c>
      <c r="AX55" s="11"/>
      <c r="AY55" s="47"/>
      <c r="AZ55" s="12">
        <f t="shared" si="22"/>
        <v>0</v>
      </c>
      <c r="BA55" s="12">
        <f t="shared" si="23"/>
        <v>34098768435</v>
      </c>
    </row>
    <row r="56" spans="1:53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274836937</v>
      </c>
      <c r="H56" s="12">
        <f t="shared" si="0"/>
        <v>0</v>
      </c>
      <c r="I56" s="12">
        <f t="shared" si="1"/>
        <v>274836937</v>
      </c>
      <c r="J56" s="11"/>
      <c r="K56" s="44">
        <v>549673874</v>
      </c>
      <c r="L56" s="12">
        <f t="shared" si="2"/>
        <v>0</v>
      </c>
      <c r="M56" s="12">
        <f t="shared" si="3"/>
        <v>824510811</v>
      </c>
      <c r="N56" s="11"/>
      <c r="O56" s="44"/>
      <c r="P56" s="12">
        <f t="shared" si="4"/>
        <v>0</v>
      </c>
      <c r="Q56" s="12">
        <f t="shared" si="5"/>
        <v>824510811</v>
      </c>
      <c r="R56" s="11"/>
      <c r="S56" s="47"/>
      <c r="T56" s="12">
        <f t="shared" si="6"/>
        <v>0</v>
      </c>
      <c r="U56" s="12">
        <f t="shared" si="7"/>
        <v>824510811</v>
      </c>
      <c r="V56" s="11"/>
      <c r="W56" s="47"/>
      <c r="X56" s="12">
        <f t="shared" si="8"/>
        <v>0</v>
      </c>
      <c r="Y56" s="12">
        <f t="shared" si="9"/>
        <v>824510811</v>
      </c>
      <c r="Z56" s="11"/>
      <c r="AA56" s="47"/>
      <c r="AB56" s="12">
        <f t="shared" si="10"/>
        <v>0</v>
      </c>
      <c r="AC56" s="12">
        <f t="shared" si="11"/>
        <v>824510811</v>
      </c>
      <c r="AD56" s="11"/>
      <c r="AE56" s="47"/>
      <c r="AF56" s="12">
        <f t="shared" si="12"/>
        <v>0</v>
      </c>
      <c r="AG56" s="12">
        <f t="shared" si="13"/>
        <v>824510811</v>
      </c>
      <c r="AH56" s="11"/>
      <c r="AI56" s="47"/>
      <c r="AJ56" s="12">
        <f t="shared" si="14"/>
        <v>0</v>
      </c>
      <c r="AK56" s="12">
        <f t="shared" si="15"/>
        <v>824510811</v>
      </c>
      <c r="AL56" s="11"/>
      <c r="AM56" s="47"/>
      <c r="AN56" s="12">
        <f t="shared" si="16"/>
        <v>0</v>
      </c>
      <c r="AO56" s="12">
        <f t="shared" si="17"/>
        <v>824510811</v>
      </c>
      <c r="AP56" s="11"/>
      <c r="AQ56" s="47"/>
      <c r="AR56" s="12">
        <f t="shared" si="18"/>
        <v>0</v>
      </c>
      <c r="AS56" s="12">
        <f t="shared" si="19"/>
        <v>824510811</v>
      </c>
      <c r="AT56" s="11"/>
      <c r="AU56" s="47"/>
      <c r="AV56" s="12">
        <f t="shared" si="20"/>
        <v>0</v>
      </c>
      <c r="AW56" s="12">
        <f t="shared" si="21"/>
        <v>824510811</v>
      </c>
      <c r="AX56" s="11"/>
      <c r="AY56" s="47"/>
      <c r="AZ56" s="12">
        <f t="shared" si="22"/>
        <v>0</v>
      </c>
      <c r="BA56" s="12">
        <f t="shared" si="23"/>
        <v>824510811</v>
      </c>
    </row>
    <row r="57" spans="1:53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454508716</v>
      </c>
      <c r="H57" s="12">
        <f t="shared" si="0"/>
        <v>0</v>
      </c>
      <c r="I57" s="12">
        <f t="shared" si="1"/>
        <v>454508716</v>
      </c>
      <c r="J57" s="11"/>
      <c r="K57" s="44">
        <v>454508716</v>
      </c>
      <c r="L57" s="12">
        <f t="shared" si="2"/>
        <v>0</v>
      </c>
      <c r="M57" s="12">
        <f t="shared" si="3"/>
        <v>909017432</v>
      </c>
      <c r="N57" s="11"/>
      <c r="O57" s="44"/>
      <c r="P57" s="12">
        <f t="shared" si="4"/>
        <v>0</v>
      </c>
      <c r="Q57" s="12">
        <f t="shared" si="5"/>
        <v>909017432</v>
      </c>
      <c r="R57" s="11"/>
      <c r="S57" s="47"/>
      <c r="T57" s="12">
        <f t="shared" si="6"/>
        <v>0</v>
      </c>
      <c r="U57" s="12">
        <f t="shared" si="7"/>
        <v>909017432</v>
      </c>
      <c r="V57" s="11"/>
      <c r="W57" s="47"/>
      <c r="X57" s="12">
        <f t="shared" si="8"/>
        <v>0</v>
      </c>
      <c r="Y57" s="12">
        <f t="shared" si="9"/>
        <v>909017432</v>
      </c>
      <c r="Z57" s="11"/>
      <c r="AA57" s="47"/>
      <c r="AB57" s="12">
        <f t="shared" si="10"/>
        <v>0</v>
      </c>
      <c r="AC57" s="12">
        <f t="shared" si="11"/>
        <v>909017432</v>
      </c>
      <c r="AD57" s="11"/>
      <c r="AE57" s="47"/>
      <c r="AF57" s="12">
        <f t="shared" si="12"/>
        <v>0</v>
      </c>
      <c r="AG57" s="12">
        <f t="shared" si="13"/>
        <v>909017432</v>
      </c>
      <c r="AH57" s="11"/>
      <c r="AI57" s="47"/>
      <c r="AJ57" s="12">
        <f t="shared" si="14"/>
        <v>0</v>
      </c>
      <c r="AK57" s="12">
        <f t="shared" si="15"/>
        <v>909017432</v>
      </c>
      <c r="AL57" s="11"/>
      <c r="AM57" s="47"/>
      <c r="AN57" s="12">
        <f t="shared" si="16"/>
        <v>0</v>
      </c>
      <c r="AO57" s="12">
        <f t="shared" si="17"/>
        <v>909017432</v>
      </c>
      <c r="AP57" s="11"/>
      <c r="AQ57" s="47"/>
      <c r="AR57" s="12">
        <f t="shared" si="18"/>
        <v>0</v>
      </c>
      <c r="AS57" s="12">
        <f t="shared" si="19"/>
        <v>909017432</v>
      </c>
      <c r="AT57" s="11"/>
      <c r="AU57" s="47"/>
      <c r="AV57" s="12">
        <f t="shared" si="20"/>
        <v>0</v>
      </c>
      <c r="AW57" s="12">
        <f t="shared" si="21"/>
        <v>909017432</v>
      </c>
      <c r="AX57" s="11"/>
      <c r="AY57" s="47"/>
      <c r="AZ57" s="12">
        <f t="shared" si="22"/>
        <v>0</v>
      </c>
      <c r="BA57" s="12">
        <f t="shared" si="23"/>
        <v>909017432</v>
      </c>
    </row>
    <row r="58" spans="1:53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19" t="s">
        <v>123</v>
      </c>
      <c r="F58" s="11"/>
      <c r="G58" s="11">
        <v>2996931592</v>
      </c>
      <c r="H58" s="12">
        <f t="shared" si="0"/>
        <v>0</v>
      </c>
      <c r="I58" s="12">
        <f t="shared" si="1"/>
        <v>2996931592</v>
      </c>
      <c r="J58" s="11">
        <v>1539773283</v>
      </c>
      <c r="K58" s="44">
        <v>5993863184</v>
      </c>
      <c r="L58" s="12">
        <f t="shared" si="2"/>
        <v>1539773283</v>
      </c>
      <c r="M58" s="12">
        <f t="shared" si="3"/>
        <v>8990794776</v>
      </c>
      <c r="N58" s="11"/>
      <c r="O58" s="44"/>
      <c r="P58" s="12">
        <f t="shared" si="4"/>
        <v>0</v>
      </c>
      <c r="Q58" s="12">
        <f t="shared" si="5"/>
        <v>8990794776</v>
      </c>
      <c r="R58" s="11"/>
      <c r="S58" s="47"/>
      <c r="T58" s="12">
        <f t="shared" si="6"/>
        <v>0</v>
      </c>
      <c r="U58" s="12">
        <f t="shared" si="7"/>
        <v>8990794776</v>
      </c>
      <c r="V58" s="11"/>
      <c r="W58" s="47"/>
      <c r="X58" s="12">
        <f t="shared" si="8"/>
        <v>0</v>
      </c>
      <c r="Y58" s="12">
        <f t="shared" si="9"/>
        <v>8990794776</v>
      </c>
      <c r="Z58" s="11"/>
      <c r="AA58" s="47"/>
      <c r="AB58" s="12">
        <f t="shared" si="10"/>
        <v>0</v>
      </c>
      <c r="AC58" s="12">
        <f t="shared" si="11"/>
        <v>8990794776</v>
      </c>
      <c r="AD58" s="11"/>
      <c r="AE58" s="47"/>
      <c r="AF58" s="12">
        <f t="shared" si="12"/>
        <v>0</v>
      </c>
      <c r="AG58" s="12">
        <f t="shared" si="13"/>
        <v>8990794776</v>
      </c>
      <c r="AH58" s="11"/>
      <c r="AI58" s="47"/>
      <c r="AJ58" s="12">
        <f t="shared" si="14"/>
        <v>0</v>
      </c>
      <c r="AK58" s="12">
        <f t="shared" si="15"/>
        <v>8990794776</v>
      </c>
      <c r="AL58" s="11"/>
      <c r="AM58" s="47"/>
      <c r="AN58" s="12">
        <f t="shared" si="16"/>
        <v>0</v>
      </c>
      <c r="AO58" s="12">
        <f t="shared" si="17"/>
        <v>8990794776</v>
      </c>
      <c r="AP58" s="11"/>
      <c r="AQ58" s="47"/>
      <c r="AR58" s="12">
        <f t="shared" si="18"/>
        <v>0</v>
      </c>
      <c r="AS58" s="12">
        <f t="shared" si="19"/>
        <v>8990794776</v>
      </c>
      <c r="AT58" s="11"/>
      <c r="AU58" s="47"/>
      <c r="AV58" s="12">
        <f t="shared" si="20"/>
        <v>0</v>
      </c>
      <c r="AW58" s="12">
        <f t="shared" si="21"/>
        <v>8990794776</v>
      </c>
      <c r="AX58" s="11"/>
      <c r="AY58" s="47"/>
      <c r="AZ58" s="12">
        <f t="shared" si="22"/>
        <v>0</v>
      </c>
      <c r="BA58" s="12">
        <f t="shared" si="23"/>
        <v>8990794776</v>
      </c>
    </row>
    <row r="59" spans="1:53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2781981826</v>
      </c>
      <c r="H59" s="12">
        <f t="shared" si="0"/>
        <v>0</v>
      </c>
      <c r="I59" s="12">
        <f t="shared" si="1"/>
        <v>2781981826</v>
      </c>
      <c r="J59" s="11"/>
      <c r="K59" s="44">
        <v>5563963652</v>
      </c>
      <c r="L59" s="12">
        <f t="shared" si="2"/>
        <v>0</v>
      </c>
      <c r="M59" s="12">
        <f t="shared" si="3"/>
        <v>8345945478</v>
      </c>
      <c r="N59" s="11"/>
      <c r="O59" s="44"/>
      <c r="P59" s="12">
        <f t="shared" si="4"/>
        <v>0</v>
      </c>
      <c r="Q59" s="12">
        <f t="shared" si="5"/>
        <v>8345945478</v>
      </c>
      <c r="R59" s="11"/>
      <c r="S59" s="47"/>
      <c r="T59" s="12">
        <f t="shared" si="6"/>
        <v>0</v>
      </c>
      <c r="U59" s="12">
        <f t="shared" si="7"/>
        <v>8345945478</v>
      </c>
      <c r="V59" s="11"/>
      <c r="W59" s="47"/>
      <c r="X59" s="12">
        <f t="shared" si="8"/>
        <v>0</v>
      </c>
      <c r="Y59" s="12">
        <f t="shared" si="9"/>
        <v>8345945478</v>
      </c>
      <c r="Z59" s="11"/>
      <c r="AA59" s="47"/>
      <c r="AB59" s="12">
        <f t="shared" si="10"/>
        <v>0</v>
      </c>
      <c r="AC59" s="12">
        <f t="shared" si="11"/>
        <v>8345945478</v>
      </c>
      <c r="AD59" s="11"/>
      <c r="AE59" s="47"/>
      <c r="AF59" s="12">
        <f t="shared" si="12"/>
        <v>0</v>
      </c>
      <c r="AG59" s="12">
        <f t="shared" si="13"/>
        <v>8345945478</v>
      </c>
      <c r="AH59" s="11"/>
      <c r="AI59" s="47"/>
      <c r="AJ59" s="12">
        <f t="shared" si="14"/>
        <v>0</v>
      </c>
      <c r="AK59" s="12">
        <f t="shared" si="15"/>
        <v>8345945478</v>
      </c>
      <c r="AL59" s="11"/>
      <c r="AM59" s="47"/>
      <c r="AN59" s="12">
        <f t="shared" si="16"/>
        <v>0</v>
      </c>
      <c r="AO59" s="12">
        <f t="shared" si="17"/>
        <v>8345945478</v>
      </c>
      <c r="AP59" s="11"/>
      <c r="AQ59" s="47"/>
      <c r="AR59" s="12">
        <f t="shared" si="18"/>
        <v>0</v>
      </c>
      <c r="AS59" s="12">
        <f t="shared" si="19"/>
        <v>8345945478</v>
      </c>
      <c r="AT59" s="11"/>
      <c r="AU59" s="47"/>
      <c r="AV59" s="12">
        <f t="shared" si="20"/>
        <v>0</v>
      </c>
      <c r="AW59" s="12">
        <f t="shared" si="21"/>
        <v>8345945478</v>
      </c>
      <c r="AX59" s="11"/>
      <c r="AY59" s="47"/>
      <c r="AZ59" s="12">
        <f t="shared" si="22"/>
        <v>0</v>
      </c>
      <c r="BA59" s="12">
        <f t="shared" si="23"/>
        <v>8345945478</v>
      </c>
    </row>
    <row r="60" spans="1:53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2284383340</v>
      </c>
      <c r="H60" s="12">
        <f t="shared" si="0"/>
        <v>0</v>
      </c>
      <c r="I60" s="12">
        <f t="shared" si="1"/>
        <v>2284383340</v>
      </c>
      <c r="J60" s="11"/>
      <c r="K60" s="44">
        <v>4568766680</v>
      </c>
      <c r="L60" s="12">
        <f t="shared" si="2"/>
        <v>0</v>
      </c>
      <c r="M60" s="12">
        <f t="shared" si="3"/>
        <v>6853150020</v>
      </c>
      <c r="N60" s="11"/>
      <c r="O60" s="44"/>
      <c r="P60" s="12">
        <f t="shared" si="4"/>
        <v>0</v>
      </c>
      <c r="Q60" s="12">
        <f t="shared" si="5"/>
        <v>6853150020</v>
      </c>
      <c r="R60" s="11"/>
      <c r="S60" s="47"/>
      <c r="T60" s="12">
        <f t="shared" si="6"/>
        <v>0</v>
      </c>
      <c r="U60" s="12">
        <f t="shared" si="7"/>
        <v>6853150020</v>
      </c>
      <c r="V60" s="11"/>
      <c r="W60" s="47"/>
      <c r="X60" s="12">
        <f t="shared" si="8"/>
        <v>0</v>
      </c>
      <c r="Y60" s="12">
        <f t="shared" si="9"/>
        <v>6853150020</v>
      </c>
      <c r="Z60" s="11"/>
      <c r="AA60" s="47"/>
      <c r="AB60" s="12">
        <f t="shared" si="10"/>
        <v>0</v>
      </c>
      <c r="AC60" s="12">
        <f t="shared" si="11"/>
        <v>6853150020</v>
      </c>
      <c r="AD60" s="11"/>
      <c r="AE60" s="47"/>
      <c r="AF60" s="12">
        <f t="shared" si="12"/>
        <v>0</v>
      </c>
      <c r="AG60" s="12">
        <f t="shared" si="13"/>
        <v>6853150020</v>
      </c>
      <c r="AH60" s="11"/>
      <c r="AI60" s="47"/>
      <c r="AJ60" s="12">
        <f t="shared" si="14"/>
        <v>0</v>
      </c>
      <c r="AK60" s="12">
        <f t="shared" si="15"/>
        <v>6853150020</v>
      </c>
      <c r="AL60" s="11"/>
      <c r="AM60" s="47"/>
      <c r="AN60" s="12">
        <f t="shared" si="16"/>
        <v>0</v>
      </c>
      <c r="AO60" s="12">
        <f t="shared" si="17"/>
        <v>6853150020</v>
      </c>
      <c r="AP60" s="11"/>
      <c r="AQ60" s="47"/>
      <c r="AR60" s="12">
        <f t="shared" si="18"/>
        <v>0</v>
      </c>
      <c r="AS60" s="12">
        <f t="shared" si="19"/>
        <v>6853150020</v>
      </c>
      <c r="AT60" s="11"/>
      <c r="AU60" s="47"/>
      <c r="AV60" s="12">
        <f t="shared" si="20"/>
        <v>0</v>
      </c>
      <c r="AW60" s="12">
        <f t="shared" si="21"/>
        <v>6853150020</v>
      </c>
      <c r="AX60" s="11"/>
      <c r="AY60" s="47"/>
      <c r="AZ60" s="12">
        <f t="shared" si="22"/>
        <v>0</v>
      </c>
      <c r="BA60" s="12">
        <f t="shared" si="23"/>
        <v>6853150020</v>
      </c>
    </row>
    <row r="61" spans="1:53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3131038916</v>
      </c>
      <c r="H61" s="12">
        <f t="shared" si="0"/>
        <v>0</v>
      </c>
      <c r="I61" s="12">
        <f t="shared" si="1"/>
        <v>3131038916</v>
      </c>
      <c r="J61" s="11">
        <v>1093220989</v>
      </c>
      <c r="K61" s="44">
        <v>6262077832</v>
      </c>
      <c r="L61" s="12">
        <f t="shared" si="2"/>
        <v>1093220989</v>
      </c>
      <c r="M61" s="12">
        <f t="shared" si="3"/>
        <v>9393116748</v>
      </c>
      <c r="N61" s="11"/>
      <c r="O61" s="44"/>
      <c r="P61" s="12">
        <f t="shared" si="4"/>
        <v>0</v>
      </c>
      <c r="Q61" s="12">
        <f t="shared" si="5"/>
        <v>9393116748</v>
      </c>
      <c r="R61" s="11"/>
      <c r="S61" s="47"/>
      <c r="T61" s="12">
        <f t="shared" si="6"/>
        <v>0</v>
      </c>
      <c r="U61" s="12">
        <f t="shared" si="7"/>
        <v>9393116748</v>
      </c>
      <c r="V61" s="11"/>
      <c r="W61" s="47"/>
      <c r="X61" s="12">
        <f t="shared" si="8"/>
        <v>0</v>
      </c>
      <c r="Y61" s="12">
        <f t="shared" si="9"/>
        <v>9393116748</v>
      </c>
      <c r="Z61" s="11"/>
      <c r="AA61" s="47"/>
      <c r="AB61" s="12">
        <f t="shared" si="10"/>
        <v>0</v>
      </c>
      <c r="AC61" s="12">
        <f t="shared" si="11"/>
        <v>9393116748</v>
      </c>
      <c r="AD61" s="11"/>
      <c r="AE61" s="47"/>
      <c r="AF61" s="12">
        <f t="shared" si="12"/>
        <v>0</v>
      </c>
      <c r="AG61" s="12">
        <f t="shared" si="13"/>
        <v>9393116748</v>
      </c>
      <c r="AH61" s="11"/>
      <c r="AI61" s="47"/>
      <c r="AJ61" s="12">
        <f t="shared" si="14"/>
        <v>0</v>
      </c>
      <c r="AK61" s="12">
        <f t="shared" si="15"/>
        <v>9393116748</v>
      </c>
      <c r="AL61" s="11"/>
      <c r="AM61" s="47"/>
      <c r="AN61" s="12">
        <f t="shared" si="16"/>
        <v>0</v>
      </c>
      <c r="AO61" s="12">
        <f t="shared" si="17"/>
        <v>9393116748</v>
      </c>
      <c r="AP61" s="11"/>
      <c r="AQ61" s="47"/>
      <c r="AR61" s="12">
        <f t="shared" si="18"/>
        <v>0</v>
      </c>
      <c r="AS61" s="12">
        <f t="shared" si="19"/>
        <v>9393116748</v>
      </c>
      <c r="AT61" s="11"/>
      <c r="AU61" s="47"/>
      <c r="AV61" s="12">
        <f t="shared" si="20"/>
        <v>0</v>
      </c>
      <c r="AW61" s="12">
        <f t="shared" si="21"/>
        <v>9393116748</v>
      </c>
      <c r="AX61" s="11"/>
      <c r="AY61" s="47"/>
      <c r="AZ61" s="12">
        <f t="shared" si="22"/>
        <v>0</v>
      </c>
      <c r="BA61" s="12">
        <f t="shared" si="23"/>
        <v>9393116748</v>
      </c>
    </row>
    <row r="62" spans="1:53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19" t="s">
        <v>94</v>
      </c>
      <c r="F62" s="11"/>
      <c r="G62" s="11">
        <v>59619895316</v>
      </c>
      <c r="H62" s="12">
        <f t="shared" si="0"/>
        <v>0</v>
      </c>
      <c r="I62" s="12">
        <f t="shared" si="1"/>
        <v>59619895316</v>
      </c>
      <c r="J62" s="11">
        <v>60686989742</v>
      </c>
      <c r="K62" s="44">
        <v>119239790632</v>
      </c>
      <c r="L62" s="12">
        <f t="shared" si="2"/>
        <v>60686989742</v>
      </c>
      <c r="M62" s="12">
        <f t="shared" si="3"/>
        <v>178859685948</v>
      </c>
      <c r="N62" s="11"/>
      <c r="O62" s="44"/>
      <c r="P62" s="12">
        <f t="shared" si="4"/>
        <v>0</v>
      </c>
      <c r="Q62" s="12">
        <f t="shared" si="5"/>
        <v>178859685948</v>
      </c>
      <c r="R62" s="11"/>
      <c r="S62" s="47"/>
      <c r="T62" s="12">
        <f t="shared" si="6"/>
        <v>0</v>
      </c>
      <c r="U62" s="12">
        <f t="shared" si="7"/>
        <v>178859685948</v>
      </c>
      <c r="V62" s="11"/>
      <c r="W62" s="47"/>
      <c r="X62" s="12">
        <f t="shared" si="8"/>
        <v>0</v>
      </c>
      <c r="Y62" s="12">
        <f t="shared" si="9"/>
        <v>178859685948</v>
      </c>
      <c r="Z62" s="11"/>
      <c r="AA62" s="47"/>
      <c r="AB62" s="12">
        <f t="shared" si="10"/>
        <v>0</v>
      </c>
      <c r="AC62" s="12">
        <f t="shared" si="11"/>
        <v>178859685948</v>
      </c>
      <c r="AD62" s="11"/>
      <c r="AE62" s="47"/>
      <c r="AF62" s="12">
        <f t="shared" si="12"/>
        <v>0</v>
      </c>
      <c r="AG62" s="12">
        <f t="shared" si="13"/>
        <v>178859685948</v>
      </c>
      <c r="AH62" s="11"/>
      <c r="AI62" s="47"/>
      <c r="AJ62" s="12">
        <f t="shared" si="14"/>
        <v>0</v>
      </c>
      <c r="AK62" s="12">
        <f t="shared" si="15"/>
        <v>178859685948</v>
      </c>
      <c r="AL62" s="11"/>
      <c r="AM62" s="47"/>
      <c r="AN62" s="12">
        <f t="shared" si="16"/>
        <v>0</v>
      </c>
      <c r="AO62" s="12">
        <f t="shared" si="17"/>
        <v>178859685948</v>
      </c>
      <c r="AP62" s="11"/>
      <c r="AQ62" s="47"/>
      <c r="AR62" s="12">
        <f t="shared" si="18"/>
        <v>0</v>
      </c>
      <c r="AS62" s="12">
        <f t="shared" si="19"/>
        <v>178859685948</v>
      </c>
      <c r="AT62" s="11"/>
      <c r="AU62" s="47"/>
      <c r="AV62" s="12">
        <f t="shared" si="20"/>
        <v>0</v>
      </c>
      <c r="AW62" s="12">
        <f t="shared" si="21"/>
        <v>178859685948</v>
      </c>
      <c r="AX62" s="11"/>
      <c r="AY62" s="47"/>
      <c r="AZ62" s="12">
        <f t="shared" si="22"/>
        <v>0</v>
      </c>
      <c r="BA62" s="12">
        <f t="shared" si="23"/>
        <v>178859685948</v>
      </c>
    </row>
    <row r="63" spans="1:53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6019941489</v>
      </c>
      <c r="H63" s="12">
        <f t="shared" si="0"/>
        <v>0</v>
      </c>
      <c r="I63" s="12">
        <f t="shared" si="1"/>
        <v>6019941489</v>
      </c>
      <c r="J63" s="11">
        <v>2719112004</v>
      </c>
      <c r="K63" s="44">
        <v>12039882978</v>
      </c>
      <c r="L63" s="12">
        <f t="shared" si="2"/>
        <v>2719112004</v>
      </c>
      <c r="M63" s="12">
        <f t="shared" si="3"/>
        <v>18059824467</v>
      </c>
      <c r="N63" s="11"/>
      <c r="O63" s="44"/>
      <c r="P63" s="12">
        <f t="shared" si="4"/>
        <v>0</v>
      </c>
      <c r="Q63" s="12">
        <f t="shared" si="5"/>
        <v>18059824467</v>
      </c>
      <c r="R63" s="11"/>
      <c r="S63" s="47"/>
      <c r="T63" s="12">
        <f t="shared" si="6"/>
        <v>0</v>
      </c>
      <c r="U63" s="12">
        <f t="shared" si="7"/>
        <v>18059824467</v>
      </c>
      <c r="V63" s="11"/>
      <c r="W63" s="47"/>
      <c r="X63" s="12">
        <f t="shared" si="8"/>
        <v>0</v>
      </c>
      <c r="Y63" s="12">
        <f t="shared" si="9"/>
        <v>18059824467</v>
      </c>
      <c r="Z63" s="11"/>
      <c r="AA63" s="47"/>
      <c r="AB63" s="12">
        <f t="shared" si="10"/>
        <v>0</v>
      </c>
      <c r="AC63" s="12">
        <f t="shared" si="11"/>
        <v>18059824467</v>
      </c>
      <c r="AD63" s="11"/>
      <c r="AE63" s="47"/>
      <c r="AF63" s="12">
        <f t="shared" si="12"/>
        <v>0</v>
      </c>
      <c r="AG63" s="12">
        <f t="shared" si="13"/>
        <v>18059824467</v>
      </c>
      <c r="AH63" s="11"/>
      <c r="AI63" s="47"/>
      <c r="AJ63" s="12">
        <f t="shared" si="14"/>
        <v>0</v>
      </c>
      <c r="AK63" s="12">
        <f t="shared" si="15"/>
        <v>18059824467</v>
      </c>
      <c r="AL63" s="11"/>
      <c r="AM63" s="47"/>
      <c r="AN63" s="12">
        <f>+P63</f>
        <v>0</v>
      </c>
      <c r="AO63" s="12">
        <f t="shared" si="17"/>
        <v>18059824467</v>
      </c>
      <c r="AP63" s="11"/>
      <c r="AQ63" s="47"/>
      <c r="AR63" s="12">
        <f t="shared" si="18"/>
        <v>0</v>
      </c>
      <c r="AS63" s="12">
        <f t="shared" si="19"/>
        <v>18059824467</v>
      </c>
      <c r="AT63" s="11"/>
      <c r="AU63" s="47"/>
      <c r="AV63" s="12">
        <f t="shared" si="20"/>
        <v>0</v>
      </c>
      <c r="AW63" s="12">
        <f t="shared" si="21"/>
        <v>18059824467</v>
      </c>
      <c r="AX63" s="11"/>
      <c r="AY63" s="47"/>
      <c r="AZ63" s="12">
        <f t="shared" si="22"/>
        <v>0</v>
      </c>
      <c r="BA63" s="12">
        <f t="shared" si="23"/>
        <v>18059824467</v>
      </c>
    </row>
    <row r="64" spans="1:53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5" t="s">
        <v>590</v>
      </c>
      <c r="F64" s="11"/>
      <c r="G64" s="11">
        <v>2188846088</v>
      </c>
      <c r="H64" s="12">
        <f t="shared" si="0"/>
        <v>0</v>
      </c>
      <c r="I64" s="12">
        <f t="shared" si="1"/>
        <v>2188846088</v>
      </c>
      <c r="J64" s="11"/>
      <c r="K64" s="44">
        <v>4377692176</v>
      </c>
      <c r="L64" s="12">
        <f t="shared" si="2"/>
        <v>0</v>
      </c>
      <c r="M64" s="12">
        <f t="shared" si="3"/>
        <v>6566538264</v>
      </c>
      <c r="N64" s="11"/>
      <c r="O64" s="44"/>
      <c r="P64" s="12">
        <f t="shared" si="4"/>
        <v>0</v>
      </c>
      <c r="Q64" s="12">
        <f t="shared" si="5"/>
        <v>6566538264</v>
      </c>
      <c r="R64" s="11"/>
      <c r="S64" s="47"/>
      <c r="T64" s="12">
        <f t="shared" si="6"/>
        <v>0</v>
      </c>
      <c r="U64" s="12">
        <f t="shared" si="7"/>
        <v>6566538264</v>
      </c>
      <c r="V64" s="11"/>
      <c r="W64" s="47"/>
      <c r="X64" s="12">
        <f t="shared" si="8"/>
        <v>0</v>
      </c>
      <c r="Y64" s="12">
        <f t="shared" si="9"/>
        <v>6566538264</v>
      </c>
      <c r="Z64" s="11"/>
      <c r="AA64" s="47"/>
      <c r="AB64" s="12">
        <f t="shared" si="10"/>
        <v>0</v>
      </c>
      <c r="AC64" s="12">
        <f t="shared" si="11"/>
        <v>6566538264</v>
      </c>
      <c r="AD64" s="11"/>
      <c r="AE64" s="47"/>
      <c r="AF64" s="12">
        <f t="shared" si="12"/>
        <v>0</v>
      </c>
      <c r="AG64" s="12">
        <f t="shared" si="13"/>
        <v>6566538264</v>
      </c>
      <c r="AH64" s="11"/>
      <c r="AI64" s="47"/>
      <c r="AJ64" s="12">
        <f t="shared" si="14"/>
        <v>0</v>
      </c>
      <c r="AK64" s="12">
        <f t="shared" si="15"/>
        <v>6566538264</v>
      </c>
      <c r="AL64" s="11"/>
      <c r="AM64" s="47"/>
      <c r="AN64" s="12">
        <f t="shared" si="16"/>
        <v>0</v>
      </c>
      <c r="AO64" s="12">
        <f t="shared" si="17"/>
        <v>6566538264</v>
      </c>
      <c r="AP64" s="11"/>
      <c r="AQ64" s="47"/>
      <c r="AR64" s="12">
        <f t="shared" si="18"/>
        <v>0</v>
      </c>
      <c r="AS64" s="12">
        <f t="shared" si="19"/>
        <v>6566538264</v>
      </c>
      <c r="AT64" s="11"/>
      <c r="AU64" s="47"/>
      <c r="AV64" s="12">
        <f t="shared" si="20"/>
        <v>0</v>
      </c>
      <c r="AW64" s="12">
        <f t="shared" si="21"/>
        <v>6566538264</v>
      </c>
      <c r="AX64" s="11"/>
      <c r="AY64" s="47"/>
      <c r="AZ64" s="12">
        <f t="shared" si="22"/>
        <v>0</v>
      </c>
      <c r="BA64" s="12">
        <f t="shared" si="23"/>
        <v>6566538264</v>
      </c>
    </row>
    <row r="65" spans="1:53" ht="15" customHeight="1" x14ac:dyDescent="0.2">
      <c r="A65" s="42">
        <v>8440020714</v>
      </c>
      <c r="B65" s="8">
        <v>844002071</v>
      </c>
      <c r="C65" s="42">
        <v>220285001</v>
      </c>
      <c r="D65" s="42" t="s">
        <v>619</v>
      </c>
      <c r="E65" s="66"/>
      <c r="F65" s="11"/>
      <c r="G65" s="11">
        <v>1116355200</v>
      </c>
      <c r="H65" s="67"/>
      <c r="I65" s="12">
        <f t="shared" si="1"/>
        <v>1116355200</v>
      </c>
      <c r="J65" s="11"/>
      <c r="K65" s="44">
        <v>2232710400</v>
      </c>
      <c r="L65" s="12"/>
      <c r="M65" s="12">
        <f>+I65+K65</f>
        <v>3349065600</v>
      </c>
      <c r="N65" s="11"/>
      <c r="O65" s="44"/>
      <c r="P65" s="12"/>
      <c r="Q65" s="12"/>
      <c r="R65" s="11"/>
      <c r="S65" s="47"/>
      <c r="T65" s="12"/>
      <c r="U65" s="12"/>
      <c r="V65" s="11"/>
      <c r="W65" s="47"/>
      <c r="X65" s="12"/>
      <c r="Y65" s="12"/>
      <c r="Z65" s="11"/>
      <c r="AA65" s="47"/>
      <c r="AB65" s="12"/>
      <c r="AC65" s="12"/>
      <c r="AD65" s="11"/>
      <c r="AE65" s="47"/>
      <c r="AF65" s="12"/>
      <c r="AG65" s="12"/>
      <c r="AH65" s="11"/>
      <c r="AI65" s="47"/>
      <c r="AJ65" s="12"/>
      <c r="AK65" s="12"/>
      <c r="AL65" s="11"/>
      <c r="AM65" s="47"/>
      <c r="AN65" s="12"/>
      <c r="AO65" s="12"/>
      <c r="AP65" s="11"/>
      <c r="AQ65" s="47"/>
      <c r="AR65" s="12"/>
      <c r="AS65" s="12"/>
      <c r="AT65" s="11"/>
      <c r="AU65" s="65"/>
      <c r="AV65" s="12"/>
      <c r="AW65" s="12">
        <f t="shared" si="21"/>
        <v>0</v>
      </c>
      <c r="AX65" s="11"/>
      <c r="AY65" s="47"/>
      <c r="AZ65" s="12"/>
      <c r="BA65" s="12">
        <f t="shared" si="23"/>
        <v>0</v>
      </c>
    </row>
    <row r="66" spans="1:53" ht="15" customHeight="1" x14ac:dyDescent="0.2">
      <c r="A66" s="42">
        <v>8170024661</v>
      </c>
      <c r="B66" s="42">
        <v>817002466</v>
      </c>
      <c r="C66" s="40"/>
      <c r="D66" s="42" t="s">
        <v>614</v>
      </c>
      <c r="E66" s="41"/>
      <c r="F66" s="11"/>
      <c r="G66" s="11">
        <v>845201520</v>
      </c>
      <c r="H66" s="12"/>
      <c r="I66" s="12">
        <f t="shared" si="1"/>
        <v>845201520</v>
      </c>
      <c r="J66" s="11"/>
      <c r="K66" s="44">
        <v>1690403040</v>
      </c>
      <c r="L66" s="12"/>
      <c r="M66" s="12">
        <f t="shared" si="3"/>
        <v>2535604560</v>
      </c>
      <c r="N66" s="11"/>
      <c r="O66" s="44"/>
      <c r="P66" s="12"/>
      <c r="Q66" s="12">
        <f t="shared" si="5"/>
        <v>2535604560</v>
      </c>
      <c r="R66" s="11"/>
      <c r="S66" s="47"/>
      <c r="T66" s="12"/>
      <c r="U66" s="12">
        <f t="shared" si="7"/>
        <v>2535604560</v>
      </c>
      <c r="V66" s="11"/>
      <c r="W66" s="47"/>
      <c r="X66" s="12"/>
      <c r="Y66" s="12">
        <f t="shared" si="9"/>
        <v>2535604560</v>
      </c>
      <c r="Z66" s="11"/>
      <c r="AA66" s="47"/>
      <c r="AB66" s="12"/>
      <c r="AC66" s="12">
        <f t="shared" si="11"/>
        <v>2535604560</v>
      </c>
      <c r="AD66" s="11"/>
      <c r="AE66" s="47"/>
      <c r="AF66" s="12"/>
      <c r="AG66" s="12">
        <f t="shared" si="13"/>
        <v>2535604560</v>
      </c>
      <c r="AH66" s="11"/>
      <c r="AI66" s="47"/>
      <c r="AJ66" s="12"/>
      <c r="AK66" s="12">
        <f t="shared" si="15"/>
        <v>2535604560</v>
      </c>
      <c r="AL66" s="11"/>
      <c r="AM66" s="47"/>
      <c r="AN66" s="12">
        <f t="shared" si="16"/>
        <v>0</v>
      </c>
      <c r="AO66" s="12">
        <f t="shared" si="17"/>
        <v>2535604560</v>
      </c>
      <c r="AP66" s="11"/>
      <c r="AQ66" s="47"/>
      <c r="AR66" s="12">
        <f t="shared" si="18"/>
        <v>0</v>
      </c>
      <c r="AS66" s="12">
        <f t="shared" si="19"/>
        <v>2535604560</v>
      </c>
      <c r="AT66" s="11"/>
      <c r="AU66" s="47"/>
      <c r="AV66" s="12">
        <f t="shared" si="20"/>
        <v>0</v>
      </c>
      <c r="AW66" s="12">
        <f t="shared" si="21"/>
        <v>2535604560</v>
      </c>
      <c r="AX66" s="11"/>
      <c r="AY66" s="47"/>
      <c r="AZ66" s="12">
        <f t="shared" ref="AZ66" si="24">+X66</f>
        <v>0</v>
      </c>
      <c r="BA66" s="12">
        <f t="shared" si="23"/>
        <v>2535604560</v>
      </c>
    </row>
    <row r="67" spans="1:53" ht="24" customHeight="1" x14ac:dyDescent="0.2">
      <c r="A67" s="80" t="s">
        <v>52</v>
      </c>
      <c r="B67" s="81"/>
      <c r="C67" s="81"/>
      <c r="D67" s="81"/>
      <c r="E67" s="14"/>
      <c r="F67" s="15">
        <f t="shared" ref="F67:H67" si="25">SUM(F4:F64)</f>
        <v>0</v>
      </c>
      <c r="G67" s="15">
        <f>SUM(G4:G66)</f>
        <v>267344772236</v>
      </c>
      <c r="H67" s="15">
        <f t="shared" si="25"/>
        <v>0</v>
      </c>
      <c r="I67" s="15">
        <f>SUM(I4:I66)</f>
        <v>267344772236</v>
      </c>
      <c r="J67" s="15">
        <f t="shared" ref="J67" si="26">SUM(J4:J64)</f>
        <v>95335541889</v>
      </c>
      <c r="K67" s="45">
        <f>SUM(K4:K66)</f>
        <v>528387627381</v>
      </c>
      <c r="L67" s="15">
        <f t="shared" ref="L67" si="27">SUM(L4:L64)</f>
        <v>95335541889</v>
      </c>
      <c r="M67" s="46">
        <f>SUM(M4:M66)</f>
        <v>795732399617</v>
      </c>
      <c r="N67" s="15">
        <f t="shared" ref="N67:P67" si="28">SUM(N4:N64)</f>
        <v>0</v>
      </c>
      <c r="O67" s="45">
        <f>SUM(O4:O66)</f>
        <v>0</v>
      </c>
      <c r="P67" s="15">
        <f t="shared" si="28"/>
        <v>0</v>
      </c>
      <c r="Q67" s="45">
        <f>SUM(Q5:Q66)</f>
        <v>792383334017</v>
      </c>
      <c r="R67" s="15">
        <f t="shared" ref="R67" si="29">SUM(R4:R64)</f>
        <v>0</v>
      </c>
      <c r="S67" s="45">
        <f>SUM(S4:S66)</f>
        <v>0</v>
      </c>
      <c r="T67" s="15">
        <f t="shared" ref="T67" si="30">SUM(T4:T64)</f>
        <v>0</v>
      </c>
      <c r="U67" s="45">
        <f>SUM(U5:U66)</f>
        <v>792383334017</v>
      </c>
      <c r="V67" s="15">
        <f t="shared" ref="V67" si="31">SUM(V4:V64)</f>
        <v>0</v>
      </c>
      <c r="W67" s="45">
        <f>SUM(W4:W66)</f>
        <v>0</v>
      </c>
      <c r="X67" s="15">
        <f t="shared" ref="X67" si="32">SUM(X4:X64)</f>
        <v>0</v>
      </c>
      <c r="Y67" s="45">
        <f>SUM(Y5:Y66)</f>
        <v>792383334017</v>
      </c>
      <c r="Z67" s="15">
        <f t="shared" ref="Z67" si="33">SUM(Z4:Z64)</f>
        <v>0</v>
      </c>
      <c r="AA67" s="45">
        <f>SUM(AA4:AA66)</f>
        <v>0</v>
      </c>
      <c r="AB67" s="15">
        <f t="shared" ref="AB67" si="34">SUM(AB4:AB64)</f>
        <v>0</v>
      </c>
      <c r="AC67" s="45">
        <f>SUM(AC5:AC66)</f>
        <v>792383334017</v>
      </c>
      <c r="AD67" s="15">
        <f t="shared" ref="AD67" si="35">SUM(AD4:AD64)</f>
        <v>0</v>
      </c>
      <c r="AE67" s="45">
        <f>SUM(AE4:AE66)</f>
        <v>0</v>
      </c>
      <c r="AF67" s="15">
        <f t="shared" ref="AF67" si="36">SUM(AF4:AF64)</f>
        <v>0</v>
      </c>
      <c r="AG67" s="45">
        <f>SUM(AG5:AG66)</f>
        <v>792383334017</v>
      </c>
      <c r="AH67" s="15">
        <f t="shared" ref="AH67" si="37">SUM(AH4:AH64)</f>
        <v>0</v>
      </c>
      <c r="AI67" s="45">
        <f>SUM(AI4:AI66)</f>
        <v>0</v>
      </c>
      <c r="AJ67" s="15">
        <f t="shared" ref="AJ67" si="38">SUM(AJ4:AJ64)</f>
        <v>0</v>
      </c>
      <c r="AK67" s="45">
        <f>SUM(AK5:AK66)</f>
        <v>792383334017</v>
      </c>
      <c r="AL67" s="15">
        <f t="shared" ref="AL67" si="39">SUM(AL4:AL64)</f>
        <v>0</v>
      </c>
      <c r="AM67" s="45">
        <f>SUM(AM4:AM66)</f>
        <v>0</v>
      </c>
      <c r="AN67" s="15">
        <f t="shared" ref="AN67" si="40">SUM(AN4:AN64)</f>
        <v>0</v>
      </c>
      <c r="AO67" s="45">
        <f>SUM(AO5:AO66)</f>
        <v>792383334017</v>
      </c>
      <c r="AP67" s="15">
        <f t="shared" ref="AP67" si="41">SUM(AP4:AP64)</f>
        <v>0</v>
      </c>
      <c r="AQ67" s="45">
        <f>SUM(AQ4:AQ66)</f>
        <v>0</v>
      </c>
      <c r="AR67" s="15">
        <f t="shared" ref="AR67" si="42">SUM(AR4:AR64)</f>
        <v>0</v>
      </c>
      <c r="AS67" s="45">
        <f>SUM(AS5:AS66)</f>
        <v>792383334017</v>
      </c>
      <c r="AT67" s="15">
        <f t="shared" ref="AT67" si="43">SUM(AT4:AT64)</f>
        <v>0</v>
      </c>
      <c r="AU67" s="45">
        <f>SUM(AU4:AU66)</f>
        <v>0</v>
      </c>
      <c r="AV67" s="15">
        <f t="shared" ref="AV67" si="44">SUM(AV4:AV64)</f>
        <v>0</v>
      </c>
      <c r="AW67" s="45">
        <f>SUM(AW5:AW66)</f>
        <v>792383334017</v>
      </c>
      <c r="AX67" s="15">
        <f t="shared" ref="AX67" si="45">SUM(AX4:AX64)</f>
        <v>0</v>
      </c>
      <c r="AY67" s="45">
        <f>SUM(AY4:AY66)</f>
        <v>0</v>
      </c>
      <c r="AZ67" s="15">
        <f t="shared" ref="AZ67" si="46">SUM(AZ4:AZ64)</f>
        <v>0</v>
      </c>
      <c r="BA67" s="45">
        <f>SUM(BA5:BA66)</f>
        <v>792383334017</v>
      </c>
    </row>
    <row r="69" spans="1:53" ht="15" x14ac:dyDescent="0.2">
      <c r="D69" s="16"/>
      <c r="M69" s="73">
        <f>+M67-'[1]542303 001'!$F$70</f>
        <v>0</v>
      </c>
      <c r="AU69" s="39">
        <f>+'[2]542303 001'!$I$70-AU67</f>
        <v>734909367445</v>
      </c>
    </row>
  </sheetData>
  <autoFilter ref="A3:BA67" xr:uid="{079B339B-6925-4FEB-AB3F-DD3249C7A9B3}"/>
  <sortState xmlns:xlrd2="http://schemas.microsoft.com/office/spreadsheetml/2017/richdata2" ref="A4:E64">
    <sortCondition ref="B4:B64"/>
  </sortState>
  <mergeCells count="25">
    <mergeCell ref="AX2:AY2"/>
    <mergeCell ref="AZ2:BA2"/>
    <mergeCell ref="A67:D67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7:J67 K67:L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H292"/>
  <sheetViews>
    <sheetView zoomScale="94" zoomScaleNormal="94" workbookViewId="0">
      <pane xSplit="3" ySplit="3" topLeftCell="E286" activePane="bottomRight" state="frozen"/>
      <selection activeCell="Z290" sqref="Z290"/>
      <selection pane="topRight" activeCell="Z290" sqref="Z290"/>
      <selection pane="bottomLeft" activeCell="Z290" sqref="Z290"/>
      <selection pane="bottomRight" activeCell="C3" sqref="C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140625" style="7" customWidth="1"/>
    <col min="9" max="16384" width="11.42578125" style="7"/>
  </cols>
  <sheetData>
    <row r="1" spans="1:8" s="3" customFormat="1" ht="36.75" customHeight="1" x14ac:dyDescent="0.3">
      <c r="A1" s="25" t="s">
        <v>616</v>
      </c>
      <c r="B1" s="1"/>
      <c r="C1" s="2"/>
      <c r="D1" s="1"/>
    </row>
    <row r="2" spans="1:8" s="5" customFormat="1" ht="36.75" customHeight="1" x14ac:dyDescent="0.25">
      <c r="A2" s="4"/>
      <c r="B2" s="4"/>
      <c r="C2" s="4"/>
      <c r="D2" s="4"/>
      <c r="E2" s="24" t="s">
        <v>623</v>
      </c>
      <c r="F2" s="29" t="s">
        <v>624</v>
      </c>
      <c r="G2" s="24" t="s">
        <v>649</v>
      </c>
      <c r="H2" s="75" t="s">
        <v>647</v>
      </c>
    </row>
    <row r="3" spans="1:8" ht="82.9" customHeight="1" x14ac:dyDescent="0.2">
      <c r="A3" s="28" t="s">
        <v>56</v>
      </c>
      <c r="B3" s="28" t="s">
        <v>1</v>
      </c>
      <c r="C3" s="28" t="s">
        <v>2</v>
      </c>
      <c r="D3" s="28" t="s">
        <v>3</v>
      </c>
      <c r="E3" s="23" t="s">
        <v>581</v>
      </c>
      <c r="F3" s="28" t="s">
        <v>127</v>
      </c>
      <c r="G3" s="23" t="s">
        <v>581</v>
      </c>
      <c r="H3" s="28" t="s">
        <v>127</v>
      </c>
    </row>
    <row r="4" spans="1:8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2"/>
      <c r="F4" s="22">
        <f>+E4</f>
        <v>0</v>
      </c>
      <c r="G4" s="22"/>
      <c r="H4" s="22">
        <f>+G4</f>
        <v>0</v>
      </c>
    </row>
    <row r="5" spans="1:8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2"/>
      <c r="F5" s="22">
        <f t="shared" ref="F5:F68" si="0">+E5</f>
        <v>0</v>
      </c>
      <c r="G5" s="22"/>
      <c r="H5" s="22">
        <f t="shared" ref="H5:H68" si="1">+G5</f>
        <v>0</v>
      </c>
    </row>
    <row r="6" spans="1:8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2"/>
      <c r="F6" s="22">
        <f t="shared" si="0"/>
        <v>0</v>
      </c>
      <c r="G6" s="22"/>
      <c r="H6" s="22">
        <f t="shared" si="1"/>
        <v>0</v>
      </c>
    </row>
    <row r="7" spans="1:8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2"/>
      <c r="F7" s="22">
        <f t="shared" si="0"/>
        <v>0</v>
      </c>
      <c r="G7" s="22"/>
      <c r="H7" s="22">
        <f t="shared" si="1"/>
        <v>0</v>
      </c>
    </row>
    <row r="8" spans="1:8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2"/>
      <c r="F8" s="22">
        <f t="shared" si="0"/>
        <v>0</v>
      </c>
      <c r="G8" s="22"/>
      <c r="H8" s="22">
        <f t="shared" si="1"/>
        <v>0</v>
      </c>
    </row>
    <row r="9" spans="1:8" ht="18" customHeight="1" x14ac:dyDescent="0.2">
      <c r="A9" s="8">
        <v>800028432</v>
      </c>
      <c r="B9" s="8">
        <v>213013430</v>
      </c>
      <c r="C9" s="30" t="s">
        <v>613</v>
      </c>
      <c r="D9" s="10" t="s">
        <v>365</v>
      </c>
      <c r="E9" s="22"/>
      <c r="F9" s="22">
        <f t="shared" si="0"/>
        <v>0</v>
      </c>
      <c r="G9" s="22"/>
      <c r="H9" s="22">
        <f t="shared" si="1"/>
        <v>0</v>
      </c>
    </row>
    <row r="10" spans="1:8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2"/>
      <c r="F10" s="22">
        <f t="shared" si="0"/>
        <v>0</v>
      </c>
      <c r="G10" s="22"/>
      <c r="H10" s="22">
        <f t="shared" si="1"/>
        <v>0</v>
      </c>
    </row>
    <row r="11" spans="1:8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2"/>
      <c r="F11" s="22">
        <f t="shared" si="0"/>
        <v>0</v>
      </c>
      <c r="G11" s="22"/>
      <c r="H11" s="22">
        <f t="shared" si="1"/>
        <v>0</v>
      </c>
    </row>
    <row r="12" spans="1:8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2"/>
      <c r="F12" s="22">
        <f t="shared" si="0"/>
        <v>0</v>
      </c>
      <c r="G12" s="22"/>
      <c r="H12" s="22">
        <f t="shared" si="1"/>
        <v>0</v>
      </c>
    </row>
    <row r="13" spans="1:8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2"/>
      <c r="F13" s="22">
        <f t="shared" si="0"/>
        <v>0</v>
      </c>
      <c r="G13" s="22"/>
      <c r="H13" s="22">
        <f t="shared" si="1"/>
        <v>0</v>
      </c>
    </row>
    <row r="14" spans="1:8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2"/>
      <c r="F14" s="22">
        <f t="shared" si="0"/>
        <v>0</v>
      </c>
      <c r="G14" s="22"/>
      <c r="H14" s="22">
        <f t="shared" si="1"/>
        <v>0</v>
      </c>
    </row>
    <row r="15" spans="1:8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2"/>
      <c r="F15" s="22">
        <f t="shared" si="0"/>
        <v>0</v>
      </c>
      <c r="G15" s="22"/>
      <c r="H15" s="22">
        <f t="shared" si="1"/>
        <v>0</v>
      </c>
    </row>
    <row r="16" spans="1:8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2"/>
      <c r="F16" s="22">
        <f t="shared" si="0"/>
        <v>0</v>
      </c>
      <c r="G16" s="22"/>
      <c r="H16" s="22">
        <f t="shared" si="1"/>
        <v>0</v>
      </c>
    </row>
    <row r="17" spans="1:8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2"/>
      <c r="F17" s="22">
        <f t="shared" si="0"/>
        <v>0</v>
      </c>
      <c r="G17" s="22"/>
      <c r="H17" s="22">
        <f t="shared" si="1"/>
        <v>0</v>
      </c>
    </row>
    <row r="18" spans="1:8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2"/>
      <c r="F18" s="22">
        <f t="shared" si="0"/>
        <v>0</v>
      </c>
      <c r="G18" s="22"/>
      <c r="H18" s="22">
        <f t="shared" si="1"/>
        <v>0</v>
      </c>
    </row>
    <row r="19" spans="1:8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2"/>
      <c r="F19" s="22">
        <f t="shared" si="0"/>
        <v>0</v>
      </c>
      <c r="G19" s="22"/>
      <c r="H19" s="22">
        <f t="shared" si="1"/>
        <v>0</v>
      </c>
    </row>
    <row r="20" spans="1:8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2"/>
      <c r="F20" s="22">
        <f t="shared" si="0"/>
        <v>0</v>
      </c>
      <c r="G20" s="22"/>
      <c r="H20" s="22">
        <f t="shared" si="1"/>
        <v>0</v>
      </c>
    </row>
    <row r="21" spans="1:8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2"/>
      <c r="F21" s="22">
        <f t="shared" si="0"/>
        <v>0</v>
      </c>
      <c r="G21" s="22"/>
      <c r="H21" s="22">
        <f t="shared" si="1"/>
        <v>0</v>
      </c>
    </row>
    <row r="22" spans="1:8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2"/>
      <c r="F22" s="22">
        <f t="shared" si="0"/>
        <v>0</v>
      </c>
      <c r="G22" s="22"/>
      <c r="H22" s="22">
        <f t="shared" si="1"/>
        <v>0</v>
      </c>
    </row>
    <row r="23" spans="1:8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2"/>
      <c r="F23" s="22">
        <f t="shared" si="0"/>
        <v>0</v>
      </c>
      <c r="G23" s="22"/>
      <c r="H23" s="22">
        <f t="shared" si="1"/>
        <v>0</v>
      </c>
    </row>
    <row r="24" spans="1:8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2"/>
      <c r="F24" s="22">
        <f t="shared" si="0"/>
        <v>0</v>
      </c>
      <c r="G24" s="22"/>
      <c r="H24" s="22">
        <f t="shared" si="1"/>
        <v>0</v>
      </c>
    </row>
    <row r="25" spans="1:8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2"/>
      <c r="F25" s="22">
        <f t="shared" si="0"/>
        <v>0</v>
      </c>
      <c r="G25" s="22"/>
      <c r="H25" s="22">
        <f t="shared" si="1"/>
        <v>0</v>
      </c>
    </row>
    <row r="26" spans="1:8" ht="18" customHeight="1" x14ac:dyDescent="0.2">
      <c r="A26" s="8">
        <v>800096734</v>
      </c>
      <c r="B26" s="8">
        <v>210123001</v>
      </c>
      <c r="C26" s="17" t="s">
        <v>575</v>
      </c>
      <c r="D26" s="10" t="s">
        <v>576</v>
      </c>
      <c r="E26" s="22"/>
      <c r="F26" s="22">
        <f t="shared" si="0"/>
        <v>0</v>
      </c>
      <c r="G26" s="22"/>
      <c r="H26" s="22">
        <f t="shared" si="1"/>
        <v>0</v>
      </c>
    </row>
    <row r="27" spans="1:8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2"/>
      <c r="F27" s="22">
        <f t="shared" si="0"/>
        <v>0</v>
      </c>
      <c r="G27" s="22"/>
      <c r="H27" s="22">
        <f t="shared" si="1"/>
        <v>0</v>
      </c>
    </row>
    <row r="28" spans="1:8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2"/>
      <c r="F28" s="22">
        <f t="shared" si="0"/>
        <v>0</v>
      </c>
      <c r="G28" s="22"/>
      <c r="H28" s="22">
        <f t="shared" si="1"/>
        <v>0</v>
      </c>
    </row>
    <row r="29" spans="1:8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2"/>
      <c r="F29" s="22">
        <f t="shared" si="0"/>
        <v>0</v>
      </c>
      <c r="G29" s="22"/>
      <c r="H29" s="22">
        <f t="shared" si="1"/>
        <v>0</v>
      </c>
    </row>
    <row r="30" spans="1:8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2"/>
      <c r="F30" s="22">
        <f t="shared" si="0"/>
        <v>0</v>
      </c>
      <c r="G30" s="22"/>
      <c r="H30" s="22">
        <f t="shared" si="1"/>
        <v>0</v>
      </c>
    </row>
    <row r="31" spans="1:8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2"/>
      <c r="F31" s="22">
        <f t="shared" si="0"/>
        <v>0</v>
      </c>
      <c r="G31" s="22"/>
      <c r="H31" s="22">
        <f t="shared" si="1"/>
        <v>0</v>
      </c>
    </row>
    <row r="32" spans="1:8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2"/>
      <c r="F32" s="22">
        <f t="shared" si="0"/>
        <v>0</v>
      </c>
      <c r="G32" s="22"/>
      <c r="H32" s="22">
        <f t="shared" si="1"/>
        <v>0</v>
      </c>
    </row>
    <row r="33" spans="1:8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2"/>
      <c r="F33" s="22">
        <f t="shared" si="0"/>
        <v>0</v>
      </c>
      <c r="G33" s="22"/>
      <c r="H33" s="22">
        <f t="shared" si="1"/>
        <v>0</v>
      </c>
    </row>
    <row r="34" spans="1:8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2"/>
      <c r="F34" s="22">
        <f t="shared" si="0"/>
        <v>0</v>
      </c>
      <c r="G34" s="22"/>
      <c r="H34" s="22">
        <f t="shared" si="1"/>
        <v>0</v>
      </c>
    </row>
    <row r="35" spans="1:8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2"/>
      <c r="F35" s="22">
        <f t="shared" si="0"/>
        <v>0</v>
      </c>
      <c r="G35" s="22"/>
      <c r="H35" s="22">
        <f t="shared" si="1"/>
        <v>0</v>
      </c>
    </row>
    <row r="36" spans="1:8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2"/>
      <c r="F36" s="22">
        <f t="shared" si="0"/>
        <v>0</v>
      </c>
      <c r="G36" s="22"/>
      <c r="H36" s="22">
        <f t="shared" si="1"/>
        <v>0</v>
      </c>
    </row>
    <row r="37" spans="1:8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2"/>
      <c r="F37" s="22">
        <f t="shared" si="0"/>
        <v>0</v>
      </c>
      <c r="G37" s="22"/>
      <c r="H37" s="22">
        <f t="shared" si="1"/>
        <v>0</v>
      </c>
    </row>
    <row r="38" spans="1:8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2"/>
      <c r="F38" s="22">
        <f t="shared" si="0"/>
        <v>0</v>
      </c>
      <c r="G38" s="22"/>
      <c r="H38" s="22">
        <f t="shared" si="1"/>
        <v>0</v>
      </c>
    </row>
    <row r="39" spans="1:8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2"/>
      <c r="F39" s="22">
        <f t="shared" si="0"/>
        <v>0</v>
      </c>
      <c r="G39" s="22"/>
      <c r="H39" s="22">
        <f t="shared" si="1"/>
        <v>0</v>
      </c>
    </row>
    <row r="40" spans="1:8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2"/>
      <c r="F40" s="22">
        <f t="shared" si="0"/>
        <v>0</v>
      </c>
      <c r="G40" s="22"/>
      <c r="H40" s="22">
        <f t="shared" si="1"/>
        <v>0</v>
      </c>
    </row>
    <row r="41" spans="1:8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2"/>
      <c r="F41" s="22">
        <f t="shared" si="0"/>
        <v>0</v>
      </c>
      <c r="G41" s="22"/>
      <c r="H41" s="22">
        <f t="shared" si="1"/>
        <v>0</v>
      </c>
    </row>
    <row r="42" spans="1:8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2"/>
      <c r="F42" s="22">
        <f t="shared" si="0"/>
        <v>0</v>
      </c>
      <c r="G42" s="22"/>
      <c r="H42" s="22">
        <f t="shared" si="1"/>
        <v>0</v>
      </c>
    </row>
    <row r="43" spans="1:8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2"/>
      <c r="F43" s="22">
        <f t="shared" si="0"/>
        <v>0</v>
      </c>
      <c r="G43" s="22"/>
      <c r="H43" s="22">
        <f t="shared" si="1"/>
        <v>0</v>
      </c>
    </row>
    <row r="44" spans="1:8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2"/>
      <c r="F44" s="22">
        <f t="shared" si="0"/>
        <v>0</v>
      </c>
      <c r="G44" s="22"/>
      <c r="H44" s="22">
        <f t="shared" si="1"/>
        <v>0</v>
      </c>
    </row>
    <row r="45" spans="1:8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2"/>
      <c r="F45" s="22">
        <f t="shared" si="0"/>
        <v>0</v>
      </c>
      <c r="G45" s="22"/>
      <c r="H45" s="22">
        <f t="shared" si="1"/>
        <v>0</v>
      </c>
    </row>
    <row r="46" spans="1:8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2"/>
      <c r="F46" s="22">
        <f t="shared" si="0"/>
        <v>0</v>
      </c>
      <c r="G46" s="22"/>
      <c r="H46" s="22">
        <f t="shared" si="1"/>
        <v>0</v>
      </c>
    </row>
    <row r="47" spans="1:8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2"/>
      <c r="F47" s="22">
        <f t="shared" si="0"/>
        <v>0</v>
      </c>
      <c r="G47" s="22"/>
      <c r="H47" s="22">
        <f t="shared" si="1"/>
        <v>0</v>
      </c>
    </row>
    <row r="48" spans="1:8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2"/>
      <c r="F48" s="22">
        <f t="shared" si="0"/>
        <v>0</v>
      </c>
      <c r="G48" s="22"/>
      <c r="H48" s="22">
        <f t="shared" si="1"/>
        <v>0</v>
      </c>
    </row>
    <row r="49" spans="1:8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2"/>
      <c r="F49" s="22">
        <f t="shared" si="0"/>
        <v>0</v>
      </c>
      <c r="G49" s="22"/>
      <c r="H49" s="22">
        <f t="shared" si="1"/>
        <v>0</v>
      </c>
    </row>
    <row r="50" spans="1:8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2"/>
      <c r="F50" s="22">
        <f t="shared" si="0"/>
        <v>0</v>
      </c>
      <c r="G50" s="22"/>
      <c r="H50" s="22">
        <f t="shared" si="1"/>
        <v>0</v>
      </c>
    </row>
    <row r="51" spans="1:8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2"/>
      <c r="F51" s="22">
        <f t="shared" si="0"/>
        <v>0</v>
      </c>
      <c r="G51" s="22"/>
      <c r="H51" s="22">
        <f t="shared" si="1"/>
        <v>0</v>
      </c>
    </row>
    <row r="52" spans="1:8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2"/>
      <c r="F52" s="22">
        <f t="shared" si="0"/>
        <v>0</v>
      </c>
      <c r="G52" s="22"/>
      <c r="H52" s="22">
        <f t="shared" si="1"/>
        <v>0</v>
      </c>
    </row>
    <row r="53" spans="1:8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2"/>
      <c r="F53" s="22">
        <f t="shared" si="0"/>
        <v>0</v>
      </c>
      <c r="G53" s="22"/>
      <c r="H53" s="22">
        <f t="shared" si="1"/>
        <v>0</v>
      </c>
    </row>
    <row r="54" spans="1:8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2"/>
      <c r="F54" s="22">
        <f t="shared" si="0"/>
        <v>0</v>
      </c>
      <c r="G54" s="22"/>
      <c r="H54" s="22">
        <f t="shared" si="1"/>
        <v>0</v>
      </c>
    </row>
    <row r="55" spans="1:8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2"/>
      <c r="F55" s="22">
        <f t="shared" si="0"/>
        <v>0</v>
      </c>
      <c r="G55" s="22"/>
      <c r="H55" s="22">
        <f t="shared" si="1"/>
        <v>0</v>
      </c>
    </row>
    <row r="56" spans="1:8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2"/>
      <c r="F56" s="22">
        <f t="shared" si="0"/>
        <v>0</v>
      </c>
      <c r="G56" s="22"/>
      <c r="H56" s="22">
        <f t="shared" si="1"/>
        <v>0</v>
      </c>
    </row>
    <row r="57" spans="1:8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2"/>
      <c r="F57" s="22">
        <f t="shared" si="0"/>
        <v>0</v>
      </c>
      <c r="G57" s="22"/>
      <c r="H57" s="22">
        <f t="shared" si="1"/>
        <v>0</v>
      </c>
    </row>
    <row r="58" spans="1:8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2"/>
      <c r="F58" s="22">
        <f t="shared" si="0"/>
        <v>0</v>
      </c>
      <c r="G58" s="22"/>
      <c r="H58" s="22">
        <f t="shared" si="1"/>
        <v>0</v>
      </c>
    </row>
    <row r="59" spans="1:8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2"/>
      <c r="F59" s="22">
        <f t="shared" si="0"/>
        <v>0</v>
      </c>
      <c r="G59" s="22"/>
      <c r="H59" s="22">
        <f t="shared" si="1"/>
        <v>0</v>
      </c>
    </row>
    <row r="60" spans="1:8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2"/>
      <c r="F60" s="22">
        <f t="shared" si="0"/>
        <v>0</v>
      </c>
      <c r="G60" s="22"/>
      <c r="H60" s="22">
        <f t="shared" si="1"/>
        <v>0</v>
      </c>
    </row>
    <row r="61" spans="1:8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2"/>
      <c r="F61" s="22">
        <f t="shared" si="0"/>
        <v>0</v>
      </c>
      <c r="G61" s="22"/>
      <c r="H61" s="22">
        <f t="shared" si="1"/>
        <v>0</v>
      </c>
    </row>
    <row r="62" spans="1:8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2"/>
      <c r="F62" s="22">
        <f t="shared" si="0"/>
        <v>0</v>
      </c>
      <c r="G62" s="22"/>
      <c r="H62" s="22">
        <f t="shared" si="1"/>
        <v>0</v>
      </c>
    </row>
    <row r="63" spans="1:8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2"/>
      <c r="F63" s="22">
        <f t="shared" si="0"/>
        <v>0</v>
      </c>
      <c r="G63" s="22"/>
      <c r="H63" s="22">
        <f t="shared" si="1"/>
        <v>0</v>
      </c>
    </row>
    <row r="64" spans="1:8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2"/>
      <c r="F64" s="22">
        <f t="shared" si="0"/>
        <v>0</v>
      </c>
      <c r="G64" s="22"/>
      <c r="H64" s="22">
        <f t="shared" si="1"/>
        <v>0</v>
      </c>
    </row>
    <row r="65" spans="1:8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2"/>
      <c r="F65" s="22">
        <f t="shared" si="0"/>
        <v>0</v>
      </c>
      <c r="G65" s="22"/>
      <c r="H65" s="22">
        <f t="shared" si="1"/>
        <v>0</v>
      </c>
    </row>
    <row r="66" spans="1:8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2"/>
      <c r="F66" s="22">
        <f t="shared" si="0"/>
        <v>0</v>
      </c>
      <c r="G66" s="22"/>
      <c r="H66" s="22">
        <f t="shared" si="1"/>
        <v>0</v>
      </c>
    </row>
    <row r="67" spans="1:8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2"/>
      <c r="F67" s="22">
        <f t="shared" si="0"/>
        <v>0</v>
      </c>
      <c r="G67" s="22"/>
      <c r="H67" s="22">
        <f t="shared" si="1"/>
        <v>0</v>
      </c>
    </row>
    <row r="68" spans="1:8" ht="18" customHeight="1" x14ac:dyDescent="0.2">
      <c r="A68" s="8">
        <v>800103913</v>
      </c>
      <c r="B68" s="8">
        <v>114141000</v>
      </c>
      <c r="C68" s="38" t="s">
        <v>151</v>
      </c>
      <c r="D68" s="10" t="s">
        <v>387</v>
      </c>
      <c r="E68" s="22"/>
      <c r="F68" s="22">
        <f t="shared" si="0"/>
        <v>0</v>
      </c>
      <c r="G68" s="22"/>
      <c r="H68" s="22">
        <f t="shared" si="1"/>
        <v>0</v>
      </c>
    </row>
    <row r="69" spans="1:8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2"/>
      <c r="F69" s="22">
        <f t="shared" ref="F69:F132" si="2">+E69</f>
        <v>0</v>
      </c>
      <c r="G69" s="22"/>
      <c r="H69" s="22">
        <f t="shared" ref="H69:H132" si="3">+G69</f>
        <v>0</v>
      </c>
    </row>
    <row r="70" spans="1:8" ht="18" customHeight="1" x14ac:dyDescent="0.2">
      <c r="A70" s="8">
        <v>800103923</v>
      </c>
      <c r="B70" s="8">
        <v>115252000</v>
      </c>
      <c r="C70" s="38" t="s">
        <v>152</v>
      </c>
      <c r="D70" s="10" t="s">
        <v>388</v>
      </c>
      <c r="E70" s="22"/>
      <c r="F70" s="22">
        <f t="shared" si="2"/>
        <v>0</v>
      </c>
      <c r="G70" s="22"/>
      <c r="H70" s="22">
        <f t="shared" si="3"/>
        <v>0</v>
      </c>
    </row>
    <row r="71" spans="1:8" ht="18" customHeight="1" x14ac:dyDescent="0.2">
      <c r="A71" s="8">
        <v>800103927</v>
      </c>
      <c r="B71" s="8">
        <v>115454000</v>
      </c>
      <c r="C71" s="9" t="s">
        <v>153</v>
      </c>
      <c r="D71" s="19" t="s">
        <v>615</v>
      </c>
      <c r="E71" s="22"/>
      <c r="F71" s="22">
        <f t="shared" si="2"/>
        <v>0</v>
      </c>
      <c r="G71" s="22"/>
      <c r="H71" s="22">
        <f t="shared" si="3"/>
        <v>0</v>
      </c>
    </row>
    <row r="72" spans="1:8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2"/>
      <c r="F72" s="22">
        <f t="shared" si="2"/>
        <v>0</v>
      </c>
      <c r="G72" s="22"/>
      <c r="H72" s="22">
        <f t="shared" si="3"/>
        <v>0</v>
      </c>
    </row>
    <row r="73" spans="1:8" ht="16.899999999999999" customHeight="1" thickBot="1" x14ac:dyDescent="0.25">
      <c r="A73" s="31">
        <v>800104062</v>
      </c>
      <c r="B73" s="8">
        <v>210170001</v>
      </c>
      <c r="C73" s="9" t="s">
        <v>315</v>
      </c>
      <c r="D73" s="32" t="s">
        <v>583</v>
      </c>
      <c r="E73" s="22"/>
      <c r="F73" s="22">
        <f t="shared" si="2"/>
        <v>0</v>
      </c>
      <c r="G73" s="22"/>
      <c r="H73" s="22">
        <f t="shared" si="3"/>
        <v>0</v>
      </c>
    </row>
    <row r="74" spans="1:8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2"/>
      <c r="F74" s="22">
        <f t="shared" si="2"/>
        <v>0</v>
      </c>
      <c r="G74" s="22"/>
      <c r="H74" s="22">
        <f t="shared" si="3"/>
        <v>0</v>
      </c>
    </row>
    <row r="75" spans="1:8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2"/>
      <c r="F75" s="22">
        <f t="shared" si="2"/>
        <v>0</v>
      </c>
      <c r="G75" s="22"/>
      <c r="H75" s="22">
        <f t="shared" si="3"/>
        <v>0</v>
      </c>
    </row>
    <row r="76" spans="1:8" ht="18" customHeight="1" x14ac:dyDescent="0.2">
      <c r="A76" s="8">
        <v>800113672</v>
      </c>
      <c r="B76" s="8">
        <v>117373000</v>
      </c>
      <c r="C76" s="9" t="s">
        <v>180</v>
      </c>
      <c r="D76" s="19" t="s">
        <v>577</v>
      </c>
      <c r="E76" s="22"/>
      <c r="F76" s="22">
        <f t="shared" si="2"/>
        <v>0</v>
      </c>
      <c r="G76" s="22"/>
      <c r="H76" s="22">
        <f t="shared" si="3"/>
        <v>0</v>
      </c>
    </row>
    <row r="77" spans="1:8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2"/>
      <c r="F77" s="22">
        <f t="shared" si="2"/>
        <v>0</v>
      </c>
      <c r="G77" s="22"/>
      <c r="H77" s="22">
        <f t="shared" si="3"/>
        <v>0</v>
      </c>
    </row>
    <row r="78" spans="1:8" s="52" customFormat="1" ht="18" customHeight="1" x14ac:dyDescent="0.2">
      <c r="A78" s="48">
        <v>800144829</v>
      </c>
      <c r="B78" s="48">
        <v>821400000</v>
      </c>
      <c r="C78" s="49" t="s">
        <v>58</v>
      </c>
      <c r="D78" s="50" t="s">
        <v>54</v>
      </c>
      <c r="E78" s="51"/>
      <c r="F78" s="51">
        <f t="shared" si="2"/>
        <v>0</v>
      </c>
      <c r="G78" s="22"/>
      <c r="H78" s="51">
        <f t="shared" si="3"/>
        <v>0</v>
      </c>
    </row>
    <row r="79" spans="1:8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2"/>
      <c r="F79" s="22">
        <f t="shared" si="2"/>
        <v>0</v>
      </c>
      <c r="G79" s="22"/>
      <c r="H79" s="22">
        <f t="shared" si="3"/>
        <v>0</v>
      </c>
    </row>
    <row r="80" spans="1:8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2"/>
      <c r="F80" s="22">
        <f t="shared" si="2"/>
        <v>0</v>
      </c>
      <c r="G80" s="22"/>
      <c r="H80" s="22">
        <f t="shared" si="3"/>
        <v>0</v>
      </c>
    </row>
    <row r="81" spans="1:8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2"/>
      <c r="F81" s="22">
        <f t="shared" si="2"/>
        <v>0</v>
      </c>
      <c r="G81" s="22"/>
      <c r="H81" s="22">
        <f t="shared" si="3"/>
        <v>0</v>
      </c>
    </row>
    <row r="82" spans="1:8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2"/>
      <c r="F82" s="22">
        <f t="shared" si="2"/>
        <v>0</v>
      </c>
      <c r="G82" s="22"/>
      <c r="H82" s="22">
        <f t="shared" si="3"/>
        <v>0</v>
      </c>
    </row>
    <row r="83" spans="1:8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2"/>
      <c r="F83" s="22">
        <f t="shared" si="2"/>
        <v>0</v>
      </c>
      <c r="G83" s="22"/>
      <c r="H83" s="22">
        <f t="shared" si="3"/>
        <v>0</v>
      </c>
    </row>
    <row r="84" spans="1:8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2"/>
      <c r="F84" s="22">
        <f t="shared" si="2"/>
        <v>0</v>
      </c>
      <c r="G84" s="22"/>
      <c r="H84" s="22">
        <f t="shared" si="3"/>
        <v>0</v>
      </c>
    </row>
    <row r="85" spans="1:8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2"/>
      <c r="F85" s="22">
        <f t="shared" si="2"/>
        <v>0</v>
      </c>
      <c r="G85" s="22"/>
      <c r="H85" s="22">
        <f t="shared" si="3"/>
        <v>0</v>
      </c>
    </row>
    <row r="86" spans="1:8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2"/>
      <c r="F86" s="22">
        <f t="shared" si="2"/>
        <v>0</v>
      </c>
      <c r="G86" s="22"/>
      <c r="H86" s="22">
        <f t="shared" si="3"/>
        <v>0</v>
      </c>
    </row>
    <row r="87" spans="1:8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2"/>
      <c r="F87" s="22">
        <f t="shared" si="2"/>
        <v>0</v>
      </c>
      <c r="G87" s="22"/>
      <c r="H87" s="22">
        <f t="shared" si="3"/>
        <v>0</v>
      </c>
    </row>
    <row r="88" spans="1:8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2"/>
      <c r="F88" s="22">
        <f t="shared" si="2"/>
        <v>0</v>
      </c>
      <c r="G88" s="22"/>
      <c r="H88" s="22">
        <f t="shared" si="3"/>
        <v>0</v>
      </c>
    </row>
    <row r="89" spans="1:8" s="52" customFormat="1" ht="18" customHeight="1" x14ac:dyDescent="0.2">
      <c r="A89" s="48">
        <v>835000300</v>
      </c>
      <c r="B89" s="48">
        <v>826076000</v>
      </c>
      <c r="C89" s="49" t="s">
        <v>7</v>
      </c>
      <c r="D89" s="50" t="s">
        <v>8</v>
      </c>
      <c r="E89" s="51"/>
      <c r="F89" s="51">
        <f t="shared" si="2"/>
        <v>0</v>
      </c>
      <c r="G89" s="22"/>
      <c r="H89" s="51">
        <f t="shared" si="3"/>
        <v>0</v>
      </c>
    </row>
    <row r="90" spans="1:8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2"/>
      <c r="F90" s="22">
        <f t="shared" si="2"/>
        <v>0</v>
      </c>
      <c r="G90" s="22"/>
      <c r="H90" s="22">
        <f t="shared" si="3"/>
        <v>0</v>
      </c>
    </row>
    <row r="91" spans="1:8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2"/>
      <c r="F91" s="22">
        <f t="shared" si="2"/>
        <v>0</v>
      </c>
      <c r="G91" s="22"/>
      <c r="H91" s="22">
        <f t="shared" si="3"/>
        <v>0</v>
      </c>
    </row>
    <row r="92" spans="1:8" s="52" customFormat="1" ht="18" customHeight="1" x14ac:dyDescent="0.2">
      <c r="A92" s="48">
        <v>860512780</v>
      </c>
      <c r="B92" s="48">
        <v>822000000</v>
      </c>
      <c r="C92" s="49" t="s">
        <v>62</v>
      </c>
      <c r="D92" s="50" t="s">
        <v>126</v>
      </c>
      <c r="E92" s="51"/>
      <c r="F92" s="51">
        <f t="shared" si="2"/>
        <v>0</v>
      </c>
      <c r="G92" s="22"/>
      <c r="H92" s="51">
        <f t="shared" si="3"/>
        <v>0</v>
      </c>
    </row>
    <row r="93" spans="1:8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2"/>
      <c r="F93" s="22">
        <f t="shared" si="2"/>
        <v>0</v>
      </c>
      <c r="G93" s="22"/>
      <c r="H93" s="22">
        <f t="shared" si="3"/>
        <v>0</v>
      </c>
    </row>
    <row r="94" spans="1:8" ht="18" customHeight="1" x14ac:dyDescent="0.2">
      <c r="A94" s="8">
        <v>890000464</v>
      </c>
      <c r="B94" s="8">
        <v>210163001</v>
      </c>
      <c r="C94" s="38" t="s">
        <v>196</v>
      </c>
      <c r="D94" s="10" t="s">
        <v>430</v>
      </c>
      <c r="E94" s="22"/>
      <c r="F94" s="22">
        <f t="shared" si="2"/>
        <v>0</v>
      </c>
      <c r="G94" s="22"/>
      <c r="H94" s="22">
        <f t="shared" si="3"/>
        <v>0</v>
      </c>
    </row>
    <row r="95" spans="1:8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2"/>
      <c r="F95" s="22">
        <f t="shared" si="2"/>
        <v>0</v>
      </c>
      <c r="G95" s="22"/>
      <c r="H95" s="22">
        <f t="shared" si="3"/>
        <v>0</v>
      </c>
    </row>
    <row r="96" spans="1:8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2"/>
      <c r="F96" s="22">
        <f t="shared" si="2"/>
        <v>0</v>
      </c>
      <c r="G96" s="22"/>
      <c r="H96" s="22">
        <f t="shared" si="3"/>
        <v>0</v>
      </c>
    </row>
    <row r="97" spans="1:8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2"/>
      <c r="F97" s="22">
        <f t="shared" si="2"/>
        <v>0</v>
      </c>
      <c r="G97" s="22"/>
      <c r="H97" s="22">
        <f t="shared" si="3"/>
        <v>0</v>
      </c>
    </row>
    <row r="98" spans="1:8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2"/>
      <c r="F98" s="22">
        <f t="shared" si="2"/>
        <v>0</v>
      </c>
      <c r="G98" s="22"/>
      <c r="H98" s="22">
        <f t="shared" si="3"/>
        <v>0</v>
      </c>
    </row>
    <row r="99" spans="1:8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2"/>
      <c r="F99" s="22">
        <f t="shared" si="2"/>
        <v>0</v>
      </c>
      <c r="G99" s="22"/>
      <c r="H99" s="22">
        <f t="shared" si="3"/>
        <v>0</v>
      </c>
    </row>
    <row r="100" spans="1:8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2"/>
      <c r="F100" s="22">
        <f t="shared" si="2"/>
        <v>0</v>
      </c>
      <c r="G100" s="22"/>
      <c r="H100" s="22">
        <f t="shared" si="3"/>
        <v>0</v>
      </c>
    </row>
    <row r="101" spans="1:8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2"/>
      <c r="F101" s="22">
        <f t="shared" si="2"/>
        <v>0</v>
      </c>
      <c r="G101" s="22"/>
      <c r="H101" s="22">
        <f t="shared" si="3"/>
        <v>0</v>
      </c>
    </row>
    <row r="102" spans="1:8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2"/>
      <c r="F102" s="22">
        <f t="shared" si="2"/>
        <v>0</v>
      </c>
      <c r="G102" s="22"/>
      <c r="H102" s="22">
        <f t="shared" si="3"/>
        <v>0</v>
      </c>
    </row>
    <row r="103" spans="1:8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2"/>
      <c r="F103" s="22">
        <f t="shared" si="2"/>
        <v>0</v>
      </c>
      <c r="G103" s="22"/>
      <c r="H103" s="22">
        <f t="shared" si="3"/>
        <v>0</v>
      </c>
    </row>
    <row r="104" spans="1:8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2"/>
      <c r="F104" s="22">
        <f t="shared" si="2"/>
        <v>0</v>
      </c>
      <c r="G104" s="22"/>
      <c r="H104" s="22">
        <f t="shared" si="3"/>
        <v>0</v>
      </c>
    </row>
    <row r="105" spans="1:8" ht="18" customHeight="1" x14ac:dyDescent="0.2">
      <c r="A105" s="31">
        <v>890201235</v>
      </c>
      <c r="B105" s="8">
        <v>116868000</v>
      </c>
      <c r="C105" s="9" t="s">
        <v>199</v>
      </c>
      <c r="D105" s="33" t="s">
        <v>584</v>
      </c>
      <c r="E105" s="22"/>
      <c r="F105" s="22">
        <f t="shared" si="2"/>
        <v>0</v>
      </c>
      <c r="G105" s="22"/>
      <c r="H105" s="22">
        <f t="shared" si="3"/>
        <v>0</v>
      </c>
    </row>
    <row r="106" spans="1:8" ht="18" customHeight="1" x14ac:dyDescent="0.2">
      <c r="A106" s="8">
        <v>890201900</v>
      </c>
      <c r="B106" s="8">
        <v>218168081</v>
      </c>
      <c r="C106" s="38" t="s">
        <v>200</v>
      </c>
      <c r="D106" s="10" t="s">
        <v>433</v>
      </c>
      <c r="E106" s="22"/>
      <c r="F106" s="22">
        <f t="shared" si="2"/>
        <v>0</v>
      </c>
      <c r="G106" s="22"/>
      <c r="H106" s="22">
        <f t="shared" si="3"/>
        <v>0</v>
      </c>
    </row>
    <row r="107" spans="1:8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2"/>
      <c r="F107" s="22">
        <f t="shared" si="2"/>
        <v>0</v>
      </c>
      <c r="G107" s="22"/>
      <c r="H107" s="22">
        <f t="shared" si="3"/>
        <v>0</v>
      </c>
    </row>
    <row r="108" spans="1:8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2"/>
      <c r="F108" s="22">
        <f t="shared" si="2"/>
        <v>0</v>
      </c>
      <c r="G108" s="22"/>
      <c r="H108" s="22">
        <f t="shared" si="3"/>
        <v>0</v>
      </c>
    </row>
    <row r="109" spans="1:8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2"/>
      <c r="F109" s="22">
        <f t="shared" si="2"/>
        <v>0</v>
      </c>
      <c r="G109" s="22"/>
      <c r="H109" s="22">
        <f t="shared" si="3"/>
        <v>0</v>
      </c>
    </row>
    <row r="110" spans="1:8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2"/>
      <c r="F110" s="22">
        <f t="shared" si="2"/>
        <v>0</v>
      </c>
      <c r="G110" s="22"/>
      <c r="H110" s="22">
        <f t="shared" si="3"/>
        <v>0</v>
      </c>
    </row>
    <row r="111" spans="1:8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2"/>
      <c r="F111" s="22">
        <f t="shared" si="2"/>
        <v>0</v>
      </c>
      <c r="G111" s="22"/>
      <c r="H111" s="22">
        <f t="shared" si="3"/>
        <v>0</v>
      </c>
    </row>
    <row r="112" spans="1:8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2"/>
      <c r="F112" s="22">
        <f t="shared" si="2"/>
        <v>0</v>
      </c>
      <c r="G112" s="22"/>
      <c r="H112" s="22">
        <f t="shared" si="3"/>
        <v>0</v>
      </c>
    </row>
    <row r="113" spans="1:8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2"/>
      <c r="F113" s="22">
        <f t="shared" si="2"/>
        <v>0</v>
      </c>
      <c r="G113" s="22"/>
      <c r="H113" s="22">
        <f t="shared" si="3"/>
        <v>0</v>
      </c>
    </row>
    <row r="114" spans="1:8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2"/>
      <c r="F114" s="22">
        <f t="shared" si="2"/>
        <v>0</v>
      </c>
      <c r="G114" s="22"/>
      <c r="H114" s="22">
        <f t="shared" si="3"/>
        <v>0</v>
      </c>
    </row>
    <row r="115" spans="1:8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2"/>
      <c r="F115" s="22">
        <f t="shared" si="2"/>
        <v>0</v>
      </c>
      <c r="G115" s="22"/>
      <c r="H115" s="22">
        <f t="shared" si="3"/>
        <v>0</v>
      </c>
    </row>
    <row r="116" spans="1:8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2"/>
      <c r="F116" s="22">
        <f t="shared" si="2"/>
        <v>0</v>
      </c>
      <c r="G116" s="22"/>
      <c r="H116" s="22">
        <f t="shared" si="3"/>
        <v>0</v>
      </c>
    </row>
    <row r="117" spans="1:8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2"/>
      <c r="F117" s="22">
        <f t="shared" si="2"/>
        <v>0</v>
      </c>
      <c r="G117" s="22"/>
      <c r="H117" s="22">
        <f t="shared" si="3"/>
        <v>0</v>
      </c>
    </row>
    <row r="118" spans="1:8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2"/>
      <c r="F118" s="22">
        <f t="shared" si="2"/>
        <v>0</v>
      </c>
      <c r="G118" s="22"/>
      <c r="H118" s="22">
        <f t="shared" si="3"/>
        <v>0</v>
      </c>
    </row>
    <row r="119" spans="1:8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2"/>
      <c r="F119" s="22">
        <f t="shared" si="2"/>
        <v>0</v>
      </c>
      <c r="G119" s="22"/>
      <c r="H119" s="22">
        <f t="shared" si="3"/>
        <v>0</v>
      </c>
    </row>
    <row r="120" spans="1:8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2"/>
      <c r="F120" s="22">
        <f t="shared" si="2"/>
        <v>0</v>
      </c>
      <c r="G120" s="22"/>
      <c r="H120" s="22">
        <f t="shared" si="3"/>
        <v>0</v>
      </c>
    </row>
    <row r="121" spans="1:8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2"/>
      <c r="F121" s="22">
        <f t="shared" si="2"/>
        <v>0</v>
      </c>
      <c r="G121" s="22"/>
      <c r="H121" s="22">
        <f t="shared" si="3"/>
        <v>0</v>
      </c>
    </row>
    <row r="122" spans="1:8" ht="18" customHeight="1" x14ac:dyDescent="0.2">
      <c r="A122" s="31">
        <v>890480184</v>
      </c>
      <c r="B122" s="8">
        <v>210113001</v>
      </c>
      <c r="C122" s="9" t="s">
        <v>340</v>
      </c>
      <c r="D122" s="34" t="s">
        <v>585</v>
      </c>
      <c r="E122" s="22"/>
      <c r="F122" s="22">
        <f t="shared" si="2"/>
        <v>0</v>
      </c>
      <c r="G122" s="22"/>
      <c r="H122" s="22">
        <f t="shared" si="3"/>
        <v>0</v>
      </c>
    </row>
    <row r="123" spans="1:8" ht="18" customHeight="1" x14ac:dyDescent="0.2">
      <c r="A123" s="8">
        <v>890480203</v>
      </c>
      <c r="B123" s="8">
        <v>217013670</v>
      </c>
      <c r="C123" s="17" t="s">
        <v>353</v>
      </c>
      <c r="D123" s="10" t="s">
        <v>572</v>
      </c>
      <c r="E123" s="22"/>
      <c r="F123" s="22">
        <f t="shared" si="2"/>
        <v>0</v>
      </c>
      <c r="G123" s="22"/>
      <c r="H123" s="22">
        <f t="shared" si="3"/>
        <v>0</v>
      </c>
    </row>
    <row r="124" spans="1:8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2"/>
      <c r="F124" s="22">
        <f t="shared" si="2"/>
        <v>0</v>
      </c>
      <c r="G124" s="22"/>
      <c r="H124" s="22">
        <f t="shared" si="3"/>
        <v>0</v>
      </c>
    </row>
    <row r="125" spans="1:8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2"/>
      <c r="F125" s="22">
        <f t="shared" si="2"/>
        <v>0</v>
      </c>
      <c r="G125" s="22"/>
      <c r="H125" s="22">
        <f t="shared" si="3"/>
        <v>0</v>
      </c>
    </row>
    <row r="126" spans="1:8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2"/>
      <c r="F126" s="22">
        <f t="shared" si="2"/>
        <v>0</v>
      </c>
      <c r="G126" s="22"/>
      <c r="H126" s="22">
        <f t="shared" si="3"/>
        <v>0</v>
      </c>
    </row>
    <row r="127" spans="1:8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2"/>
      <c r="F127" s="22">
        <f t="shared" si="2"/>
        <v>0</v>
      </c>
      <c r="G127" s="22"/>
      <c r="H127" s="22">
        <f t="shared" si="3"/>
        <v>0</v>
      </c>
    </row>
    <row r="128" spans="1:8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2"/>
      <c r="F128" s="22">
        <f t="shared" si="2"/>
        <v>0</v>
      </c>
      <c r="G128" s="22"/>
      <c r="H128" s="22">
        <f t="shared" si="3"/>
        <v>0</v>
      </c>
    </row>
    <row r="129" spans="1:8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2"/>
      <c r="F129" s="22">
        <f t="shared" si="2"/>
        <v>0</v>
      </c>
      <c r="G129" s="22"/>
      <c r="H129" s="22">
        <f t="shared" si="3"/>
        <v>0</v>
      </c>
    </row>
    <row r="130" spans="1:8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2"/>
      <c r="F130" s="22">
        <f t="shared" si="2"/>
        <v>0</v>
      </c>
      <c r="G130" s="22"/>
      <c r="H130" s="22">
        <f t="shared" si="3"/>
        <v>0</v>
      </c>
    </row>
    <row r="131" spans="1:8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2"/>
      <c r="F131" s="22">
        <f t="shared" si="2"/>
        <v>0</v>
      </c>
      <c r="G131" s="22"/>
      <c r="H131" s="22">
        <f t="shared" si="3"/>
        <v>0</v>
      </c>
    </row>
    <row r="132" spans="1:8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2"/>
      <c r="F132" s="22">
        <f t="shared" si="2"/>
        <v>0</v>
      </c>
      <c r="G132" s="22"/>
      <c r="H132" s="22">
        <f t="shared" si="3"/>
        <v>0</v>
      </c>
    </row>
    <row r="133" spans="1:8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2"/>
      <c r="F133" s="22">
        <f t="shared" ref="F133:F196" si="4">+E133</f>
        <v>0</v>
      </c>
      <c r="G133" s="22"/>
      <c r="H133" s="22">
        <f t="shared" ref="H133:H196" si="5">+G133</f>
        <v>0</v>
      </c>
    </row>
    <row r="134" spans="1:8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2"/>
      <c r="F134" s="22">
        <f t="shared" si="4"/>
        <v>0</v>
      </c>
      <c r="G134" s="22"/>
      <c r="H134" s="22">
        <f t="shared" si="5"/>
        <v>0</v>
      </c>
    </row>
    <row r="135" spans="1:8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2"/>
      <c r="F135" s="22">
        <f t="shared" si="4"/>
        <v>0</v>
      </c>
      <c r="G135" s="22"/>
      <c r="H135" s="22">
        <f t="shared" si="5"/>
        <v>0</v>
      </c>
    </row>
    <row r="136" spans="1:8" ht="18" customHeight="1" x14ac:dyDescent="0.2">
      <c r="A136" s="8">
        <v>890701077</v>
      </c>
      <c r="B136" s="8">
        <v>218573585</v>
      </c>
      <c r="C136" s="9" t="s">
        <v>213</v>
      </c>
      <c r="D136" s="19" t="s">
        <v>582</v>
      </c>
      <c r="E136" s="22"/>
      <c r="F136" s="22">
        <f t="shared" si="4"/>
        <v>0</v>
      </c>
      <c r="G136" s="22"/>
      <c r="H136" s="22">
        <f t="shared" si="5"/>
        <v>0</v>
      </c>
    </row>
    <row r="137" spans="1:8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2"/>
      <c r="F137" s="22">
        <f t="shared" si="4"/>
        <v>0</v>
      </c>
      <c r="G137" s="22"/>
      <c r="H137" s="22">
        <f t="shared" si="5"/>
        <v>0</v>
      </c>
    </row>
    <row r="138" spans="1:8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2"/>
      <c r="F138" s="22">
        <f t="shared" si="4"/>
        <v>0</v>
      </c>
      <c r="G138" s="22"/>
      <c r="H138" s="22">
        <f t="shared" si="5"/>
        <v>0</v>
      </c>
    </row>
    <row r="139" spans="1:8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2"/>
      <c r="F139" s="22">
        <f t="shared" si="4"/>
        <v>0</v>
      </c>
      <c r="G139" s="22"/>
      <c r="H139" s="22">
        <f t="shared" si="5"/>
        <v>0</v>
      </c>
    </row>
    <row r="140" spans="1:8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2"/>
      <c r="F140" s="22">
        <f t="shared" si="4"/>
        <v>0</v>
      </c>
      <c r="G140" s="22"/>
      <c r="H140" s="22">
        <f t="shared" si="5"/>
        <v>0</v>
      </c>
    </row>
    <row r="141" spans="1:8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2"/>
      <c r="F141" s="22">
        <f t="shared" si="4"/>
        <v>0</v>
      </c>
      <c r="G141" s="22"/>
      <c r="H141" s="22">
        <f t="shared" si="5"/>
        <v>0</v>
      </c>
    </row>
    <row r="142" spans="1:8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2"/>
      <c r="F142" s="22">
        <f t="shared" si="4"/>
        <v>0</v>
      </c>
      <c r="G142" s="22"/>
      <c r="H142" s="22">
        <f t="shared" si="5"/>
        <v>0</v>
      </c>
    </row>
    <row r="143" spans="1:8" s="52" customFormat="1" ht="18" customHeight="1" x14ac:dyDescent="0.2">
      <c r="A143" s="48">
        <v>890801063</v>
      </c>
      <c r="B143" s="48">
        <v>27017000</v>
      </c>
      <c r="C143" s="49" t="s">
        <v>21</v>
      </c>
      <c r="D143" s="53" t="s">
        <v>618</v>
      </c>
      <c r="E143" s="51"/>
      <c r="F143" s="51">
        <f t="shared" si="4"/>
        <v>0</v>
      </c>
      <c r="G143" s="22"/>
      <c r="H143" s="51">
        <f t="shared" si="5"/>
        <v>0</v>
      </c>
    </row>
    <row r="144" spans="1:8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2"/>
      <c r="F144" s="22">
        <f t="shared" si="4"/>
        <v>0</v>
      </c>
      <c r="G144" s="22"/>
      <c r="H144" s="22">
        <f t="shared" si="5"/>
        <v>0</v>
      </c>
    </row>
    <row r="145" spans="1:8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2"/>
      <c r="F145" s="22">
        <f t="shared" si="4"/>
        <v>0</v>
      </c>
      <c r="G145" s="22"/>
      <c r="H145" s="22">
        <f t="shared" si="5"/>
        <v>0</v>
      </c>
    </row>
    <row r="146" spans="1:8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2"/>
      <c r="F146" s="22">
        <f t="shared" si="4"/>
        <v>0</v>
      </c>
      <c r="G146" s="22"/>
      <c r="H146" s="22">
        <f t="shared" si="5"/>
        <v>0</v>
      </c>
    </row>
    <row r="147" spans="1:8" ht="18" customHeight="1" x14ac:dyDescent="0.2">
      <c r="A147" s="8">
        <v>890900286</v>
      </c>
      <c r="B147" s="8">
        <v>110505000</v>
      </c>
      <c r="C147" s="38" t="s">
        <v>219</v>
      </c>
      <c r="D147" s="10" t="s">
        <v>451</v>
      </c>
      <c r="E147" s="22"/>
      <c r="F147" s="22">
        <f t="shared" si="4"/>
        <v>0</v>
      </c>
      <c r="G147" s="22"/>
      <c r="H147" s="22">
        <f t="shared" si="5"/>
        <v>0</v>
      </c>
    </row>
    <row r="148" spans="1:8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2"/>
      <c r="F148" s="22">
        <f t="shared" si="4"/>
        <v>0</v>
      </c>
      <c r="G148" s="22"/>
      <c r="H148" s="22">
        <f t="shared" si="5"/>
        <v>0</v>
      </c>
    </row>
    <row r="149" spans="1:8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2"/>
      <c r="F149" s="22">
        <f t="shared" si="4"/>
        <v>0</v>
      </c>
      <c r="G149" s="22"/>
      <c r="H149" s="22">
        <f t="shared" si="5"/>
        <v>0</v>
      </c>
    </row>
    <row r="150" spans="1:8" ht="18" customHeight="1" thickBot="1" x14ac:dyDescent="0.25">
      <c r="A150" s="31">
        <v>890907317</v>
      </c>
      <c r="B150" s="8">
        <v>211505615</v>
      </c>
      <c r="C150" s="9" t="s">
        <v>258</v>
      </c>
      <c r="D150" s="32" t="s">
        <v>587</v>
      </c>
      <c r="E150" s="22"/>
      <c r="F150" s="22">
        <f t="shared" si="4"/>
        <v>0</v>
      </c>
      <c r="G150" s="22"/>
      <c r="H150" s="22">
        <f t="shared" si="5"/>
        <v>0</v>
      </c>
    </row>
    <row r="151" spans="1:8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2"/>
      <c r="F151" s="22">
        <f t="shared" si="4"/>
        <v>0</v>
      </c>
      <c r="G151" s="22"/>
      <c r="H151" s="22">
        <f t="shared" si="5"/>
        <v>0</v>
      </c>
    </row>
    <row r="152" spans="1:8" ht="18" customHeight="1" x14ac:dyDescent="0.2">
      <c r="A152" s="31">
        <v>890980093</v>
      </c>
      <c r="B152" s="8">
        <v>216005360</v>
      </c>
      <c r="C152" s="9" t="s">
        <v>221</v>
      </c>
      <c r="D152" s="35" t="s">
        <v>586</v>
      </c>
      <c r="E152" s="22"/>
      <c r="F152" s="22">
        <f t="shared" si="4"/>
        <v>0</v>
      </c>
      <c r="G152" s="22"/>
      <c r="H152" s="22">
        <f t="shared" si="5"/>
        <v>0</v>
      </c>
    </row>
    <row r="153" spans="1:8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2"/>
      <c r="F153" s="22">
        <f t="shared" si="4"/>
        <v>0</v>
      </c>
      <c r="G153" s="22"/>
      <c r="H153" s="22">
        <f t="shared" si="5"/>
        <v>0</v>
      </c>
    </row>
    <row r="154" spans="1:8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2"/>
      <c r="F154" s="22">
        <f t="shared" si="4"/>
        <v>0</v>
      </c>
      <c r="G154" s="22"/>
      <c r="H154" s="22">
        <f t="shared" si="5"/>
        <v>0</v>
      </c>
    </row>
    <row r="155" spans="1:8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2"/>
      <c r="F155" s="22">
        <f t="shared" si="4"/>
        <v>0</v>
      </c>
      <c r="G155" s="22"/>
      <c r="H155" s="22">
        <f t="shared" si="5"/>
        <v>0</v>
      </c>
    </row>
    <row r="156" spans="1:8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2"/>
      <c r="F156" s="22">
        <f t="shared" si="4"/>
        <v>0</v>
      </c>
      <c r="G156" s="22"/>
      <c r="H156" s="22">
        <f t="shared" si="5"/>
        <v>0</v>
      </c>
    </row>
    <row r="157" spans="1:8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2"/>
      <c r="F157" s="22">
        <f t="shared" si="4"/>
        <v>0</v>
      </c>
      <c r="G157" s="22"/>
      <c r="H157" s="22">
        <f t="shared" si="5"/>
        <v>0</v>
      </c>
    </row>
    <row r="158" spans="1:8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2"/>
      <c r="F158" s="22">
        <f t="shared" si="4"/>
        <v>0</v>
      </c>
      <c r="G158" s="22"/>
      <c r="H158" s="22">
        <f t="shared" si="5"/>
        <v>0</v>
      </c>
    </row>
    <row r="159" spans="1:8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2"/>
      <c r="F159" s="22">
        <f t="shared" si="4"/>
        <v>0</v>
      </c>
      <c r="G159" s="22"/>
      <c r="H159" s="22">
        <f t="shared" si="5"/>
        <v>0</v>
      </c>
    </row>
    <row r="160" spans="1:8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2"/>
      <c r="F160" s="22">
        <f t="shared" si="4"/>
        <v>0</v>
      </c>
      <c r="G160" s="22"/>
      <c r="H160" s="22">
        <f t="shared" si="5"/>
        <v>0</v>
      </c>
    </row>
    <row r="161" spans="1:8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2"/>
      <c r="F161" s="22">
        <f t="shared" si="4"/>
        <v>0</v>
      </c>
      <c r="G161" s="22"/>
      <c r="H161" s="22">
        <f t="shared" si="5"/>
        <v>0</v>
      </c>
    </row>
    <row r="162" spans="1:8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2"/>
      <c r="F162" s="22">
        <f t="shared" si="4"/>
        <v>0</v>
      </c>
      <c r="G162" s="22"/>
      <c r="H162" s="22">
        <f t="shared" si="5"/>
        <v>0</v>
      </c>
    </row>
    <row r="163" spans="1:8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2"/>
      <c r="F163" s="22">
        <f t="shared" si="4"/>
        <v>0</v>
      </c>
      <c r="G163" s="22"/>
      <c r="H163" s="22">
        <f t="shared" si="5"/>
        <v>0</v>
      </c>
    </row>
    <row r="164" spans="1:8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2"/>
      <c r="F164" s="22">
        <f t="shared" si="4"/>
        <v>0</v>
      </c>
      <c r="G164" s="22"/>
      <c r="H164" s="22">
        <f t="shared" si="5"/>
        <v>0</v>
      </c>
    </row>
    <row r="165" spans="1:8" s="52" customFormat="1" ht="18" customHeight="1" x14ac:dyDescent="0.2">
      <c r="A165" s="48">
        <v>891080031</v>
      </c>
      <c r="B165" s="48">
        <v>27123000</v>
      </c>
      <c r="C165" s="49" t="s">
        <v>358</v>
      </c>
      <c r="D165" s="50" t="s">
        <v>120</v>
      </c>
      <c r="E165" s="51"/>
      <c r="F165" s="51">
        <f t="shared" si="4"/>
        <v>0</v>
      </c>
      <c r="G165" s="22"/>
      <c r="H165" s="51">
        <f t="shared" si="5"/>
        <v>0</v>
      </c>
    </row>
    <row r="166" spans="1:8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2"/>
      <c r="F166" s="22">
        <f t="shared" si="4"/>
        <v>0</v>
      </c>
      <c r="G166" s="22"/>
      <c r="H166" s="22">
        <f t="shared" si="5"/>
        <v>0</v>
      </c>
    </row>
    <row r="167" spans="1:8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2"/>
      <c r="F167" s="22">
        <f t="shared" si="4"/>
        <v>0</v>
      </c>
      <c r="G167" s="22"/>
      <c r="H167" s="22">
        <f t="shared" si="5"/>
        <v>0</v>
      </c>
    </row>
    <row r="168" spans="1:8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2"/>
      <c r="F168" s="22">
        <f t="shared" si="4"/>
        <v>0</v>
      </c>
      <c r="G168" s="22"/>
      <c r="H168" s="22">
        <f t="shared" si="5"/>
        <v>0</v>
      </c>
    </row>
    <row r="169" spans="1:8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2"/>
      <c r="F169" s="22">
        <f t="shared" si="4"/>
        <v>0</v>
      </c>
      <c r="G169" s="22"/>
      <c r="H169" s="22">
        <f t="shared" si="5"/>
        <v>0</v>
      </c>
    </row>
    <row r="170" spans="1:8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2"/>
      <c r="F170" s="22">
        <f t="shared" si="4"/>
        <v>0</v>
      </c>
      <c r="G170" s="22"/>
      <c r="H170" s="22">
        <f t="shared" si="5"/>
        <v>0</v>
      </c>
    </row>
    <row r="171" spans="1:8" s="52" customFormat="1" ht="18" customHeight="1" x14ac:dyDescent="0.2">
      <c r="A171" s="48">
        <v>891180084</v>
      </c>
      <c r="B171" s="48">
        <v>26141000</v>
      </c>
      <c r="C171" s="49" t="s">
        <v>361</v>
      </c>
      <c r="D171" s="50" t="s">
        <v>28</v>
      </c>
      <c r="E171" s="51"/>
      <c r="F171" s="51">
        <f t="shared" si="4"/>
        <v>0</v>
      </c>
      <c r="G171" s="22"/>
      <c r="H171" s="51">
        <f t="shared" si="5"/>
        <v>0</v>
      </c>
    </row>
    <row r="172" spans="1:8" s="52" customFormat="1" ht="18" customHeight="1" x14ac:dyDescent="0.2">
      <c r="A172" s="48">
        <v>891190346</v>
      </c>
      <c r="B172" s="48">
        <v>26318000</v>
      </c>
      <c r="C172" s="49" t="s">
        <v>29</v>
      </c>
      <c r="D172" s="50" t="s">
        <v>30</v>
      </c>
      <c r="E172" s="51"/>
      <c r="F172" s="51">
        <f t="shared" si="4"/>
        <v>0</v>
      </c>
      <c r="G172" s="22"/>
      <c r="H172" s="51">
        <f t="shared" si="5"/>
        <v>0</v>
      </c>
    </row>
    <row r="173" spans="1:8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2"/>
      <c r="F173" s="22">
        <f t="shared" si="4"/>
        <v>0</v>
      </c>
      <c r="G173" s="22"/>
      <c r="H173" s="22">
        <f t="shared" si="5"/>
        <v>0</v>
      </c>
    </row>
    <row r="174" spans="1:8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2"/>
      <c r="F174" s="22">
        <f t="shared" si="4"/>
        <v>0</v>
      </c>
      <c r="G174" s="22"/>
      <c r="H174" s="22">
        <f t="shared" si="5"/>
        <v>0</v>
      </c>
    </row>
    <row r="175" spans="1:8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2"/>
      <c r="F175" s="22">
        <f t="shared" si="4"/>
        <v>0</v>
      </c>
      <c r="G175" s="22"/>
      <c r="H175" s="22">
        <f t="shared" si="5"/>
        <v>0</v>
      </c>
    </row>
    <row r="176" spans="1:8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2"/>
      <c r="F176" s="22">
        <f t="shared" si="4"/>
        <v>0</v>
      </c>
      <c r="G176" s="22"/>
      <c r="H176" s="22">
        <f t="shared" si="5"/>
        <v>0</v>
      </c>
    </row>
    <row r="177" spans="1:8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2"/>
      <c r="F177" s="22">
        <f t="shared" si="4"/>
        <v>0</v>
      </c>
      <c r="G177" s="22"/>
      <c r="H177" s="22">
        <f t="shared" si="5"/>
        <v>0</v>
      </c>
    </row>
    <row r="178" spans="1:8" s="52" customFormat="1" ht="18" customHeight="1" x14ac:dyDescent="0.2">
      <c r="A178" s="48">
        <v>891480035</v>
      </c>
      <c r="B178" s="48">
        <v>24666000</v>
      </c>
      <c r="C178" s="54" t="s">
        <v>348</v>
      </c>
      <c r="D178" s="50" t="s">
        <v>90</v>
      </c>
      <c r="E178" s="51"/>
      <c r="F178" s="51">
        <f t="shared" si="4"/>
        <v>0</v>
      </c>
      <c r="G178" s="22"/>
      <c r="H178" s="51">
        <f t="shared" si="5"/>
        <v>0</v>
      </c>
    </row>
    <row r="179" spans="1:8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2"/>
      <c r="F179" s="22">
        <f t="shared" si="4"/>
        <v>0</v>
      </c>
      <c r="G179" s="22"/>
      <c r="H179" s="22">
        <f t="shared" si="5"/>
        <v>0</v>
      </c>
    </row>
    <row r="180" spans="1:8" s="58" customFormat="1" ht="18" customHeight="1" x14ac:dyDescent="0.2">
      <c r="A180" s="55">
        <v>891500319</v>
      </c>
      <c r="B180" s="55">
        <v>27219000</v>
      </c>
      <c r="C180" s="38" t="s">
        <v>32</v>
      </c>
      <c r="D180" s="59" t="s">
        <v>579</v>
      </c>
      <c r="E180" s="57"/>
      <c r="F180" s="57">
        <f t="shared" si="4"/>
        <v>0</v>
      </c>
      <c r="G180" s="22"/>
      <c r="H180" s="57">
        <f t="shared" si="5"/>
        <v>0</v>
      </c>
    </row>
    <row r="181" spans="1:8" ht="18" customHeight="1" x14ac:dyDescent="0.2">
      <c r="A181" s="8">
        <v>891580006</v>
      </c>
      <c r="B181" s="8">
        <v>210119001</v>
      </c>
      <c r="C181" s="9" t="s">
        <v>266</v>
      </c>
      <c r="D181" s="19" t="s">
        <v>589</v>
      </c>
      <c r="E181" s="22"/>
      <c r="F181" s="22">
        <f t="shared" si="4"/>
        <v>0</v>
      </c>
      <c r="G181" s="22"/>
      <c r="H181" s="22">
        <f t="shared" si="5"/>
        <v>0</v>
      </c>
    </row>
    <row r="182" spans="1:8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2"/>
      <c r="F182" s="22">
        <f t="shared" si="4"/>
        <v>0</v>
      </c>
      <c r="G182" s="22"/>
      <c r="H182" s="22">
        <f t="shared" si="5"/>
        <v>0</v>
      </c>
    </row>
    <row r="183" spans="1:8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2"/>
      <c r="F183" s="22">
        <f t="shared" si="4"/>
        <v>0</v>
      </c>
      <c r="G183" s="22"/>
      <c r="H183" s="22">
        <f t="shared" si="5"/>
        <v>0</v>
      </c>
    </row>
    <row r="184" spans="1:8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2"/>
      <c r="F184" s="22">
        <f t="shared" si="4"/>
        <v>0</v>
      </c>
      <c r="G184" s="22"/>
      <c r="H184" s="22">
        <f t="shared" si="5"/>
        <v>0</v>
      </c>
    </row>
    <row r="185" spans="1:8" s="52" customFormat="1" ht="18" customHeight="1" x14ac:dyDescent="0.2">
      <c r="A185" s="48">
        <v>891680089</v>
      </c>
      <c r="B185" s="48">
        <v>28327000</v>
      </c>
      <c r="C185" s="49" t="s">
        <v>343</v>
      </c>
      <c r="D185" s="50" t="s">
        <v>79</v>
      </c>
      <c r="E185" s="51"/>
      <c r="F185" s="51">
        <f t="shared" si="4"/>
        <v>0</v>
      </c>
      <c r="G185" s="22"/>
      <c r="H185" s="51">
        <f t="shared" si="5"/>
        <v>0</v>
      </c>
    </row>
    <row r="186" spans="1:8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2"/>
      <c r="F186" s="22">
        <f t="shared" si="4"/>
        <v>0</v>
      </c>
      <c r="G186" s="22"/>
      <c r="H186" s="22">
        <f t="shared" si="5"/>
        <v>0</v>
      </c>
    </row>
    <row r="187" spans="1:8" ht="18" customHeight="1" x14ac:dyDescent="0.2">
      <c r="A187" s="8">
        <v>891780043</v>
      </c>
      <c r="B187" s="8">
        <v>218947189</v>
      </c>
      <c r="C187" s="38" t="s">
        <v>267</v>
      </c>
      <c r="D187" s="10" t="s">
        <v>495</v>
      </c>
      <c r="E187" s="22"/>
      <c r="F187" s="22">
        <f t="shared" si="4"/>
        <v>0</v>
      </c>
      <c r="G187" s="22"/>
      <c r="H187" s="22">
        <f t="shared" si="5"/>
        <v>0</v>
      </c>
    </row>
    <row r="188" spans="1:8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2"/>
      <c r="F188" s="22">
        <f t="shared" si="4"/>
        <v>0</v>
      </c>
      <c r="G188" s="22"/>
      <c r="H188" s="22">
        <f t="shared" si="5"/>
        <v>0</v>
      </c>
    </row>
    <row r="189" spans="1:8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2"/>
      <c r="F189" s="22">
        <f t="shared" si="4"/>
        <v>0</v>
      </c>
      <c r="G189" s="22"/>
      <c r="H189" s="22">
        <f t="shared" si="5"/>
        <v>0</v>
      </c>
    </row>
    <row r="190" spans="1:8" s="52" customFormat="1" ht="18" customHeight="1" x14ac:dyDescent="0.2">
      <c r="A190" s="48">
        <v>891800330</v>
      </c>
      <c r="B190" s="48">
        <v>27615000</v>
      </c>
      <c r="C190" s="49" t="s">
        <v>357</v>
      </c>
      <c r="D190" s="50" t="s">
        <v>85</v>
      </c>
      <c r="E190" s="51"/>
      <c r="F190" s="51">
        <f t="shared" si="4"/>
        <v>0</v>
      </c>
      <c r="G190" s="22"/>
      <c r="H190" s="51">
        <f t="shared" si="5"/>
        <v>0</v>
      </c>
    </row>
    <row r="191" spans="1:8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2"/>
      <c r="F191" s="22">
        <f t="shared" si="4"/>
        <v>0</v>
      </c>
      <c r="G191" s="22"/>
      <c r="H191" s="22">
        <f t="shared" si="5"/>
        <v>0</v>
      </c>
    </row>
    <row r="192" spans="1:8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2"/>
      <c r="F192" s="22">
        <f t="shared" si="4"/>
        <v>0</v>
      </c>
      <c r="G192" s="22"/>
      <c r="H192" s="22">
        <f t="shared" si="5"/>
        <v>0</v>
      </c>
    </row>
    <row r="193" spans="1:8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22"/>
      <c r="F193" s="22">
        <f t="shared" si="4"/>
        <v>0</v>
      </c>
      <c r="G193" s="22"/>
      <c r="H193" s="22">
        <f t="shared" si="5"/>
        <v>0</v>
      </c>
    </row>
    <row r="194" spans="1:8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2"/>
      <c r="F194" s="22">
        <f t="shared" si="4"/>
        <v>0</v>
      </c>
      <c r="G194" s="22"/>
      <c r="H194" s="22">
        <f t="shared" si="5"/>
        <v>0</v>
      </c>
    </row>
    <row r="195" spans="1:8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2"/>
      <c r="F195" s="22">
        <f t="shared" si="4"/>
        <v>0</v>
      </c>
      <c r="G195" s="22"/>
      <c r="H195" s="22">
        <f t="shared" si="5"/>
        <v>0</v>
      </c>
    </row>
    <row r="196" spans="1:8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2"/>
      <c r="F196" s="22">
        <f t="shared" si="4"/>
        <v>0</v>
      </c>
      <c r="G196" s="22"/>
      <c r="H196" s="22">
        <f t="shared" si="5"/>
        <v>0</v>
      </c>
    </row>
    <row r="197" spans="1:8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2"/>
      <c r="F197" s="22">
        <f t="shared" ref="F197:F260" si="6">+E197</f>
        <v>0</v>
      </c>
      <c r="G197" s="22"/>
      <c r="H197" s="22">
        <f t="shared" ref="H197:H260" si="7">+G197</f>
        <v>0</v>
      </c>
    </row>
    <row r="198" spans="1:8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2"/>
      <c r="F198" s="22">
        <f t="shared" si="6"/>
        <v>0</v>
      </c>
      <c r="G198" s="22"/>
      <c r="H198" s="22">
        <f t="shared" si="7"/>
        <v>0</v>
      </c>
    </row>
    <row r="199" spans="1:8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2"/>
      <c r="F199" s="22">
        <f t="shared" si="6"/>
        <v>0</v>
      </c>
      <c r="G199" s="22"/>
      <c r="H199" s="22">
        <f t="shared" si="7"/>
        <v>0</v>
      </c>
    </row>
    <row r="200" spans="1:8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2"/>
      <c r="F200" s="22">
        <f t="shared" si="6"/>
        <v>0</v>
      </c>
      <c r="G200" s="22"/>
      <c r="H200" s="22">
        <f t="shared" si="7"/>
        <v>0</v>
      </c>
    </row>
    <row r="201" spans="1:8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2"/>
      <c r="F201" s="22">
        <f t="shared" si="6"/>
        <v>0</v>
      </c>
      <c r="G201" s="22"/>
      <c r="H201" s="22">
        <f t="shared" si="7"/>
        <v>0</v>
      </c>
    </row>
    <row r="202" spans="1:8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2"/>
      <c r="F202" s="22">
        <f t="shared" si="6"/>
        <v>0</v>
      </c>
      <c r="G202" s="22"/>
      <c r="H202" s="22">
        <f t="shared" si="7"/>
        <v>0</v>
      </c>
    </row>
    <row r="203" spans="1:8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2"/>
      <c r="F203" s="22">
        <f t="shared" si="6"/>
        <v>0</v>
      </c>
      <c r="G203" s="22"/>
      <c r="H203" s="22">
        <f t="shared" si="7"/>
        <v>0</v>
      </c>
    </row>
    <row r="204" spans="1:8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2"/>
      <c r="F204" s="22">
        <f t="shared" si="6"/>
        <v>0</v>
      </c>
      <c r="G204" s="22"/>
      <c r="H204" s="22">
        <f t="shared" si="7"/>
        <v>0</v>
      </c>
    </row>
    <row r="205" spans="1:8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2"/>
      <c r="F205" s="22">
        <f t="shared" si="6"/>
        <v>0</v>
      </c>
      <c r="G205" s="22"/>
      <c r="H205" s="22">
        <f t="shared" si="7"/>
        <v>0</v>
      </c>
    </row>
    <row r="206" spans="1:8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2"/>
      <c r="F206" s="22">
        <f t="shared" si="6"/>
        <v>0</v>
      </c>
      <c r="G206" s="22"/>
      <c r="H206" s="22">
        <f t="shared" si="7"/>
        <v>0</v>
      </c>
    </row>
    <row r="207" spans="1:8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2"/>
      <c r="F207" s="22">
        <f t="shared" si="6"/>
        <v>0</v>
      </c>
      <c r="G207" s="22"/>
      <c r="H207" s="22">
        <f t="shared" si="7"/>
        <v>0</v>
      </c>
    </row>
    <row r="208" spans="1:8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2"/>
      <c r="F208" s="22">
        <f t="shared" si="6"/>
        <v>0</v>
      </c>
      <c r="G208" s="22"/>
      <c r="H208" s="22">
        <f t="shared" si="7"/>
        <v>0</v>
      </c>
    </row>
    <row r="209" spans="1:8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2"/>
      <c r="F209" s="22">
        <f t="shared" si="6"/>
        <v>0</v>
      </c>
      <c r="G209" s="22"/>
      <c r="H209" s="22">
        <f t="shared" si="7"/>
        <v>0</v>
      </c>
    </row>
    <row r="210" spans="1:8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2"/>
      <c r="F210" s="22">
        <f t="shared" si="6"/>
        <v>0</v>
      </c>
      <c r="G210" s="22"/>
      <c r="H210" s="22">
        <f t="shared" si="7"/>
        <v>0</v>
      </c>
    </row>
    <row r="211" spans="1:8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2"/>
      <c r="F211" s="22">
        <f t="shared" si="6"/>
        <v>0</v>
      </c>
      <c r="G211" s="22"/>
      <c r="H211" s="22">
        <f t="shared" si="7"/>
        <v>0</v>
      </c>
    </row>
    <row r="212" spans="1:8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2"/>
      <c r="F212" s="22">
        <f t="shared" si="6"/>
        <v>0</v>
      </c>
      <c r="G212" s="22"/>
      <c r="H212" s="22">
        <f t="shared" si="7"/>
        <v>0</v>
      </c>
    </row>
    <row r="213" spans="1:8" s="52" customFormat="1" ht="18" customHeight="1" x14ac:dyDescent="0.2">
      <c r="A213" s="48">
        <v>892000757</v>
      </c>
      <c r="B213" s="48">
        <v>28450000</v>
      </c>
      <c r="C213" s="49" t="s">
        <v>37</v>
      </c>
      <c r="D213" s="50" t="s">
        <v>123</v>
      </c>
      <c r="E213" s="51"/>
      <c r="F213" s="51">
        <f t="shared" si="6"/>
        <v>0</v>
      </c>
      <c r="G213" s="22"/>
      <c r="H213" s="51">
        <f t="shared" si="7"/>
        <v>0</v>
      </c>
    </row>
    <row r="214" spans="1:8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2"/>
      <c r="F214" s="22">
        <f t="shared" si="6"/>
        <v>0</v>
      </c>
      <c r="G214" s="22"/>
      <c r="H214" s="22">
        <f t="shared" si="7"/>
        <v>0</v>
      </c>
    </row>
    <row r="215" spans="1:8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2"/>
      <c r="F215" s="22">
        <f t="shared" si="6"/>
        <v>0</v>
      </c>
      <c r="G215" s="22"/>
      <c r="H215" s="22">
        <f t="shared" si="7"/>
        <v>0</v>
      </c>
    </row>
    <row r="216" spans="1:8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2"/>
      <c r="F216" s="22">
        <f t="shared" si="6"/>
        <v>0</v>
      </c>
      <c r="G216" s="22"/>
      <c r="H216" s="22">
        <f t="shared" si="7"/>
        <v>0</v>
      </c>
    </row>
    <row r="217" spans="1:8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2"/>
      <c r="F217" s="22">
        <f t="shared" si="6"/>
        <v>0</v>
      </c>
      <c r="G217" s="22"/>
      <c r="H217" s="22">
        <f t="shared" si="7"/>
        <v>0</v>
      </c>
    </row>
    <row r="218" spans="1:8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2"/>
      <c r="F218" s="22">
        <f t="shared" si="6"/>
        <v>0</v>
      </c>
      <c r="G218" s="22"/>
      <c r="H218" s="22">
        <f t="shared" si="7"/>
        <v>0</v>
      </c>
    </row>
    <row r="219" spans="1:8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2"/>
      <c r="F219" s="22">
        <f t="shared" si="6"/>
        <v>0</v>
      </c>
      <c r="G219" s="22"/>
      <c r="H219" s="22">
        <f t="shared" si="7"/>
        <v>0</v>
      </c>
    </row>
    <row r="220" spans="1:8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2"/>
      <c r="F220" s="22">
        <f t="shared" si="6"/>
        <v>0</v>
      </c>
      <c r="G220" s="22"/>
      <c r="H220" s="22">
        <f t="shared" si="7"/>
        <v>0</v>
      </c>
    </row>
    <row r="221" spans="1:8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2"/>
      <c r="F221" s="22">
        <f t="shared" si="6"/>
        <v>0</v>
      </c>
      <c r="G221" s="22"/>
      <c r="H221" s="22">
        <f t="shared" si="7"/>
        <v>0</v>
      </c>
    </row>
    <row r="222" spans="1:8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2"/>
      <c r="F222" s="22">
        <f t="shared" si="6"/>
        <v>0</v>
      </c>
      <c r="G222" s="22"/>
      <c r="H222" s="22">
        <f t="shared" si="7"/>
        <v>0</v>
      </c>
    </row>
    <row r="223" spans="1:8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2"/>
      <c r="F223" s="22">
        <f t="shared" si="6"/>
        <v>0</v>
      </c>
      <c r="G223" s="22"/>
      <c r="H223" s="22">
        <f t="shared" si="7"/>
        <v>0</v>
      </c>
    </row>
    <row r="224" spans="1:8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2"/>
      <c r="F224" s="22">
        <f t="shared" si="6"/>
        <v>0</v>
      </c>
      <c r="G224" s="22"/>
      <c r="H224" s="22">
        <f t="shared" si="7"/>
        <v>0</v>
      </c>
    </row>
    <row r="225" spans="1:8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2"/>
      <c r="F225" s="22">
        <f t="shared" si="6"/>
        <v>0</v>
      </c>
      <c r="G225" s="22"/>
      <c r="H225" s="22">
        <f t="shared" si="7"/>
        <v>0</v>
      </c>
    </row>
    <row r="226" spans="1:8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2"/>
      <c r="F226" s="22">
        <f t="shared" si="6"/>
        <v>0</v>
      </c>
      <c r="G226" s="22"/>
      <c r="H226" s="22">
        <f t="shared" si="7"/>
        <v>0</v>
      </c>
    </row>
    <row r="227" spans="1:8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2"/>
      <c r="F227" s="22">
        <f t="shared" si="6"/>
        <v>0</v>
      </c>
      <c r="G227" s="22"/>
      <c r="H227" s="22">
        <f t="shared" si="7"/>
        <v>0</v>
      </c>
    </row>
    <row r="228" spans="1:8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2"/>
      <c r="F228" s="22">
        <f t="shared" si="6"/>
        <v>0</v>
      </c>
      <c r="G228" s="22"/>
      <c r="H228" s="22">
        <f t="shared" si="7"/>
        <v>0</v>
      </c>
    </row>
    <row r="229" spans="1:8" ht="18" customHeight="1" x14ac:dyDescent="0.2">
      <c r="A229" s="8">
        <v>892120020</v>
      </c>
      <c r="B229" s="8">
        <v>213044430</v>
      </c>
      <c r="C229" s="9" t="s">
        <v>327</v>
      </c>
      <c r="D229" s="19" t="s">
        <v>578</v>
      </c>
      <c r="E229" s="22"/>
      <c r="F229" s="22">
        <f t="shared" si="6"/>
        <v>0</v>
      </c>
      <c r="G229" s="22"/>
      <c r="H229" s="22">
        <f t="shared" si="7"/>
        <v>0</v>
      </c>
    </row>
    <row r="230" spans="1:8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2"/>
      <c r="F230" s="22">
        <f t="shared" si="6"/>
        <v>0</v>
      </c>
      <c r="G230" s="22"/>
      <c r="H230" s="22">
        <f t="shared" si="7"/>
        <v>0</v>
      </c>
    </row>
    <row r="231" spans="1:8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2"/>
      <c r="F231" s="22">
        <f t="shared" si="6"/>
        <v>0</v>
      </c>
      <c r="G231" s="22"/>
      <c r="H231" s="22">
        <f t="shared" si="7"/>
        <v>0</v>
      </c>
    </row>
    <row r="232" spans="1:8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2"/>
      <c r="F232" s="22">
        <f t="shared" si="6"/>
        <v>0</v>
      </c>
      <c r="G232" s="22"/>
      <c r="H232" s="22">
        <f t="shared" si="7"/>
        <v>0</v>
      </c>
    </row>
    <row r="233" spans="1:8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2"/>
      <c r="F233" s="22">
        <f t="shared" si="6"/>
        <v>0</v>
      </c>
      <c r="G233" s="22"/>
      <c r="H233" s="22">
        <f t="shared" si="7"/>
        <v>0</v>
      </c>
    </row>
    <row r="234" spans="1:8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2"/>
      <c r="F234" s="22">
        <f t="shared" si="6"/>
        <v>0</v>
      </c>
      <c r="G234" s="22"/>
      <c r="H234" s="22">
        <f t="shared" si="7"/>
        <v>0</v>
      </c>
    </row>
    <row r="235" spans="1:8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2"/>
      <c r="F235" s="22">
        <f t="shared" si="6"/>
        <v>0</v>
      </c>
      <c r="G235" s="22"/>
      <c r="H235" s="22">
        <f t="shared" si="7"/>
        <v>0</v>
      </c>
    </row>
    <row r="236" spans="1:8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2"/>
      <c r="F236" s="22">
        <f t="shared" si="6"/>
        <v>0</v>
      </c>
      <c r="G236" s="22"/>
      <c r="H236" s="22">
        <f t="shared" si="7"/>
        <v>0</v>
      </c>
    </row>
    <row r="237" spans="1:8" s="58" customFormat="1" ht="18" customHeight="1" x14ac:dyDescent="0.2">
      <c r="A237" s="55">
        <v>892280055</v>
      </c>
      <c r="B237" s="55">
        <v>217070670</v>
      </c>
      <c r="C237" s="38" t="s">
        <v>273</v>
      </c>
      <c r="D237" s="56" t="s">
        <v>501</v>
      </c>
      <c r="E237" s="57"/>
      <c r="F237" s="57">
        <f t="shared" si="6"/>
        <v>0</v>
      </c>
      <c r="G237" s="22"/>
      <c r="H237" s="57">
        <f t="shared" si="7"/>
        <v>0</v>
      </c>
    </row>
    <row r="238" spans="1:8" s="58" customFormat="1" ht="18" customHeight="1" x14ac:dyDescent="0.2">
      <c r="A238" s="55">
        <v>892280063</v>
      </c>
      <c r="B238" s="55">
        <v>211770717</v>
      </c>
      <c r="C238" s="38" t="s">
        <v>296</v>
      </c>
      <c r="D238" s="56" t="s">
        <v>524</v>
      </c>
      <c r="E238" s="57"/>
      <c r="F238" s="57">
        <f t="shared" si="6"/>
        <v>0</v>
      </c>
      <c r="G238" s="22"/>
      <c r="H238" s="57">
        <f t="shared" si="7"/>
        <v>0</v>
      </c>
    </row>
    <row r="239" spans="1:8" s="58" customFormat="1" ht="18" customHeight="1" x14ac:dyDescent="0.2">
      <c r="A239" s="55">
        <v>892300123</v>
      </c>
      <c r="B239" s="55">
        <v>211420614</v>
      </c>
      <c r="C239" s="38" t="s">
        <v>274</v>
      </c>
      <c r="D239" s="56" t="s">
        <v>502</v>
      </c>
      <c r="E239" s="57"/>
      <c r="F239" s="57">
        <f t="shared" si="6"/>
        <v>0</v>
      </c>
      <c r="G239" s="22"/>
      <c r="H239" s="57">
        <f t="shared" si="7"/>
        <v>0</v>
      </c>
    </row>
    <row r="240" spans="1:8" s="58" customFormat="1" ht="18" customHeight="1" x14ac:dyDescent="0.2">
      <c r="A240" s="55">
        <v>892300285</v>
      </c>
      <c r="B240" s="55">
        <v>821920000</v>
      </c>
      <c r="C240" s="38" t="s">
        <v>42</v>
      </c>
      <c r="D240" s="56" t="s">
        <v>93</v>
      </c>
      <c r="E240" s="57"/>
      <c r="F240" s="57">
        <f t="shared" si="6"/>
        <v>0</v>
      </c>
      <c r="G240" s="22"/>
      <c r="H240" s="57">
        <f t="shared" si="7"/>
        <v>0</v>
      </c>
    </row>
    <row r="241" spans="1:8" s="58" customFormat="1" ht="18" customHeight="1" x14ac:dyDescent="0.2">
      <c r="A241" s="55">
        <v>892301093</v>
      </c>
      <c r="B241" s="55">
        <v>217020770</v>
      </c>
      <c r="C241" s="38" t="s">
        <v>275</v>
      </c>
      <c r="D241" s="56" t="s">
        <v>503</v>
      </c>
      <c r="E241" s="57"/>
      <c r="F241" s="57">
        <f t="shared" si="6"/>
        <v>0</v>
      </c>
      <c r="G241" s="22"/>
      <c r="H241" s="57">
        <f t="shared" si="7"/>
        <v>0</v>
      </c>
    </row>
    <row r="242" spans="1:8" s="58" customFormat="1" ht="18" customHeight="1" x14ac:dyDescent="0.2">
      <c r="A242" s="55">
        <v>892399999</v>
      </c>
      <c r="B242" s="55">
        <v>112020000</v>
      </c>
      <c r="C242" s="38" t="s">
        <v>301</v>
      </c>
      <c r="D242" s="56" t="s">
        <v>529</v>
      </c>
      <c r="E242" s="57"/>
      <c r="F242" s="57">
        <f t="shared" si="6"/>
        <v>0</v>
      </c>
      <c r="G242" s="22"/>
      <c r="H242" s="57">
        <f t="shared" si="7"/>
        <v>0</v>
      </c>
    </row>
    <row r="243" spans="1:8" s="58" customFormat="1" ht="18" customHeight="1" x14ac:dyDescent="0.2">
      <c r="A243" s="55">
        <v>892400038</v>
      </c>
      <c r="B243" s="55">
        <v>118888000</v>
      </c>
      <c r="C243" s="38" t="s">
        <v>276</v>
      </c>
      <c r="D243" s="56" t="s">
        <v>504</v>
      </c>
      <c r="E243" s="57"/>
      <c r="F243" s="57">
        <f t="shared" si="6"/>
        <v>0</v>
      </c>
      <c r="G243" s="22"/>
      <c r="H243" s="57">
        <f t="shared" si="7"/>
        <v>0</v>
      </c>
    </row>
    <row r="244" spans="1:8" s="58" customFormat="1" ht="18" customHeight="1" x14ac:dyDescent="0.2">
      <c r="A244" s="55">
        <v>899999433</v>
      </c>
      <c r="B244" s="55">
        <v>218625286</v>
      </c>
      <c r="C244" s="37" t="s">
        <v>608</v>
      </c>
      <c r="D244" s="56" t="s">
        <v>580</v>
      </c>
      <c r="E244" s="57"/>
      <c r="F244" s="57">
        <f t="shared" si="6"/>
        <v>0</v>
      </c>
      <c r="G244" s="22"/>
      <c r="H244" s="57">
        <f t="shared" si="7"/>
        <v>0</v>
      </c>
    </row>
    <row r="245" spans="1:8" s="58" customFormat="1" ht="18" customHeight="1" x14ac:dyDescent="0.2">
      <c r="A245" s="55">
        <v>899999063</v>
      </c>
      <c r="B245" s="55">
        <v>27400000</v>
      </c>
      <c r="C245" s="38" t="s">
        <v>347</v>
      </c>
      <c r="D245" s="56" t="s">
        <v>94</v>
      </c>
      <c r="E245" s="57"/>
      <c r="F245" s="57">
        <f t="shared" si="6"/>
        <v>0</v>
      </c>
      <c r="G245" s="22"/>
      <c r="H245" s="57">
        <f t="shared" si="7"/>
        <v>0</v>
      </c>
    </row>
    <row r="246" spans="1:8" s="58" customFormat="1" ht="18" customHeight="1" x14ac:dyDescent="0.2">
      <c r="A246" s="55">
        <v>899999114</v>
      </c>
      <c r="B246" s="55">
        <v>112525000</v>
      </c>
      <c r="C246" s="38" t="s">
        <v>254</v>
      </c>
      <c r="D246" s="56" t="s">
        <v>483</v>
      </c>
      <c r="E246" s="57"/>
      <c r="F246" s="57">
        <f t="shared" si="6"/>
        <v>0</v>
      </c>
      <c r="G246" s="22"/>
      <c r="H246" s="57">
        <f t="shared" si="7"/>
        <v>0</v>
      </c>
    </row>
    <row r="247" spans="1:8" s="58" customFormat="1" ht="18" customHeight="1" x14ac:dyDescent="0.2">
      <c r="A247" s="55">
        <v>899999124</v>
      </c>
      <c r="B247" s="55">
        <v>27500000</v>
      </c>
      <c r="C247" s="38" t="s">
        <v>355</v>
      </c>
      <c r="D247" s="56" t="s">
        <v>92</v>
      </c>
      <c r="E247" s="57"/>
      <c r="F247" s="57">
        <f t="shared" si="6"/>
        <v>0</v>
      </c>
      <c r="G247" s="22"/>
      <c r="H247" s="57">
        <f t="shared" si="7"/>
        <v>0</v>
      </c>
    </row>
    <row r="248" spans="1:8" s="58" customFormat="1" ht="18" customHeight="1" x14ac:dyDescent="0.2">
      <c r="A248" s="55">
        <v>899999172</v>
      </c>
      <c r="B248" s="55">
        <v>217525175</v>
      </c>
      <c r="C248" s="38" t="s">
        <v>255</v>
      </c>
      <c r="D248" s="56" t="s">
        <v>484</v>
      </c>
      <c r="E248" s="57"/>
      <c r="F248" s="57">
        <f t="shared" si="6"/>
        <v>0</v>
      </c>
      <c r="G248" s="22"/>
      <c r="H248" s="57">
        <f t="shared" si="7"/>
        <v>0</v>
      </c>
    </row>
    <row r="249" spans="1:8" s="58" customFormat="1" ht="18" customHeight="1" x14ac:dyDescent="0.2">
      <c r="A249" s="55">
        <v>899999230</v>
      </c>
      <c r="B249" s="55">
        <v>222711001</v>
      </c>
      <c r="C249" s="38" t="s">
        <v>354</v>
      </c>
      <c r="D249" s="56" t="s">
        <v>96</v>
      </c>
      <c r="E249" s="57"/>
      <c r="F249" s="57">
        <f t="shared" si="6"/>
        <v>0</v>
      </c>
      <c r="G249" s="22"/>
      <c r="H249" s="57">
        <f t="shared" si="7"/>
        <v>0</v>
      </c>
    </row>
    <row r="250" spans="1:8" s="58" customFormat="1" ht="18" customHeight="1" x14ac:dyDescent="0.2">
      <c r="A250" s="55">
        <v>899999281</v>
      </c>
      <c r="B250" s="55">
        <v>214325843</v>
      </c>
      <c r="C250" s="38" t="s">
        <v>277</v>
      </c>
      <c r="D250" s="56" t="s">
        <v>505</v>
      </c>
      <c r="E250" s="57"/>
      <c r="F250" s="57">
        <f t="shared" si="6"/>
        <v>0</v>
      </c>
      <c r="G250" s="22"/>
      <c r="H250" s="57">
        <f t="shared" si="7"/>
        <v>0</v>
      </c>
    </row>
    <row r="251" spans="1:8" s="58" customFormat="1" ht="18" customHeight="1" x14ac:dyDescent="0.2">
      <c r="A251" s="55">
        <v>899999318</v>
      </c>
      <c r="B251" s="55">
        <v>219925899</v>
      </c>
      <c r="C251" s="38" t="s">
        <v>256</v>
      </c>
      <c r="D251" s="56" t="s">
        <v>485</v>
      </c>
      <c r="E251" s="57"/>
      <c r="F251" s="57">
        <f t="shared" si="6"/>
        <v>0</v>
      </c>
      <c r="G251" s="22"/>
      <c r="H251" s="57">
        <f t="shared" si="7"/>
        <v>0</v>
      </c>
    </row>
    <row r="252" spans="1:8" s="58" customFormat="1" ht="18" customHeight="1" x14ac:dyDescent="0.2">
      <c r="A252" s="55">
        <v>899999328</v>
      </c>
      <c r="B252" s="55">
        <v>216925269</v>
      </c>
      <c r="C252" s="38" t="s">
        <v>307</v>
      </c>
      <c r="D252" s="56" t="s">
        <v>534</v>
      </c>
      <c r="E252" s="57"/>
      <c r="F252" s="57">
        <f t="shared" si="6"/>
        <v>0</v>
      </c>
      <c r="G252" s="22"/>
      <c r="H252" s="57">
        <f t="shared" si="7"/>
        <v>0</v>
      </c>
    </row>
    <row r="253" spans="1:8" s="58" customFormat="1" ht="18" customHeight="1" x14ac:dyDescent="0.2">
      <c r="A253" s="55">
        <v>899999330</v>
      </c>
      <c r="B253" s="55">
        <v>210725407</v>
      </c>
      <c r="C253" s="38" t="s">
        <v>278</v>
      </c>
      <c r="D253" s="56" t="s">
        <v>506</v>
      </c>
      <c r="E253" s="57"/>
      <c r="F253" s="57">
        <f t="shared" si="6"/>
        <v>0</v>
      </c>
      <c r="G253" s="22"/>
      <c r="H253" s="57">
        <f t="shared" si="7"/>
        <v>0</v>
      </c>
    </row>
    <row r="254" spans="1:8" s="58" customFormat="1" ht="18" customHeight="1" x14ac:dyDescent="0.2">
      <c r="A254" s="55">
        <v>899999336</v>
      </c>
      <c r="B254" s="55">
        <v>119191000</v>
      </c>
      <c r="C254" s="38" t="s">
        <v>356</v>
      </c>
      <c r="D254" s="59" t="s">
        <v>573</v>
      </c>
      <c r="E254" s="57"/>
      <c r="F254" s="57">
        <f t="shared" si="6"/>
        <v>0</v>
      </c>
      <c r="G254" s="22"/>
      <c r="H254" s="57">
        <f t="shared" si="7"/>
        <v>0</v>
      </c>
    </row>
    <row r="255" spans="1:8" s="58" customFormat="1" ht="18" customHeight="1" x14ac:dyDescent="0.2">
      <c r="A255" s="55">
        <v>899999342</v>
      </c>
      <c r="B255" s="55">
        <v>217325473</v>
      </c>
      <c r="C255" s="38" t="s">
        <v>279</v>
      </c>
      <c r="D255" s="56" t="s">
        <v>507</v>
      </c>
      <c r="E255" s="57"/>
      <c r="F255" s="57">
        <f t="shared" si="6"/>
        <v>0</v>
      </c>
      <c r="G255" s="22"/>
      <c r="H255" s="57">
        <f t="shared" si="7"/>
        <v>0</v>
      </c>
    </row>
    <row r="256" spans="1:8" s="58" customFormat="1" ht="18" customHeight="1" x14ac:dyDescent="0.2">
      <c r="A256" s="55">
        <v>899999366</v>
      </c>
      <c r="B256" s="55">
        <v>218625486</v>
      </c>
      <c r="C256" s="38" t="s">
        <v>352</v>
      </c>
      <c r="D256" s="56" t="s">
        <v>571</v>
      </c>
      <c r="E256" s="57"/>
      <c r="F256" s="57">
        <f t="shared" si="6"/>
        <v>0</v>
      </c>
      <c r="G256" s="22"/>
      <c r="H256" s="57">
        <f t="shared" si="7"/>
        <v>0</v>
      </c>
    </row>
    <row r="257" spans="1:8" s="58" customFormat="1" ht="18" customHeight="1" x14ac:dyDescent="0.2">
      <c r="A257" s="55">
        <v>899999406</v>
      </c>
      <c r="B257" s="55">
        <v>212425224</v>
      </c>
      <c r="C257" s="38" t="s">
        <v>303</v>
      </c>
      <c r="D257" s="56" t="s">
        <v>505</v>
      </c>
      <c r="E257" s="57"/>
      <c r="F257" s="57">
        <f t="shared" si="6"/>
        <v>0</v>
      </c>
      <c r="G257" s="22"/>
      <c r="H257" s="57">
        <f t="shared" si="7"/>
        <v>0</v>
      </c>
    </row>
    <row r="258" spans="1:8" s="58" customFormat="1" ht="18" customHeight="1" x14ac:dyDescent="0.2">
      <c r="A258" s="55">
        <v>899999445</v>
      </c>
      <c r="B258" s="55">
        <v>217325873</v>
      </c>
      <c r="C258" s="38" t="s">
        <v>333</v>
      </c>
      <c r="D258" s="56" t="s">
        <v>558</v>
      </c>
      <c r="E258" s="57"/>
      <c r="F258" s="57">
        <f t="shared" si="6"/>
        <v>0</v>
      </c>
      <c r="G258" s="22"/>
      <c r="H258" s="57">
        <f t="shared" si="7"/>
        <v>0</v>
      </c>
    </row>
    <row r="259" spans="1:8" s="58" customFormat="1" ht="18" customHeight="1" x14ac:dyDescent="0.2">
      <c r="A259" s="55">
        <v>899999475</v>
      </c>
      <c r="B259" s="55">
        <v>211325513</v>
      </c>
      <c r="C259" s="38" t="s">
        <v>322</v>
      </c>
      <c r="D259" s="56" t="s">
        <v>548</v>
      </c>
      <c r="E259" s="57"/>
      <c r="F259" s="57">
        <f t="shared" si="6"/>
        <v>0</v>
      </c>
      <c r="G259" s="22"/>
      <c r="H259" s="57">
        <f t="shared" si="7"/>
        <v>0</v>
      </c>
    </row>
    <row r="260" spans="1:8" s="58" customFormat="1" ht="18" customHeight="1" x14ac:dyDescent="0.2">
      <c r="A260" s="55">
        <v>899999476</v>
      </c>
      <c r="B260" s="55">
        <v>218125781</v>
      </c>
      <c r="C260" s="38" t="s">
        <v>323</v>
      </c>
      <c r="D260" s="56" t="s">
        <v>549</v>
      </c>
      <c r="E260" s="57"/>
      <c r="F260" s="57">
        <f t="shared" si="6"/>
        <v>0</v>
      </c>
      <c r="G260" s="22"/>
      <c r="H260" s="57">
        <f t="shared" si="7"/>
        <v>0</v>
      </c>
    </row>
    <row r="261" spans="1:8" s="58" customFormat="1" ht="18" customHeight="1" x14ac:dyDescent="0.2">
      <c r="A261" s="55">
        <v>899999701</v>
      </c>
      <c r="B261" s="55">
        <v>212025320</v>
      </c>
      <c r="C261" s="38" t="s">
        <v>257</v>
      </c>
      <c r="D261" s="56" t="s">
        <v>486</v>
      </c>
      <c r="E261" s="57"/>
      <c r="F261" s="57">
        <f t="shared" ref="F261:F288" si="8">+E261</f>
        <v>0</v>
      </c>
      <c r="G261" s="22"/>
      <c r="H261" s="57">
        <f t="shared" ref="H261:H288" si="9">+G261</f>
        <v>0</v>
      </c>
    </row>
    <row r="262" spans="1:8" s="58" customFormat="1" ht="18" customHeight="1" x14ac:dyDescent="0.2">
      <c r="A262" s="60">
        <v>900220147</v>
      </c>
      <c r="B262" s="55">
        <v>923271490</v>
      </c>
      <c r="C262" s="60" t="s">
        <v>362</v>
      </c>
      <c r="D262" s="56" t="s">
        <v>574</v>
      </c>
      <c r="E262" s="57"/>
      <c r="F262" s="57">
        <f t="shared" si="8"/>
        <v>0</v>
      </c>
      <c r="G262" s="22"/>
      <c r="H262" s="57">
        <f t="shared" si="9"/>
        <v>0</v>
      </c>
    </row>
    <row r="263" spans="1:8" s="58" customFormat="1" ht="18" customHeight="1" x14ac:dyDescent="0.2">
      <c r="A263" s="37">
        <v>802011065</v>
      </c>
      <c r="B263" s="37">
        <v>64500000</v>
      </c>
      <c r="C263" s="37" t="s">
        <v>591</v>
      </c>
      <c r="D263" s="56" t="str">
        <f>VLOOKUP(A263,'Otras trans'!$B$4:$E$64,4,0)</f>
        <v>jbeltran@itsa.edu.co</v>
      </c>
      <c r="E263" s="57"/>
      <c r="F263" s="57">
        <f t="shared" si="8"/>
        <v>0</v>
      </c>
      <c r="G263" s="22"/>
      <c r="H263" s="57">
        <f t="shared" si="9"/>
        <v>0</v>
      </c>
    </row>
    <row r="264" spans="1:8" s="58" customFormat="1" ht="18" customHeight="1" x14ac:dyDescent="0.2">
      <c r="A264" s="37">
        <v>890480054</v>
      </c>
      <c r="B264" s="37">
        <v>824613000</v>
      </c>
      <c r="C264" s="37" t="s">
        <v>47</v>
      </c>
      <c r="D264" s="56" t="str">
        <f>VLOOKUP(A264,'Otras trans'!$B$4:$E$64,4,0)</f>
        <v>cmb@colmayorbolivar.edu.co</v>
      </c>
      <c r="E264" s="57"/>
      <c r="F264" s="57">
        <f t="shared" si="8"/>
        <v>0</v>
      </c>
      <c r="G264" s="22"/>
      <c r="H264" s="57">
        <f t="shared" si="9"/>
        <v>0</v>
      </c>
    </row>
    <row r="265" spans="1:8" s="58" customFormat="1" ht="18" customHeight="1" x14ac:dyDescent="0.2">
      <c r="A265" s="37">
        <v>890501578</v>
      </c>
      <c r="B265" s="37">
        <v>824454000</v>
      </c>
      <c r="C265" s="37" t="s">
        <v>592</v>
      </c>
      <c r="D265" s="56" t="str">
        <f>VLOOKUP(A265,'Otras trans'!$B$4:$E$64,4,0)</f>
        <v>financiera@iser.edu.co</v>
      </c>
      <c r="E265" s="57"/>
      <c r="F265" s="57">
        <f t="shared" si="8"/>
        <v>0</v>
      </c>
      <c r="G265" s="22"/>
      <c r="H265" s="57">
        <f t="shared" si="9"/>
        <v>0</v>
      </c>
    </row>
    <row r="266" spans="1:8" s="58" customFormat="1" ht="18" customHeight="1" x14ac:dyDescent="0.2">
      <c r="A266" s="37">
        <v>890802678</v>
      </c>
      <c r="B266" s="37">
        <v>825717000</v>
      </c>
      <c r="C266" s="37" t="s">
        <v>122</v>
      </c>
      <c r="D266" s="56" t="str">
        <f>VLOOKUP(A266,'Otras trans'!$B$4:$E$64,4,0)</f>
        <v>contabilidad@iescinoc.edu.co</v>
      </c>
      <c r="E266" s="57"/>
      <c r="F266" s="57">
        <f t="shared" si="8"/>
        <v>0</v>
      </c>
      <c r="G266" s="22"/>
      <c r="H266" s="57">
        <f t="shared" si="9"/>
        <v>0</v>
      </c>
    </row>
    <row r="267" spans="1:8" s="58" customFormat="1" ht="18" customHeight="1" x14ac:dyDescent="0.2">
      <c r="A267" s="37">
        <v>890980153</v>
      </c>
      <c r="B267" s="37">
        <v>821505000</v>
      </c>
      <c r="C267" s="37" t="s">
        <v>593</v>
      </c>
      <c r="D267" s="56" t="str">
        <f>VLOOKUP(A267,'Otras trans'!$B$4:$E$64,4,0)</f>
        <v>ysantos@pascualbravo.edu.co</v>
      </c>
      <c r="E267" s="57"/>
      <c r="F267" s="57">
        <f t="shared" si="8"/>
        <v>0</v>
      </c>
      <c r="G267" s="22"/>
      <c r="H267" s="57">
        <f t="shared" si="9"/>
        <v>0</v>
      </c>
    </row>
    <row r="268" spans="1:8" s="58" customFormat="1" ht="18" customHeight="1" x14ac:dyDescent="0.2">
      <c r="A268" s="37">
        <v>891701932</v>
      </c>
      <c r="B268" s="37">
        <v>823847000</v>
      </c>
      <c r="C268" s="37" t="s">
        <v>594</v>
      </c>
      <c r="D268" s="56" t="str">
        <f>VLOOKUP(A268,'Otras trans'!$B$4:$E$64,4,0)</f>
        <v>inhvg@hotmail.com</v>
      </c>
      <c r="E268" s="57"/>
      <c r="F268" s="57">
        <f t="shared" si="8"/>
        <v>0</v>
      </c>
      <c r="G268" s="22"/>
      <c r="H268" s="57">
        <f t="shared" si="9"/>
        <v>0</v>
      </c>
    </row>
    <row r="269" spans="1:8" s="58" customFormat="1" ht="18" customHeight="1" x14ac:dyDescent="0.2">
      <c r="A269" s="37">
        <v>891902811</v>
      </c>
      <c r="B269" s="37">
        <v>824376000</v>
      </c>
      <c r="C269" s="37" t="s">
        <v>595</v>
      </c>
      <c r="D269" s="56" t="str">
        <f>VLOOKUP(A269,'Otras trans'!$B$4:$E$64,4,0)</f>
        <v>contabilidad@intep.edu.co</v>
      </c>
      <c r="E269" s="57"/>
      <c r="F269" s="57">
        <f t="shared" si="8"/>
        <v>0</v>
      </c>
      <c r="G269" s="22"/>
      <c r="H269" s="57">
        <f t="shared" si="9"/>
        <v>0</v>
      </c>
    </row>
    <row r="270" spans="1:8" s="58" customFormat="1" ht="18" customHeight="1" x14ac:dyDescent="0.2">
      <c r="A270" s="37">
        <v>800124023</v>
      </c>
      <c r="B270" s="37">
        <v>824276000</v>
      </c>
      <c r="C270" s="37" t="s">
        <v>596</v>
      </c>
      <c r="D270" s="56" t="str">
        <f>VLOOKUP(A270,'Otras trans'!$B$4:$E$64,4,0)</f>
        <v>contabilidad@ita.edu.co</v>
      </c>
      <c r="E270" s="57"/>
      <c r="F270" s="57">
        <f t="shared" si="8"/>
        <v>0</v>
      </c>
      <c r="G270" s="22"/>
      <c r="H270" s="57">
        <f t="shared" si="9"/>
        <v>0</v>
      </c>
    </row>
    <row r="271" spans="1:8" s="58" customFormat="1" ht="18" customHeight="1" x14ac:dyDescent="0.2">
      <c r="A271" s="37">
        <v>890325989</v>
      </c>
      <c r="B271" s="37">
        <v>121276000</v>
      </c>
      <c r="C271" s="37" t="s">
        <v>103</v>
      </c>
      <c r="D271" s="56" t="str">
        <f>VLOOKUP(A271,'Otras trans'!$B$4:$E$64,4,0)</f>
        <v>contabilidad@bellasartes.edu.co</v>
      </c>
      <c r="E271" s="57"/>
      <c r="F271" s="57">
        <f t="shared" si="8"/>
        <v>0</v>
      </c>
      <c r="G271" s="22"/>
      <c r="H271" s="57">
        <f t="shared" si="9"/>
        <v>0</v>
      </c>
    </row>
    <row r="272" spans="1:8" s="58" customFormat="1" ht="18" customHeight="1" x14ac:dyDescent="0.2">
      <c r="A272" s="37">
        <v>800024581</v>
      </c>
      <c r="B272" s="37">
        <v>129168000</v>
      </c>
      <c r="C272" s="37" t="s">
        <v>105</v>
      </c>
      <c r="D272" s="56" t="str">
        <f>VLOOKUP(A272,'Otras trans'!$B$4:$E$64,4,0)</f>
        <v>direccion.administrativa@unipaz.edu.co</v>
      </c>
      <c r="E272" s="57"/>
      <c r="F272" s="57">
        <f t="shared" si="8"/>
        <v>0</v>
      </c>
      <c r="G272" s="22"/>
      <c r="H272" s="57">
        <f t="shared" si="9"/>
        <v>0</v>
      </c>
    </row>
    <row r="273" spans="1:8" s="58" customFormat="1" ht="18" customHeight="1" x14ac:dyDescent="0.2">
      <c r="A273" s="37">
        <v>800247940</v>
      </c>
      <c r="B273" s="37">
        <v>824086000</v>
      </c>
      <c r="C273" s="37" t="s">
        <v>61</v>
      </c>
      <c r="D273" s="56" t="str">
        <f>VLOOKUP(A273,'Otras trans'!$B$4:$E$64,4,0)</f>
        <v>mail@itp.edu.co</v>
      </c>
      <c r="E273" s="57"/>
      <c r="F273" s="57">
        <f t="shared" si="8"/>
        <v>0</v>
      </c>
      <c r="G273" s="22"/>
      <c r="H273" s="57">
        <f t="shared" si="9"/>
        <v>0</v>
      </c>
    </row>
    <row r="274" spans="1:8" s="58" customFormat="1" ht="18" customHeight="1" x14ac:dyDescent="0.2">
      <c r="A274" s="37">
        <v>811042967</v>
      </c>
      <c r="B274" s="37">
        <v>262305266</v>
      </c>
      <c r="C274" s="37" t="s">
        <v>597</v>
      </c>
      <c r="D274" s="56" t="str">
        <f>VLOOKUP(A274,'Otras trans'!$B$4:$E$64,4,0)</f>
        <v>deboraarangorectoria@une.net.co</v>
      </c>
      <c r="E274" s="57"/>
      <c r="F274" s="57">
        <f t="shared" si="8"/>
        <v>0</v>
      </c>
      <c r="G274" s="22"/>
      <c r="H274" s="57">
        <f t="shared" si="9"/>
        <v>0</v>
      </c>
    </row>
    <row r="275" spans="1:8" s="58" customFormat="1" ht="18" customHeight="1" x14ac:dyDescent="0.2">
      <c r="A275" s="37">
        <v>890980136</v>
      </c>
      <c r="B275" s="37">
        <v>120305000</v>
      </c>
      <c r="C275" s="37" t="s">
        <v>598</v>
      </c>
      <c r="D275" s="56" t="str">
        <f>VLOOKUP(A275,'Otras trans'!$B$4:$E$64,4,0)</f>
        <v>contabilidad@elpoli.edu.co</v>
      </c>
      <c r="E275" s="57"/>
      <c r="F275" s="57">
        <f t="shared" si="8"/>
        <v>0</v>
      </c>
      <c r="G275" s="22"/>
      <c r="H275" s="57">
        <f t="shared" si="9"/>
        <v>0</v>
      </c>
    </row>
    <row r="276" spans="1:8" s="58" customFormat="1" ht="18" customHeight="1" x14ac:dyDescent="0.2">
      <c r="A276" s="37">
        <v>805001868</v>
      </c>
      <c r="B276" s="37">
        <v>822576000</v>
      </c>
      <c r="C276" s="37" t="s">
        <v>98</v>
      </c>
      <c r="D276" s="56" t="str">
        <f>VLOOKUP(A276,'Otras trans'!$B$4:$E$64,4,0)</f>
        <v>financiera@endeporte.edu.co</v>
      </c>
      <c r="E276" s="57"/>
      <c r="F276" s="57">
        <f t="shared" si="8"/>
        <v>0</v>
      </c>
      <c r="G276" s="22"/>
      <c r="H276" s="57">
        <f t="shared" si="9"/>
        <v>0</v>
      </c>
    </row>
    <row r="277" spans="1:8" s="58" customFormat="1" ht="18" customHeight="1" x14ac:dyDescent="0.2">
      <c r="A277" s="37">
        <v>890980134</v>
      </c>
      <c r="B277" s="37">
        <v>824505000</v>
      </c>
      <c r="C277" s="37" t="s">
        <v>24</v>
      </c>
      <c r="D277" s="56" t="str">
        <f>VLOOKUP(A277,'Otras trans'!$B$4:$E$64,4,0)</f>
        <v>contabilidad@colmayor.edu.co</v>
      </c>
      <c r="E277" s="57"/>
      <c r="F277" s="57">
        <f t="shared" si="8"/>
        <v>0</v>
      </c>
      <c r="G277" s="22"/>
      <c r="H277" s="57">
        <f t="shared" si="9"/>
        <v>0</v>
      </c>
    </row>
    <row r="278" spans="1:8" s="58" customFormat="1" ht="18" customHeight="1" x14ac:dyDescent="0.2">
      <c r="A278" s="37">
        <v>891500759</v>
      </c>
      <c r="B278" s="37">
        <v>822719000</v>
      </c>
      <c r="C278" s="37" t="s">
        <v>33</v>
      </c>
      <c r="D278" s="56" t="str">
        <f>VLOOKUP(A278,'Otras trans'!$B$4:$E$64,4,0)</f>
        <v>contabilidad@colmayorcauca.edu.co</v>
      </c>
      <c r="E278" s="57"/>
      <c r="F278" s="57">
        <f t="shared" si="8"/>
        <v>0</v>
      </c>
      <c r="G278" s="22"/>
      <c r="H278" s="57">
        <f t="shared" si="9"/>
        <v>0</v>
      </c>
    </row>
    <row r="279" spans="1:8" s="58" customFormat="1" ht="18" customHeight="1" x14ac:dyDescent="0.2">
      <c r="A279" s="37">
        <v>890700906</v>
      </c>
      <c r="B279" s="37">
        <v>128873000</v>
      </c>
      <c r="C279" s="37" t="s">
        <v>599</v>
      </c>
      <c r="D279" s="56" t="str">
        <f>VLOOKUP(A279,'Otras trans'!$B$4:$E$64,4,0)</f>
        <v>jblancogiraldo@yahoo.com</v>
      </c>
      <c r="E279" s="57"/>
      <c r="F279" s="57">
        <f t="shared" si="8"/>
        <v>0</v>
      </c>
      <c r="G279" s="22"/>
      <c r="H279" s="57">
        <f t="shared" si="9"/>
        <v>0</v>
      </c>
    </row>
    <row r="280" spans="1:8" s="58" customFormat="1" ht="18" customHeight="1" x14ac:dyDescent="0.2">
      <c r="A280" s="37">
        <v>805000889</v>
      </c>
      <c r="B280" s="37">
        <v>260176001</v>
      </c>
      <c r="C280" s="37" t="s">
        <v>600</v>
      </c>
      <c r="D280" s="56" t="str">
        <f>VLOOKUP(A280,'Otras trans'!$B$4:$E$64,4,0)</f>
        <v>cardila@admon.uniajc.edu.co</v>
      </c>
      <c r="E280" s="57"/>
      <c r="F280" s="57">
        <f t="shared" si="8"/>
        <v>0</v>
      </c>
      <c r="G280" s="22"/>
      <c r="H280" s="57">
        <f t="shared" si="9"/>
        <v>0</v>
      </c>
    </row>
    <row r="281" spans="1:8" s="58" customFormat="1" ht="18" customHeight="1" x14ac:dyDescent="0.2">
      <c r="A281" s="37">
        <v>890905419</v>
      </c>
      <c r="B281" s="37">
        <v>121705000</v>
      </c>
      <c r="C281" s="37" t="s">
        <v>601</v>
      </c>
      <c r="D281" s="56" t="str">
        <f>VLOOKUP(A281,'Otras trans'!$B$4:$E$64,4,0)</f>
        <v>contabilidad@tdea.edu.co</v>
      </c>
      <c r="E281" s="57"/>
      <c r="F281" s="57">
        <f t="shared" si="8"/>
        <v>0</v>
      </c>
      <c r="G281" s="22"/>
      <c r="H281" s="57">
        <f t="shared" si="9"/>
        <v>0</v>
      </c>
    </row>
    <row r="282" spans="1:8" s="58" customFormat="1" ht="18" customHeight="1" x14ac:dyDescent="0.2">
      <c r="A282" s="37">
        <v>891900853</v>
      </c>
      <c r="B282" s="37">
        <v>124876000</v>
      </c>
      <c r="C282" s="37" t="s">
        <v>602</v>
      </c>
      <c r="D282" s="56" t="str">
        <f>VLOOKUP(A282,'Otras trans'!$B$4:$E$64,4,0)</f>
        <v>monica.calle@correounivalle.edu.co</v>
      </c>
      <c r="E282" s="57"/>
      <c r="F282" s="57">
        <f t="shared" si="8"/>
        <v>0</v>
      </c>
      <c r="G282" s="22"/>
      <c r="H282" s="57">
        <f t="shared" si="9"/>
        <v>0</v>
      </c>
    </row>
    <row r="283" spans="1:8" s="58" customFormat="1" ht="18" customHeight="1" x14ac:dyDescent="0.2">
      <c r="A283" s="37">
        <v>800214750</v>
      </c>
      <c r="B283" s="37">
        <v>260105001</v>
      </c>
      <c r="C283" s="37" t="s">
        <v>603</v>
      </c>
      <c r="D283" s="56" t="str">
        <f>VLOOKUP(A283,'Otras trans'!$B$4:$E$64,4,0)</f>
        <v>nataliamontoya@itm.edu.co</v>
      </c>
      <c r="E283" s="57"/>
      <c r="F283" s="57">
        <f t="shared" si="8"/>
        <v>0</v>
      </c>
      <c r="G283" s="22"/>
      <c r="H283" s="57">
        <f t="shared" si="9"/>
        <v>0</v>
      </c>
    </row>
    <row r="284" spans="1:8" s="58" customFormat="1" ht="18" customHeight="1" x14ac:dyDescent="0.2">
      <c r="A284" s="37">
        <v>890208727</v>
      </c>
      <c r="B284" s="37">
        <v>128068000</v>
      </c>
      <c r="C284" s="37" t="s">
        <v>604</v>
      </c>
      <c r="D284" s="56" t="str">
        <f>VLOOKUP(A284,'Otras trans'!$B$4:$E$64,4,0)</f>
        <v>financiera@correo.uts.edu.co</v>
      </c>
      <c r="E284" s="57"/>
      <c r="F284" s="57">
        <f t="shared" si="8"/>
        <v>0</v>
      </c>
      <c r="G284" s="22"/>
      <c r="H284" s="57">
        <f t="shared" si="9"/>
        <v>0</v>
      </c>
    </row>
    <row r="285" spans="1:8" s="58" customFormat="1" ht="18" customHeight="1" x14ac:dyDescent="0.2">
      <c r="A285" s="37">
        <v>890480308</v>
      </c>
      <c r="B285" s="37">
        <v>220113001</v>
      </c>
      <c r="C285" s="37" t="s">
        <v>605</v>
      </c>
      <c r="D285" s="56" t="str">
        <f>VLOOKUP(A285,'Otras trans'!$B$4:$E$64,4,0)</f>
        <v>info@esba.edu.co</v>
      </c>
      <c r="E285" s="57"/>
      <c r="F285" s="57">
        <f t="shared" si="8"/>
        <v>0</v>
      </c>
      <c r="G285" s="22"/>
      <c r="H285" s="57">
        <f t="shared" si="9"/>
        <v>0</v>
      </c>
    </row>
    <row r="286" spans="1:8" s="58" customFormat="1" ht="18" customHeight="1" x14ac:dyDescent="0.2">
      <c r="A286" s="37">
        <v>811000278</v>
      </c>
      <c r="B286" s="37">
        <v>262505266</v>
      </c>
      <c r="C286" s="37" t="s">
        <v>606</v>
      </c>
      <c r="D286" s="56" t="str">
        <f>VLOOKUP(A286,'Otras trans'!$B$4:$E$64,4,0)</f>
        <v>hector.ramirez@iue.edu.co</v>
      </c>
      <c r="E286" s="57"/>
      <c r="F286" s="57">
        <f t="shared" si="8"/>
        <v>0</v>
      </c>
      <c r="G286" s="22"/>
      <c r="H286" s="57">
        <f t="shared" si="9"/>
        <v>0</v>
      </c>
    </row>
    <row r="287" spans="1:8" s="58" customFormat="1" ht="18" customHeight="1" x14ac:dyDescent="0.2">
      <c r="A287" s="37">
        <v>901168222</v>
      </c>
      <c r="B287" s="37">
        <v>923272870</v>
      </c>
      <c r="C287" s="37" t="s">
        <v>607</v>
      </c>
      <c r="D287" s="56" t="s">
        <v>451</v>
      </c>
      <c r="E287" s="57"/>
      <c r="F287" s="57">
        <f t="shared" si="8"/>
        <v>0</v>
      </c>
      <c r="G287" s="22"/>
      <c r="H287" s="57">
        <f t="shared" si="9"/>
        <v>0</v>
      </c>
    </row>
    <row r="288" spans="1:8" s="58" customFormat="1" ht="18" customHeight="1" x14ac:dyDescent="0.2">
      <c r="A288" s="61">
        <v>817002466</v>
      </c>
      <c r="B288" s="37"/>
      <c r="C288" s="61" t="s">
        <v>617</v>
      </c>
      <c r="D288" s="56" t="s">
        <v>451</v>
      </c>
      <c r="E288" s="57"/>
      <c r="F288" s="57">
        <f t="shared" si="8"/>
        <v>0</v>
      </c>
      <c r="G288" s="22"/>
      <c r="H288" s="57">
        <f t="shared" si="9"/>
        <v>0</v>
      </c>
    </row>
    <row r="289" spans="1:8" s="58" customFormat="1" ht="18" customHeight="1" x14ac:dyDescent="0.2">
      <c r="A289" s="61">
        <v>800096329</v>
      </c>
      <c r="B289" s="37"/>
      <c r="C289" s="68" t="s">
        <v>620</v>
      </c>
      <c r="D289" s="56" t="s">
        <v>648</v>
      </c>
      <c r="E289" s="57"/>
      <c r="F289" s="57"/>
      <c r="G289" s="22"/>
      <c r="H289" s="57"/>
    </row>
    <row r="290" spans="1:8" s="64" customFormat="1" ht="52.9" customHeight="1" x14ac:dyDescent="0.2">
      <c r="A290" s="62">
        <v>899999035</v>
      </c>
      <c r="B290" s="62">
        <v>41500000</v>
      </c>
      <c r="C290" s="63" t="s">
        <v>609</v>
      </c>
      <c r="D290" s="74" t="s">
        <v>610</v>
      </c>
      <c r="E290" s="72">
        <v>270618391121</v>
      </c>
      <c r="F290" s="72">
        <v>270618391121</v>
      </c>
      <c r="G290" s="72">
        <v>881106800632</v>
      </c>
      <c r="H290" s="72">
        <f>+F290+G290</f>
        <v>1151725191753</v>
      </c>
    </row>
    <row r="291" spans="1:8" ht="33.6" customHeight="1" x14ac:dyDescent="0.2">
      <c r="A291" s="82" t="s">
        <v>52</v>
      </c>
      <c r="B291" s="83"/>
      <c r="C291" s="83"/>
      <c r="D291" s="26"/>
      <c r="E291" s="27">
        <f t="shared" ref="E291:F291" si="10">SUM(E4:E290)</f>
        <v>270618391121</v>
      </c>
      <c r="F291" s="27">
        <f t="shared" si="10"/>
        <v>270618391121</v>
      </c>
      <c r="G291" s="27">
        <f t="shared" ref="G291:H291" si="11">SUM(G4:G290)</f>
        <v>881106800632</v>
      </c>
      <c r="H291" s="27">
        <f t="shared" si="11"/>
        <v>1151725191753</v>
      </c>
    </row>
    <row r="292" spans="1:8" ht="36.75" customHeight="1" x14ac:dyDescent="0.2">
      <c r="E292" s="39"/>
    </row>
  </sheetData>
  <autoFilter ref="A3:H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2022-03-25T17:48:57Z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