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9-2022/"/>
    </mc:Choice>
  </mc:AlternateContent>
  <xr:revisionPtr revIDLastSave="10" documentId="8_{6BF11731-40EE-493B-BD4D-2F9AAD2A1852}" xr6:coauthVersionLast="47" xr6:coauthVersionMax="47" xr10:uidLastSave="{CDD64E5A-B0AF-4AE0-B889-300A67E18DE4}"/>
  <bookViews>
    <workbookView xWindow="-108" yWindow="-108" windowWidth="23256" windowHeight="12576" xr2:uid="{DDAD0DBC-012D-42CA-B144-3CA5DE0A7355}"/>
  </bookViews>
  <sheets>
    <sheet name="Cruce aportes 2022" sheetId="1" r:id="rId1"/>
    <sheet name="Hoja2" sheetId="2" r:id="rId2"/>
  </sheets>
  <externalReferences>
    <externalReference r:id="rId3"/>
  </externalReferences>
  <definedNames>
    <definedName name="_xlnm._FilterDatabase" localSheetId="0" hidden="1">'Cruce aportes 2022'!$A$7:$H$105</definedName>
    <definedName name="SELECCION">'[1]estado de deuda'!$I$4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4" i="1" l="1"/>
  <c r="L8" i="1"/>
  <c r="D8" i="1"/>
  <c r="H8" i="1"/>
  <c r="L9" i="1"/>
  <c r="D9" i="1"/>
  <c r="H9" i="1"/>
  <c r="L10" i="1"/>
  <c r="D10" i="1"/>
  <c r="H10" i="1"/>
  <c r="L11" i="1"/>
  <c r="D11" i="1"/>
  <c r="H11" i="1"/>
  <c r="L12" i="1"/>
  <c r="D12" i="1"/>
  <c r="H12" i="1"/>
  <c r="L13" i="1"/>
  <c r="D13" i="1"/>
  <c r="H13" i="1"/>
  <c r="L14" i="1"/>
  <c r="D14" i="1"/>
  <c r="H14" i="1"/>
  <c r="L15" i="1"/>
  <c r="D15" i="1"/>
  <c r="H15" i="1"/>
  <c r="L16" i="1"/>
  <c r="D16" i="1"/>
  <c r="H16" i="1"/>
  <c r="L17" i="1"/>
  <c r="D17" i="1"/>
  <c r="H17" i="1"/>
  <c r="L18" i="1"/>
  <c r="D18" i="1"/>
  <c r="H18" i="1"/>
  <c r="L19" i="1"/>
  <c r="D19" i="1"/>
  <c r="H19" i="1"/>
  <c r="L20" i="1"/>
  <c r="D20" i="1"/>
  <c r="H20" i="1"/>
  <c r="L21" i="1"/>
  <c r="D21" i="1"/>
  <c r="H21" i="1"/>
  <c r="L22" i="1"/>
  <c r="D22" i="1"/>
  <c r="H22" i="1"/>
  <c r="L23" i="1"/>
  <c r="D23" i="1"/>
  <c r="H23" i="1"/>
  <c r="L24" i="1"/>
  <c r="D24" i="1"/>
  <c r="H24" i="1"/>
  <c r="L25" i="1"/>
  <c r="D25" i="1"/>
  <c r="H25" i="1"/>
  <c r="L26" i="1"/>
  <c r="D26" i="1"/>
  <c r="H26" i="1"/>
  <c r="L27" i="1"/>
  <c r="D27" i="1"/>
  <c r="H27" i="1"/>
  <c r="L28" i="1"/>
  <c r="D28" i="1"/>
  <c r="H28" i="1"/>
  <c r="L29" i="1"/>
  <c r="D29" i="1"/>
  <c r="H29" i="1"/>
  <c r="L30" i="1"/>
  <c r="D30" i="1"/>
  <c r="H30" i="1"/>
  <c r="L31" i="1"/>
  <c r="D31" i="1"/>
  <c r="H31" i="1"/>
  <c r="L32" i="1"/>
  <c r="D32" i="1"/>
  <c r="H32" i="1"/>
  <c r="L33" i="1"/>
  <c r="D33" i="1"/>
  <c r="H33" i="1"/>
  <c r="L34" i="1"/>
  <c r="D34" i="1"/>
  <c r="H34" i="1"/>
  <c r="L35" i="1"/>
  <c r="D35" i="1"/>
  <c r="H35" i="1"/>
  <c r="L36" i="1"/>
  <c r="D36" i="1"/>
  <c r="H36" i="1"/>
  <c r="L37" i="1"/>
  <c r="D37" i="1"/>
  <c r="H37" i="1"/>
  <c r="L38" i="1"/>
  <c r="D38" i="1"/>
  <c r="H38" i="1"/>
  <c r="L39" i="1"/>
  <c r="D39" i="1"/>
  <c r="H39" i="1"/>
  <c r="L40" i="1"/>
  <c r="D40" i="1"/>
  <c r="H40" i="1"/>
  <c r="L41" i="1"/>
  <c r="D41" i="1"/>
  <c r="H41" i="1"/>
  <c r="L42" i="1"/>
  <c r="D42" i="1"/>
  <c r="H42" i="1"/>
  <c r="L43" i="1"/>
  <c r="D43" i="1"/>
  <c r="H43" i="1"/>
  <c r="L44" i="1"/>
  <c r="D44" i="1"/>
  <c r="H44" i="1"/>
  <c r="L45" i="1"/>
  <c r="D45" i="1"/>
  <c r="H45" i="1"/>
  <c r="L46" i="1"/>
  <c r="D46" i="1"/>
  <c r="H46" i="1"/>
  <c r="L47" i="1"/>
  <c r="D47" i="1"/>
  <c r="H47" i="1"/>
  <c r="L48" i="1"/>
  <c r="D48" i="1"/>
  <c r="H48" i="1"/>
  <c r="L49" i="1"/>
  <c r="D49" i="1"/>
  <c r="H49" i="1"/>
  <c r="L50" i="1"/>
  <c r="D50" i="1"/>
  <c r="H50" i="1"/>
  <c r="L51" i="1"/>
  <c r="D51" i="1"/>
  <c r="H51" i="1"/>
  <c r="L52" i="1"/>
  <c r="D52" i="1"/>
  <c r="H52" i="1"/>
  <c r="L53" i="1"/>
  <c r="D53" i="1"/>
  <c r="H53" i="1"/>
  <c r="L54" i="1"/>
  <c r="D54" i="1"/>
  <c r="H54" i="1"/>
  <c r="L55" i="1"/>
  <c r="D55" i="1"/>
  <c r="H55" i="1"/>
  <c r="L56" i="1"/>
  <c r="D56" i="1"/>
  <c r="H56" i="1"/>
  <c r="L57" i="1"/>
  <c r="D57" i="1"/>
  <c r="H57" i="1"/>
  <c r="L58" i="1"/>
  <c r="D58" i="1"/>
  <c r="H58" i="1"/>
  <c r="L59" i="1"/>
  <c r="D59" i="1"/>
  <c r="H59" i="1"/>
  <c r="L60" i="1"/>
  <c r="D60" i="1"/>
  <c r="H60" i="1"/>
  <c r="L61" i="1"/>
  <c r="D61" i="1"/>
  <c r="H61" i="1"/>
  <c r="L62" i="1"/>
  <c r="D62" i="1"/>
  <c r="H62" i="1"/>
  <c r="L63" i="1"/>
  <c r="D63" i="1"/>
  <c r="H63" i="1"/>
  <c r="L64" i="1"/>
  <c r="D64" i="1"/>
  <c r="H64" i="1"/>
  <c r="L65" i="1"/>
  <c r="D65" i="1"/>
  <c r="H65" i="1"/>
  <c r="L66" i="1"/>
  <c r="D66" i="1"/>
  <c r="H66" i="1"/>
  <c r="L67" i="1"/>
  <c r="D67" i="1"/>
  <c r="H67" i="1"/>
  <c r="L68" i="1"/>
  <c r="D68" i="1"/>
  <c r="H68" i="1"/>
  <c r="L69" i="1"/>
  <c r="D69" i="1"/>
  <c r="H69" i="1"/>
  <c r="L70" i="1"/>
  <c r="D70" i="1"/>
  <c r="H70" i="1"/>
  <c r="L71" i="1"/>
  <c r="D71" i="1"/>
  <c r="H71" i="1"/>
  <c r="L72" i="1"/>
  <c r="D72" i="1"/>
  <c r="H72" i="1"/>
  <c r="L73" i="1"/>
  <c r="D73" i="1"/>
  <c r="H73" i="1"/>
  <c r="L74" i="1"/>
  <c r="D74" i="1"/>
  <c r="H74" i="1"/>
  <c r="L75" i="1"/>
  <c r="D75" i="1"/>
  <c r="H75" i="1"/>
  <c r="L76" i="1"/>
  <c r="D76" i="1"/>
  <c r="H76" i="1"/>
  <c r="L77" i="1"/>
  <c r="D77" i="1"/>
  <c r="H77" i="1"/>
  <c r="L78" i="1"/>
  <c r="D78" i="1"/>
  <c r="H78" i="1"/>
  <c r="L79" i="1"/>
  <c r="D79" i="1"/>
  <c r="H79" i="1"/>
  <c r="L80" i="1"/>
  <c r="D80" i="1"/>
  <c r="H80" i="1"/>
  <c r="L81" i="1"/>
  <c r="D81" i="1"/>
  <c r="H81" i="1"/>
  <c r="L82" i="1"/>
  <c r="D82" i="1"/>
  <c r="H82" i="1"/>
  <c r="L83" i="1"/>
  <c r="D83" i="1"/>
  <c r="H83" i="1"/>
  <c r="L84" i="1"/>
  <c r="D84" i="1"/>
  <c r="H84" i="1"/>
  <c r="L85" i="1"/>
  <c r="D85" i="1"/>
  <c r="H85" i="1"/>
  <c r="L86" i="1"/>
  <c r="D86" i="1"/>
  <c r="H86" i="1"/>
  <c r="L87" i="1"/>
  <c r="D87" i="1"/>
  <c r="H87" i="1"/>
  <c r="L88" i="1"/>
  <c r="D88" i="1"/>
  <c r="H88" i="1"/>
  <c r="L89" i="1"/>
  <c r="D89" i="1"/>
  <c r="H89" i="1"/>
  <c r="L90" i="1"/>
  <c r="D90" i="1"/>
  <c r="H90" i="1"/>
  <c r="L91" i="1"/>
  <c r="D91" i="1"/>
  <c r="H91" i="1"/>
  <c r="L92" i="1"/>
  <c r="D92" i="1"/>
  <c r="H92" i="1"/>
  <c r="L93" i="1"/>
  <c r="D93" i="1"/>
  <c r="H93" i="1"/>
  <c r="L94" i="1"/>
  <c r="D94" i="1"/>
  <c r="H94" i="1"/>
  <c r="L95" i="1"/>
  <c r="D95" i="1"/>
  <c r="H95" i="1"/>
  <c r="L96" i="1"/>
  <c r="D96" i="1"/>
  <c r="H96" i="1"/>
  <c r="L97" i="1"/>
  <c r="D97" i="1"/>
  <c r="H97" i="1"/>
  <c r="L98" i="1"/>
  <c r="D98" i="1"/>
  <c r="H98" i="1"/>
  <c r="L99" i="1"/>
  <c r="D99" i="1"/>
  <c r="H99" i="1"/>
  <c r="L100" i="1"/>
  <c r="D100" i="1"/>
  <c r="H100" i="1"/>
  <c r="L101" i="1"/>
  <c r="D101" i="1"/>
  <c r="H101" i="1"/>
  <c r="L102" i="1"/>
  <c r="D102" i="1"/>
  <c r="H102" i="1"/>
  <c r="L103" i="1"/>
  <c r="D103" i="1"/>
  <c r="H103" i="1"/>
  <c r="J104" i="1"/>
  <c r="K104" i="1"/>
  <c r="B104" i="1"/>
  <c r="C104" i="1"/>
  <c r="F104" i="1"/>
  <c r="G104" i="1"/>
  <c r="D104" i="1" l="1"/>
  <c r="H104" i="1"/>
</calcChain>
</file>

<file path=xl/sharedStrings.xml><?xml version="1.0" encoding="utf-8"?>
<sst xmlns="http://schemas.openxmlformats.org/spreadsheetml/2006/main" count="114" uniqueCount="108">
  <si>
    <t>APORTE AFILIADO</t>
  </si>
  <si>
    <t xml:space="preserve">APORTES PATRONALES </t>
  </si>
  <si>
    <t>Previsión social</t>
  </si>
  <si>
    <t>Cesantías</t>
  </si>
  <si>
    <t>Entidad territorial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</si>
  <si>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</si>
  <si>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</si>
  <si>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</si>
  <si>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</si>
  <si>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</si>
  <si>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</si>
  <si>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</si>
  <si>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</si>
  <si>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</si>
  <si>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</si>
  <si>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</si>
  <si>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</si>
  <si>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</si>
  <si>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</si>
  <si>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</si>
  <si>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</si>
  <si>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</si>
  <si>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</si>
  <si>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</si>
  <si>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</si>
  <si>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</si>
  <si>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</si>
  <si>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</si>
  <si>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</si>
  <si>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</si>
  <si>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</si>
  <si>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</si>
  <si>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</si>
  <si>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</si>
  <si>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</si>
  <si>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</si>
  <si>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</si>
  <si>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</si>
  <si>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</si>
  <si>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</si>
  <si>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</si>
  <si>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</si>
  <si>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</si>
  <si>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</si>
  <si>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</si>
  <si>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</si>
  <si>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</si>
  <si>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</si>
  <si>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</si>
  <si>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</si>
  <si>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</si>
  <si>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</si>
  <si>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</si>
  <si>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</si>
  <si>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</si>
  <si>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</si>
  <si>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</si>
  <si>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</si>
  <si>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</si>
  <si>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</si>
  <si>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</si>
  <si>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</si>
  <si>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</si>
  <si>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</si>
  <si>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</si>
  <si>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</si>
  <si>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</si>
  <si>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</si>
  <si>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</si>
  <si>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</si>
  <si>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</si>
  <si>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</si>
  <si>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</si>
  <si>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</si>
  <si>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</si>
  <si>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</si>
  <si>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</si>
  <si>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</si>
  <si>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</si>
  <si>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</si>
  <si>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</si>
  <si>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</si>
  <si>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</si>
  <si>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</si>
  <si>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</si>
  <si>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</si>
  <si>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</si>
  <si>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</si>
  <si>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</si>
  <si>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</si>
  <si>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</si>
  <si>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</si>
  <si>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</si>
  <si>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 DEL CAUCA</t>
  </si>
  <si>
    <t>VALLEDUPAR</t>
  </si>
  <si>
    <t>VAUPES</t>
  </si>
  <si>
    <t>VICHADA</t>
  </si>
  <si>
    <t>VILLAVICENCIO</t>
  </si>
  <si>
    <t>YOPAL</t>
  </si>
  <si>
    <t>YUMBO</t>
  </si>
  <si>
    <t>ZIPAQUIRA</t>
  </si>
  <si>
    <t>Totales</t>
  </si>
  <si>
    <t>Diferencia a transferir en septiembre</t>
  </si>
  <si>
    <t>Valor reportado como causado x ETC
enero-agosto</t>
  </si>
  <si>
    <t>MINISTERIO DE EDUCACIÓN NACIONAL</t>
  </si>
  <si>
    <t>Oficina Asesora de Planeación y Finanzas</t>
  </si>
  <si>
    <t>Monto transferidos al FOMAG de ene-agosto</t>
  </si>
  <si>
    <r>
      <t xml:space="preserve">Cuadro comparativo aportes patronales y del afiliado </t>
    </r>
    <r>
      <rPr>
        <b/>
        <u/>
        <sz val="11"/>
        <color rgb="FFFF0000"/>
        <rFont val="Calibri"/>
        <family val="2"/>
        <scheme val="minor"/>
      </rPr>
      <t>causado de enero a agosto de 2022  según conciliación enviada por la entidad territorial certificada</t>
    </r>
    <r>
      <rPr>
        <b/>
        <sz val="11"/>
        <color theme="1"/>
        <rFont val="Calibri"/>
        <family val="2"/>
        <scheme val="minor"/>
      </rPr>
      <t xml:space="preserve"> 
Vs 
recursos transferidos al Fondo de Prestaciones Sociales del magisterio- FOMAG - en el mismo período.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</si>
</sst>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top" wrapText="1"/>
    </xf>
    <xf numFmtId="164" fontId="0" fillId="0" borderId="1" xfId="1" applyNumberFormat="1" applyFont="1" applyBorder="1" applyAlignme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5" fillId="4" borderId="1" xfId="3" applyFont="1" applyFill="1" applyBorder="1" applyAlignment="1">
      <alignment horizontal="left" wrapText="1"/>
    </xf>
    <xf numFmtId="164" fontId="0" fillId="4" borderId="1" xfId="1" applyNumberFormat="1" applyFont="1" applyFill="1" applyBorder="1" applyAlignment="1"/>
    <xf numFmtId="3" fontId="5" fillId="4" borderId="1" xfId="0" applyNumberFormat="1" applyFont="1" applyFill="1" applyBorder="1" applyAlignment="1">
      <alignment horizontal="left"/>
    </xf>
    <xf numFmtId="0" fontId="5" fillId="4" borderId="3" xfId="3" applyFont="1" applyFill="1" applyBorder="1" applyAlignment="1">
      <alignment horizontal="left" wrapText="1"/>
    </xf>
    <xf numFmtId="0" fontId="4" fillId="4" borderId="1" xfId="3" applyFont="1" applyFill="1" applyBorder="1" applyAlignment="1">
      <alignment horizontal="left" wrapText="1"/>
    </xf>
    <xf numFmtId="164" fontId="2" fillId="0" borderId="1" xfId="1" applyNumberFormat="1" applyFont="1" applyBorder="1" applyAlignment="1"/>
    <xf numFmtId="164" fontId="2" fillId="0" borderId="1" xfId="1" applyNumberFormat="1" applyFont="1" applyBorder="1"/>
    <xf numFmtId="41" fontId="0" fillId="0" borderId="0" xfId="2" applyFont="1"/>
    <xf numFmtId="164" fontId="0" fillId="0" borderId="0" xfId="1" applyNumberFormat="1" applyFont="1"/>
    <xf numFmtId="164" fontId="2" fillId="0" borderId="2" xfId="1" applyNumberFormat="1" applyFont="1" applyBorder="1"/>
    <xf numFmtId="0" fontId="4" fillId="0" borderId="4" xfId="3" applyFont="1" applyBorder="1" applyAlignment="1">
      <alignment horizontal="center" vertical="center" wrapText="1"/>
    </xf>
    <xf numFmtId="0" fontId="0" fillId="4" borderId="0" xfId="0" applyFill="1"/>
    <xf numFmtId="164" fontId="0" fillId="4" borderId="1" xfId="1" applyNumberFormat="1" applyFont="1" applyFill="1" applyBorder="1"/>
    <xf numFmtId="0" fontId="2" fillId="4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_Hoja2" xfId="3" xr:uid="{73D49468-8490-4540-8BD8-55AAC3F04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Servidor_Archivos\400_Vice_Fondo_Prestaciones\Gerencia_Operativa_FNPSM\Direccion_Afiliaciones_Recaudos\zona_comun\holman\SEPTIEMBRE\PLANTILLA%20ESTADO%20DE%20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CXP (2)"/>
      <sheetName val="CXP (2)"/>
      <sheetName val="CXP"/>
      <sheetName val=" APORTES PERIODICOS"/>
      <sheetName val="DEUDA PASIVO PREST "/>
      <sheetName val="INFORME PASIV CORR"/>
      <sheetName val="CONSOLIDADO"/>
      <sheetName val="INFORME CALCULO ACTUARIAL"/>
      <sheetName val="estado de deuda"/>
      <sheetName val="parametros"/>
      <sheetName val="parametros 02"/>
      <sheetName val="parametros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D956-AD61-461D-A1BF-2645B6018AD1}">
  <dimension ref="A1:L105"/>
  <sheetViews>
    <sheetView tabSelected="1" zoomScale="90" zoomScaleNormal="90" workbookViewId="0">
      <selection activeCell="J9" sqref="J9"/>
    </sheetView>
  </sheetViews>
  <sheetFormatPr baseColWidth="10" defaultRowHeight="14.4" x14ac:dyDescent="0.3"/>
  <cols>
    <col min="1" max="1" width="20.44140625" bestFit="1" customWidth="1"/>
    <col min="2" max="2" width="19.77734375" customWidth="1"/>
    <col min="3" max="3" width="17.88671875" customWidth="1"/>
    <col min="4" max="4" width="16.44140625" customWidth="1"/>
    <col min="5" max="5" width="3" customWidth="1"/>
    <col min="6" max="6" width="18.88671875" bestFit="1" customWidth="1"/>
    <col min="7" max="7" width="18.44140625" customWidth="1"/>
    <col min="8" max="8" width="19.5546875" customWidth="1"/>
    <col min="9" max="9" width="2.33203125" customWidth="1"/>
    <col min="10" max="13" width="17.77734375" customWidth="1"/>
  </cols>
  <sheetData>
    <row r="1" spans="1:12" x14ac:dyDescent="0.3">
      <c r="A1" s="22" t="s">
        <v>104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A2" s="22" t="s">
        <v>105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3">
      <c r="A3" s="2"/>
      <c r="B3" s="1"/>
      <c r="C3" s="1"/>
      <c r="D3" s="1"/>
      <c r="E3" s="1"/>
      <c r="F3" s="1"/>
      <c r="G3" s="1"/>
      <c r="H3" s="1"/>
      <c r="I3" s="1"/>
      <c r="J3" s="20"/>
      <c r="K3" s="20"/>
      <c r="L3" s="20"/>
    </row>
    <row r="4" spans="1:12" ht="61.8" customHeight="1" x14ac:dyDescent="0.3">
      <c r="A4" s="29" t="s">
        <v>107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3">
      <c r="A5" s="27" t="s">
        <v>4</v>
      </c>
      <c r="B5" s="23" t="s">
        <v>1</v>
      </c>
      <c r="C5" s="23"/>
      <c r="D5" s="23"/>
      <c r="E5" s="23"/>
      <c r="F5" s="23"/>
      <c r="G5" s="23"/>
      <c r="H5" s="23"/>
      <c r="I5" s="20"/>
      <c r="J5" s="26" t="s">
        <v>0</v>
      </c>
      <c r="K5" s="26"/>
      <c r="L5" s="26"/>
    </row>
    <row r="6" spans="1:12" x14ac:dyDescent="0.3">
      <c r="A6" s="28"/>
      <c r="B6" s="24" t="s">
        <v>2</v>
      </c>
      <c r="C6" s="24"/>
      <c r="D6" s="24"/>
      <c r="E6" s="20"/>
      <c r="F6" s="25" t="s">
        <v>3</v>
      </c>
      <c r="G6" s="25"/>
      <c r="H6" s="25"/>
      <c r="I6" s="20"/>
      <c r="J6" s="26"/>
      <c r="K6" s="26"/>
      <c r="L6" s="26"/>
    </row>
    <row r="7" spans="1:12" ht="48.6" customHeight="1" x14ac:dyDescent="0.3">
      <c r="A7" s="28"/>
      <c r="B7" s="19" t="s">
        <v>103</v>
      </c>
      <c r="C7" s="4" t="s">
        <v>106</v>
      </c>
      <c r="D7" s="3" t="s">
        <v>102</v>
      </c>
      <c r="E7" s="20"/>
      <c r="F7" s="3" t="s">
        <v>103</v>
      </c>
      <c r="G7" s="4" t="s">
        <v>106</v>
      </c>
      <c r="H7" s="3" t="s">
        <v>102</v>
      </c>
      <c r="I7" s="20"/>
      <c r="J7" s="3" t="s">
        <v>103</v>
      </c>
      <c r="K7" s="4" t="s">
        <v>106</v>
      </c>
      <c r="L7" s="3" t="s">
        <v>102</v>
      </c>
    </row>
    <row r="8" spans="1:12" x14ac:dyDescent="0.3">
      <c r="A8" s="5" t="s">
        <v>5</v>
      </c>
      <c r="B8" s="6">
        <v>1771984976</v>
      </c>
      <c r="C8" s="6">
        <v>1771172392</v>
      </c>
      <c r="D8" s="8">
        <f t="shared" ref="D8:D39" si="0">+B8-C8</f>
        <v>812584</v>
      </c>
      <c r="E8" s="20"/>
      <c r="F8" s="7">
        <v>1880568631</v>
      </c>
      <c r="G8" s="7">
        <v>1583877735</v>
      </c>
      <c r="H8" s="8">
        <f t="shared" ref="H8:H39" si="1">+F8-G8</f>
        <v>296690896</v>
      </c>
      <c r="I8" s="20"/>
      <c r="J8" s="6">
        <v>1667749491</v>
      </c>
      <c r="K8" s="7">
        <v>1666984711</v>
      </c>
      <c r="L8" s="8">
        <f t="shared" ref="L8:L39" si="2">+J8-K8</f>
        <v>764780</v>
      </c>
    </row>
    <row r="9" spans="1:12" x14ac:dyDescent="0.3">
      <c r="A9" s="5" t="s">
        <v>6</v>
      </c>
      <c r="B9" s="6">
        <v>49998217828</v>
      </c>
      <c r="C9" s="6">
        <v>49815225840</v>
      </c>
      <c r="D9" s="8">
        <f t="shared" si="0"/>
        <v>182991988</v>
      </c>
      <c r="E9" s="20"/>
      <c r="F9" s="7">
        <v>52384253678</v>
      </c>
      <c r="G9" s="7">
        <v>44432764063</v>
      </c>
      <c r="H9" s="8">
        <f t="shared" si="1"/>
        <v>7951489615</v>
      </c>
      <c r="I9" s="20"/>
      <c r="J9" s="6">
        <v>46876854472</v>
      </c>
      <c r="K9" s="7">
        <v>46669524802</v>
      </c>
      <c r="L9" s="8">
        <f t="shared" si="2"/>
        <v>207329670</v>
      </c>
    </row>
    <row r="10" spans="1:12" x14ac:dyDescent="0.3">
      <c r="A10" s="5" t="s">
        <v>7</v>
      </c>
      <c r="B10" s="6">
        <v>2505007938</v>
      </c>
      <c r="C10" s="6">
        <v>2509752229</v>
      </c>
      <c r="D10" s="8">
        <f t="shared" si="0"/>
        <v>-4744291</v>
      </c>
      <c r="E10" s="20"/>
      <c r="F10" s="7">
        <v>2621202878</v>
      </c>
      <c r="G10" s="7">
        <v>2338211766</v>
      </c>
      <c r="H10" s="8">
        <f t="shared" si="1"/>
        <v>282991112</v>
      </c>
      <c r="I10" s="20"/>
      <c r="J10" s="6">
        <v>2357344408</v>
      </c>
      <c r="K10" s="7">
        <v>2361765592</v>
      </c>
      <c r="L10" s="8">
        <f t="shared" si="2"/>
        <v>-4421184</v>
      </c>
    </row>
    <row r="11" spans="1:12" x14ac:dyDescent="0.3">
      <c r="A11" s="9" t="s">
        <v>8</v>
      </c>
      <c r="B11" s="6">
        <v>7675385934</v>
      </c>
      <c r="C11" s="6">
        <v>7673727494</v>
      </c>
      <c r="D11" s="8">
        <f t="shared" si="0"/>
        <v>1658440</v>
      </c>
      <c r="E11" s="20"/>
      <c r="F11" s="7">
        <v>8009333267</v>
      </c>
      <c r="G11" s="7">
        <v>7130520607</v>
      </c>
      <c r="H11" s="8">
        <f t="shared" si="1"/>
        <v>878812660</v>
      </c>
      <c r="I11" s="20"/>
      <c r="J11" s="6">
        <v>7223928633</v>
      </c>
      <c r="K11" s="7">
        <v>7222372504</v>
      </c>
      <c r="L11" s="8">
        <f t="shared" si="2"/>
        <v>1556129</v>
      </c>
    </row>
    <row r="12" spans="1:12" x14ac:dyDescent="0.3">
      <c r="A12" s="9" t="s">
        <v>9</v>
      </c>
      <c r="B12" s="6">
        <v>5048117931</v>
      </c>
      <c r="C12" s="6">
        <v>4429890990</v>
      </c>
      <c r="D12" s="8">
        <f t="shared" si="0"/>
        <v>618226941</v>
      </c>
      <c r="E12" s="20"/>
      <c r="F12" s="7">
        <v>5238300651</v>
      </c>
      <c r="G12" s="7">
        <v>4087920815</v>
      </c>
      <c r="H12" s="8">
        <f t="shared" si="1"/>
        <v>1150379836</v>
      </c>
      <c r="I12" s="20"/>
      <c r="J12" s="6">
        <v>4751377329</v>
      </c>
      <c r="K12" s="7">
        <v>4764108736</v>
      </c>
      <c r="L12" s="8">
        <f t="shared" si="2"/>
        <v>-12731407</v>
      </c>
    </row>
    <row r="13" spans="1:12" x14ac:dyDescent="0.3">
      <c r="A13" s="9" t="s">
        <v>10</v>
      </c>
      <c r="B13" s="6">
        <v>12832560111</v>
      </c>
      <c r="C13" s="6">
        <v>12842766976</v>
      </c>
      <c r="D13" s="8">
        <f t="shared" si="0"/>
        <v>-10206865</v>
      </c>
      <c r="E13" s="20"/>
      <c r="F13" s="7">
        <v>13431609927</v>
      </c>
      <c r="G13" s="7">
        <v>11761892021</v>
      </c>
      <c r="H13" s="8">
        <f t="shared" si="1"/>
        <v>1669717906</v>
      </c>
      <c r="I13" s="20"/>
      <c r="J13" s="6">
        <v>12077923130</v>
      </c>
      <c r="K13" s="7">
        <v>12087423418</v>
      </c>
      <c r="L13" s="8">
        <f t="shared" si="2"/>
        <v>-9500288</v>
      </c>
    </row>
    <row r="14" spans="1:12" x14ac:dyDescent="0.3">
      <c r="A14" s="9" t="s">
        <v>11</v>
      </c>
      <c r="B14" s="6">
        <v>4079230203</v>
      </c>
      <c r="C14" s="6">
        <v>4076192225</v>
      </c>
      <c r="D14" s="8">
        <f t="shared" si="0"/>
        <v>3037978</v>
      </c>
      <c r="E14" s="20"/>
      <c r="F14" s="7">
        <v>4215652486</v>
      </c>
      <c r="G14" s="7">
        <v>3694748538</v>
      </c>
      <c r="H14" s="8">
        <f t="shared" si="1"/>
        <v>520903948</v>
      </c>
      <c r="I14" s="20"/>
      <c r="J14" s="6">
        <v>3814846639</v>
      </c>
      <c r="K14" s="7">
        <v>3808497631</v>
      </c>
      <c r="L14" s="8">
        <f t="shared" si="2"/>
        <v>6349008</v>
      </c>
    </row>
    <row r="15" spans="1:12" x14ac:dyDescent="0.3">
      <c r="A15" s="9" t="s">
        <v>12</v>
      </c>
      <c r="B15" s="6">
        <v>21827471138</v>
      </c>
      <c r="C15" s="6">
        <v>21909986776</v>
      </c>
      <c r="D15" s="8">
        <f t="shared" si="0"/>
        <v>-82515638</v>
      </c>
      <c r="E15" s="20"/>
      <c r="F15" s="7">
        <v>22789998518</v>
      </c>
      <c r="G15" s="7">
        <v>19976110212</v>
      </c>
      <c r="H15" s="8">
        <f t="shared" si="1"/>
        <v>2813888306</v>
      </c>
      <c r="I15" s="20"/>
      <c r="J15" s="6">
        <v>20541036439</v>
      </c>
      <c r="K15" s="7">
        <v>20618345983</v>
      </c>
      <c r="L15" s="8">
        <f t="shared" si="2"/>
        <v>-77309544</v>
      </c>
    </row>
    <row r="16" spans="1:12" x14ac:dyDescent="0.3">
      <c r="A16" s="5" t="s">
        <v>13</v>
      </c>
      <c r="B16" s="6">
        <v>4999677997</v>
      </c>
      <c r="C16" s="6">
        <v>4970673977</v>
      </c>
      <c r="D16" s="8">
        <f t="shared" si="0"/>
        <v>29004020</v>
      </c>
      <c r="E16" s="20"/>
      <c r="F16" s="7">
        <v>5261729689</v>
      </c>
      <c r="G16" s="7">
        <v>4524493754</v>
      </c>
      <c r="H16" s="8">
        <f t="shared" si="1"/>
        <v>737235935</v>
      </c>
      <c r="I16" s="20"/>
      <c r="J16" s="6">
        <v>4696688731</v>
      </c>
      <c r="K16" s="7">
        <v>4670098943</v>
      </c>
      <c r="L16" s="8">
        <f t="shared" si="2"/>
        <v>26589788</v>
      </c>
    </row>
    <row r="17" spans="1:12" x14ac:dyDescent="0.3">
      <c r="A17" s="9" t="s">
        <v>14</v>
      </c>
      <c r="B17" s="6">
        <v>91269313802</v>
      </c>
      <c r="C17" s="6">
        <v>91298241158</v>
      </c>
      <c r="D17" s="8">
        <f t="shared" si="0"/>
        <v>-28927356</v>
      </c>
      <c r="E17" s="20"/>
      <c r="F17" s="7">
        <v>95047173109.702606</v>
      </c>
      <c r="G17" s="7">
        <v>79833624753</v>
      </c>
      <c r="H17" s="8">
        <f t="shared" si="1"/>
        <v>15213548356.702606</v>
      </c>
      <c r="I17" s="20"/>
      <c r="J17" s="6">
        <v>85895086633</v>
      </c>
      <c r="K17" s="7">
        <v>85920350552</v>
      </c>
      <c r="L17" s="8">
        <f t="shared" si="2"/>
        <v>-25263919</v>
      </c>
    </row>
    <row r="18" spans="1:12" x14ac:dyDescent="0.3">
      <c r="A18" s="9" t="s">
        <v>15</v>
      </c>
      <c r="B18" s="6">
        <v>27217567453</v>
      </c>
      <c r="C18" s="6">
        <v>27233186629</v>
      </c>
      <c r="D18" s="8">
        <f t="shared" si="0"/>
        <v>-15619176</v>
      </c>
      <c r="E18" s="20"/>
      <c r="F18" s="7">
        <v>28479054506</v>
      </c>
      <c r="G18" s="7">
        <v>24953508901</v>
      </c>
      <c r="H18" s="8">
        <f t="shared" si="1"/>
        <v>3525545605</v>
      </c>
      <c r="I18" s="20"/>
      <c r="J18" s="6">
        <v>25615031136</v>
      </c>
      <c r="K18" s="7">
        <v>25629527711</v>
      </c>
      <c r="L18" s="8">
        <f t="shared" si="2"/>
        <v>-14496575</v>
      </c>
    </row>
    <row r="19" spans="1:12" x14ac:dyDescent="0.3">
      <c r="A19" s="9" t="s">
        <v>16</v>
      </c>
      <c r="B19" s="6">
        <v>22834981375</v>
      </c>
      <c r="C19" s="6">
        <v>22828306377</v>
      </c>
      <c r="D19" s="8">
        <f t="shared" si="0"/>
        <v>6674998</v>
      </c>
      <c r="E19" s="20"/>
      <c r="F19" s="7">
        <v>23900765277</v>
      </c>
      <c r="G19" s="7">
        <v>21198505520</v>
      </c>
      <c r="H19" s="8">
        <f t="shared" si="1"/>
        <v>2702259757</v>
      </c>
      <c r="I19" s="20"/>
      <c r="J19" s="6">
        <v>21491760809</v>
      </c>
      <c r="K19" s="7">
        <v>21485477145</v>
      </c>
      <c r="L19" s="8">
        <f t="shared" si="2"/>
        <v>6283664</v>
      </c>
    </row>
    <row r="20" spans="1:12" x14ac:dyDescent="0.3">
      <c r="A20" s="9" t="s">
        <v>17</v>
      </c>
      <c r="B20" s="6">
        <v>8531218075</v>
      </c>
      <c r="C20" s="6">
        <v>8519135297</v>
      </c>
      <c r="D20" s="8">
        <f t="shared" si="0"/>
        <v>12082778</v>
      </c>
      <c r="E20" s="20"/>
      <c r="F20" s="7">
        <v>8905710313</v>
      </c>
      <c r="G20" s="7">
        <v>7909438127</v>
      </c>
      <c r="H20" s="8">
        <f t="shared" si="1"/>
        <v>996272186</v>
      </c>
      <c r="I20" s="20"/>
      <c r="J20" s="6">
        <v>8029494046</v>
      </c>
      <c r="K20" s="7">
        <v>8018138210</v>
      </c>
      <c r="L20" s="8">
        <f t="shared" si="2"/>
        <v>11355836</v>
      </c>
    </row>
    <row r="21" spans="1:12" x14ac:dyDescent="0.3">
      <c r="A21" s="9" t="s">
        <v>18</v>
      </c>
      <c r="B21" s="6">
        <v>5997134071</v>
      </c>
      <c r="C21" s="6">
        <v>5989424851</v>
      </c>
      <c r="D21" s="8">
        <f t="shared" si="0"/>
        <v>7709220</v>
      </c>
      <c r="E21" s="20"/>
      <c r="F21" s="7">
        <v>6294866560</v>
      </c>
      <c r="G21" s="7">
        <v>5552694418</v>
      </c>
      <c r="H21" s="8">
        <f t="shared" si="1"/>
        <v>742172142</v>
      </c>
      <c r="I21" s="20"/>
      <c r="J21" s="6">
        <v>5643830825</v>
      </c>
      <c r="K21" s="7">
        <v>5636343816</v>
      </c>
      <c r="L21" s="8">
        <f t="shared" si="2"/>
        <v>7487009</v>
      </c>
    </row>
    <row r="22" spans="1:12" x14ac:dyDescent="0.3">
      <c r="A22" s="9" t="s">
        <v>19</v>
      </c>
      <c r="B22" s="6">
        <v>1915565343</v>
      </c>
      <c r="C22" s="6">
        <v>1640559587</v>
      </c>
      <c r="D22" s="8">
        <f t="shared" si="0"/>
        <v>275005756</v>
      </c>
      <c r="E22" s="20"/>
      <c r="F22" s="7">
        <v>2012388896</v>
      </c>
      <c r="G22" s="7">
        <v>1490009700</v>
      </c>
      <c r="H22" s="8">
        <f t="shared" si="1"/>
        <v>522379196</v>
      </c>
      <c r="I22" s="20"/>
      <c r="J22" s="6">
        <v>1802884892</v>
      </c>
      <c r="K22" s="7">
        <v>1797114855</v>
      </c>
      <c r="L22" s="8">
        <f t="shared" si="2"/>
        <v>5770037</v>
      </c>
    </row>
    <row r="23" spans="1:12" x14ac:dyDescent="0.3">
      <c r="A23" s="9" t="s">
        <v>20</v>
      </c>
      <c r="B23" s="6">
        <v>13339187486</v>
      </c>
      <c r="C23" s="6">
        <v>13344780971</v>
      </c>
      <c r="D23" s="8">
        <f t="shared" si="0"/>
        <v>-5593485</v>
      </c>
      <c r="E23" s="20"/>
      <c r="F23" s="7">
        <v>13971016105</v>
      </c>
      <c r="G23" s="7">
        <v>12228058276</v>
      </c>
      <c r="H23" s="8">
        <f t="shared" si="1"/>
        <v>1742957829</v>
      </c>
      <c r="I23" s="20"/>
      <c r="J23" s="6">
        <v>12554399754</v>
      </c>
      <c r="K23" s="7">
        <v>12559646463</v>
      </c>
      <c r="L23" s="8">
        <f t="shared" si="2"/>
        <v>-5246709</v>
      </c>
    </row>
    <row r="24" spans="1:12" x14ac:dyDescent="0.3">
      <c r="A24" s="9" t="s">
        <v>21</v>
      </c>
      <c r="B24" s="6">
        <v>18940880804</v>
      </c>
      <c r="C24" s="6">
        <v>18954445560</v>
      </c>
      <c r="D24" s="8">
        <f t="shared" si="0"/>
        <v>-13564756</v>
      </c>
      <c r="E24" s="20"/>
      <c r="F24" s="7">
        <v>19803819052</v>
      </c>
      <c r="G24" s="7">
        <v>17578681812</v>
      </c>
      <c r="H24" s="8">
        <f t="shared" si="1"/>
        <v>2225137240</v>
      </c>
      <c r="I24" s="20"/>
      <c r="J24" s="6">
        <v>17821092917</v>
      </c>
      <c r="K24" s="7">
        <v>17842912002</v>
      </c>
      <c r="L24" s="8">
        <f t="shared" si="2"/>
        <v>-21819085</v>
      </c>
    </row>
    <row r="25" spans="1:12" x14ac:dyDescent="0.3">
      <c r="A25" s="9" t="s">
        <v>22</v>
      </c>
      <c r="B25" s="6">
        <v>7562589266</v>
      </c>
      <c r="C25" s="6">
        <v>7556650886</v>
      </c>
      <c r="D25" s="8">
        <f t="shared" si="0"/>
        <v>5938380</v>
      </c>
      <c r="E25" s="20"/>
      <c r="F25" s="7">
        <v>7990279768</v>
      </c>
      <c r="G25" s="7">
        <v>7063535989</v>
      </c>
      <c r="H25" s="8">
        <f t="shared" si="1"/>
        <v>926743779</v>
      </c>
      <c r="I25" s="20"/>
      <c r="J25" s="6">
        <v>7121328159</v>
      </c>
      <c r="K25" s="7">
        <v>7117311759</v>
      </c>
      <c r="L25" s="8">
        <f t="shared" si="2"/>
        <v>4016400</v>
      </c>
    </row>
    <row r="26" spans="1:12" x14ac:dyDescent="0.3">
      <c r="A26" s="9" t="s">
        <v>23</v>
      </c>
      <c r="B26" s="6">
        <v>14557088195</v>
      </c>
      <c r="C26" s="6">
        <v>14547411657</v>
      </c>
      <c r="D26" s="8">
        <f t="shared" si="0"/>
        <v>9676538</v>
      </c>
      <c r="E26" s="20"/>
      <c r="F26" s="7">
        <v>15251515588</v>
      </c>
      <c r="G26" s="7">
        <v>13284425012</v>
      </c>
      <c r="H26" s="8">
        <f t="shared" si="1"/>
        <v>1967090576</v>
      </c>
      <c r="I26" s="20"/>
      <c r="J26" s="6">
        <v>13700373935</v>
      </c>
      <c r="K26" s="7">
        <v>13691207685</v>
      </c>
      <c r="L26" s="8">
        <f t="shared" si="2"/>
        <v>9166250</v>
      </c>
    </row>
    <row r="27" spans="1:12" x14ac:dyDescent="0.3">
      <c r="A27" s="9" t="s">
        <v>24</v>
      </c>
      <c r="B27" s="6">
        <v>2057091575</v>
      </c>
      <c r="C27" s="6">
        <v>2059504063</v>
      </c>
      <c r="D27" s="8">
        <f t="shared" si="0"/>
        <v>-2412488</v>
      </c>
      <c r="E27" s="20"/>
      <c r="F27" s="7">
        <v>2151696734</v>
      </c>
      <c r="G27" s="7">
        <v>1917712425</v>
      </c>
      <c r="H27" s="8">
        <f t="shared" si="1"/>
        <v>233984309</v>
      </c>
      <c r="I27" s="20"/>
      <c r="J27" s="6">
        <v>1948410513</v>
      </c>
      <c r="K27" s="7">
        <v>1952331383</v>
      </c>
      <c r="L27" s="8">
        <f t="shared" si="2"/>
        <v>-3920870</v>
      </c>
    </row>
    <row r="28" spans="1:12" x14ac:dyDescent="0.3">
      <c r="A28" s="9" t="s">
        <v>25</v>
      </c>
      <c r="B28" s="6">
        <v>6545160761</v>
      </c>
      <c r="C28" s="6">
        <v>6545163992</v>
      </c>
      <c r="D28" s="8">
        <f t="shared" si="0"/>
        <v>-3231</v>
      </c>
      <c r="E28" s="20"/>
      <c r="F28" s="7">
        <v>6865679342</v>
      </c>
      <c r="G28" s="7">
        <v>6091482499</v>
      </c>
      <c r="H28" s="8">
        <f t="shared" si="1"/>
        <v>774196843</v>
      </c>
      <c r="I28" s="20"/>
      <c r="J28" s="6">
        <v>6160255079</v>
      </c>
      <c r="K28" s="7">
        <v>6160273415</v>
      </c>
      <c r="L28" s="8">
        <f t="shared" si="2"/>
        <v>-18336</v>
      </c>
    </row>
    <row r="29" spans="1:12" x14ac:dyDescent="0.3">
      <c r="A29" s="9" t="s">
        <v>26</v>
      </c>
      <c r="B29" s="6">
        <v>27856633187</v>
      </c>
      <c r="C29" s="6">
        <v>24285831663</v>
      </c>
      <c r="D29" s="8">
        <f t="shared" si="0"/>
        <v>3570801524</v>
      </c>
      <c r="E29" s="20"/>
      <c r="F29" s="7">
        <v>29056343396</v>
      </c>
      <c r="G29" s="7">
        <v>20684945719</v>
      </c>
      <c r="H29" s="8">
        <f t="shared" si="1"/>
        <v>8371397677</v>
      </c>
      <c r="I29" s="20"/>
      <c r="J29" s="6">
        <v>26218378647</v>
      </c>
      <c r="K29" s="7">
        <v>26142109961</v>
      </c>
      <c r="L29" s="8">
        <f t="shared" si="2"/>
        <v>76268686</v>
      </c>
    </row>
    <row r="30" spans="1:12" x14ac:dyDescent="0.3">
      <c r="A30" s="9" t="s">
        <v>27</v>
      </c>
      <c r="B30" s="6">
        <v>16599143306</v>
      </c>
      <c r="C30" s="6">
        <v>16597737000</v>
      </c>
      <c r="D30" s="8">
        <f t="shared" si="0"/>
        <v>1406306</v>
      </c>
      <c r="E30" s="20"/>
      <c r="F30" s="7">
        <v>17379950917</v>
      </c>
      <c r="G30" s="7">
        <v>15452875903</v>
      </c>
      <c r="H30" s="8">
        <f t="shared" si="1"/>
        <v>1927075014</v>
      </c>
      <c r="I30" s="20"/>
      <c r="J30" s="6">
        <v>15636485758</v>
      </c>
      <c r="K30" s="7">
        <v>15637129049</v>
      </c>
      <c r="L30" s="8">
        <f t="shared" si="2"/>
        <v>-643291</v>
      </c>
    </row>
    <row r="31" spans="1:12" x14ac:dyDescent="0.3">
      <c r="A31" s="9" t="s">
        <v>28</v>
      </c>
      <c r="B31" s="6">
        <v>1797715785</v>
      </c>
      <c r="C31" s="6">
        <v>1794374573</v>
      </c>
      <c r="D31" s="8">
        <f t="shared" si="0"/>
        <v>3341212</v>
      </c>
      <c r="E31" s="20"/>
      <c r="F31" s="7">
        <v>1872262155</v>
      </c>
      <c r="G31" s="7">
        <v>1613945414</v>
      </c>
      <c r="H31" s="8">
        <f t="shared" si="1"/>
        <v>258316741</v>
      </c>
      <c r="I31" s="20"/>
      <c r="J31" s="6">
        <v>1691965322</v>
      </c>
      <c r="K31" s="7">
        <v>1688766409</v>
      </c>
      <c r="L31" s="8">
        <f t="shared" si="2"/>
        <v>3198913</v>
      </c>
    </row>
    <row r="32" spans="1:12" x14ac:dyDescent="0.3">
      <c r="A32" s="9" t="s">
        <v>29</v>
      </c>
      <c r="B32" s="6">
        <v>10114545006</v>
      </c>
      <c r="C32" s="6">
        <v>10173010965</v>
      </c>
      <c r="D32" s="8">
        <f t="shared" si="0"/>
        <v>-58465959</v>
      </c>
      <c r="E32" s="20"/>
      <c r="F32" s="7">
        <v>10642279868</v>
      </c>
      <c r="G32" s="7">
        <v>9454748742</v>
      </c>
      <c r="H32" s="8">
        <f t="shared" si="1"/>
        <v>1187531126</v>
      </c>
      <c r="I32" s="20"/>
      <c r="J32" s="6">
        <v>9004157024</v>
      </c>
      <c r="K32" s="7">
        <v>8866745927</v>
      </c>
      <c r="L32" s="8">
        <f t="shared" si="2"/>
        <v>137411097</v>
      </c>
    </row>
    <row r="33" spans="1:12" x14ac:dyDescent="0.3">
      <c r="A33" s="9" t="s">
        <v>30</v>
      </c>
      <c r="B33" s="6">
        <v>2804250857</v>
      </c>
      <c r="C33" s="6">
        <v>2445673130</v>
      </c>
      <c r="D33" s="8">
        <f t="shared" si="0"/>
        <v>358577727</v>
      </c>
      <c r="E33" s="20"/>
      <c r="F33" s="7">
        <v>2947395720</v>
      </c>
      <c r="G33" s="7">
        <v>2580113314</v>
      </c>
      <c r="H33" s="8">
        <f t="shared" si="1"/>
        <v>367282406</v>
      </c>
      <c r="I33" s="20"/>
      <c r="J33" s="10">
        <v>2639294324</v>
      </c>
      <c r="K33" s="7">
        <v>4562757512</v>
      </c>
      <c r="L33" s="8">
        <f t="shared" si="2"/>
        <v>-1923463188</v>
      </c>
    </row>
    <row r="34" spans="1:12" x14ac:dyDescent="0.3">
      <c r="A34" s="9" t="s">
        <v>31</v>
      </c>
      <c r="B34" s="6">
        <v>29672387736</v>
      </c>
      <c r="C34" s="6">
        <v>29611414955</v>
      </c>
      <c r="D34" s="8">
        <f t="shared" si="0"/>
        <v>60972781</v>
      </c>
      <c r="E34" s="20"/>
      <c r="F34" s="7">
        <v>30980046986</v>
      </c>
      <c r="G34" s="7">
        <v>27471052555</v>
      </c>
      <c r="H34" s="8">
        <f t="shared" si="1"/>
        <v>3508994431</v>
      </c>
      <c r="I34" s="20"/>
      <c r="J34" s="6">
        <v>27929789073</v>
      </c>
      <c r="K34" s="7">
        <v>27872393761</v>
      </c>
      <c r="L34" s="8">
        <f t="shared" si="2"/>
        <v>57395312</v>
      </c>
    </row>
    <row r="35" spans="1:12" x14ac:dyDescent="0.3">
      <c r="A35" s="9" t="s">
        <v>32</v>
      </c>
      <c r="B35" s="6">
        <v>12510621438</v>
      </c>
      <c r="C35" s="6">
        <v>12524309546</v>
      </c>
      <c r="D35" s="8">
        <f t="shared" si="0"/>
        <v>-13688108</v>
      </c>
      <c r="E35" s="20"/>
      <c r="F35" s="7">
        <v>13064301107</v>
      </c>
      <c r="G35" s="7">
        <v>11637600544</v>
      </c>
      <c r="H35" s="8">
        <f t="shared" si="1"/>
        <v>1426700563</v>
      </c>
      <c r="I35" s="20"/>
      <c r="J35" s="6">
        <v>11786551640</v>
      </c>
      <c r="K35" s="7">
        <v>11798822574</v>
      </c>
      <c r="L35" s="8">
        <f t="shared" si="2"/>
        <v>-12270934</v>
      </c>
    </row>
    <row r="36" spans="1:12" x14ac:dyDescent="0.3">
      <c r="A36" s="9" t="s">
        <v>33</v>
      </c>
      <c r="B36" s="6">
        <v>30756551407</v>
      </c>
      <c r="C36" s="6">
        <v>30734166187</v>
      </c>
      <c r="D36" s="8">
        <f t="shared" si="0"/>
        <v>22385220</v>
      </c>
      <c r="E36" s="20"/>
      <c r="F36" s="7">
        <v>32147576896</v>
      </c>
      <c r="G36" s="7">
        <v>28522989004</v>
      </c>
      <c r="H36" s="8">
        <f t="shared" si="1"/>
        <v>3624587892</v>
      </c>
      <c r="I36" s="20"/>
      <c r="J36" s="6">
        <v>28953176205</v>
      </c>
      <c r="K36" s="7">
        <v>28932888554</v>
      </c>
      <c r="L36" s="8">
        <f t="shared" si="2"/>
        <v>20287651</v>
      </c>
    </row>
    <row r="37" spans="1:12" x14ac:dyDescent="0.3">
      <c r="A37" s="9" t="s">
        <v>34</v>
      </c>
      <c r="B37" s="6">
        <v>3278000872</v>
      </c>
      <c r="C37" s="6">
        <v>3282548574</v>
      </c>
      <c r="D37" s="8">
        <f t="shared" si="0"/>
        <v>-4547702</v>
      </c>
      <c r="E37" s="20"/>
      <c r="F37" s="7">
        <v>3425105601</v>
      </c>
      <c r="G37" s="7">
        <v>3047153451</v>
      </c>
      <c r="H37" s="8">
        <f t="shared" si="1"/>
        <v>377952150</v>
      </c>
      <c r="I37" s="20"/>
      <c r="J37" s="6">
        <v>3085154575</v>
      </c>
      <c r="K37" s="7">
        <v>3089431553</v>
      </c>
      <c r="L37" s="8">
        <f t="shared" si="2"/>
        <v>-4276978</v>
      </c>
    </row>
    <row r="38" spans="1:12" x14ac:dyDescent="0.3">
      <c r="A38" s="9" t="s">
        <v>35</v>
      </c>
      <c r="B38" s="6">
        <v>2327376939</v>
      </c>
      <c r="C38" s="6">
        <v>2329464896</v>
      </c>
      <c r="D38" s="8">
        <f t="shared" si="0"/>
        <v>-2087957</v>
      </c>
      <c r="E38" s="20"/>
      <c r="F38" s="7">
        <v>2431517722</v>
      </c>
      <c r="G38" s="7">
        <v>2120952637</v>
      </c>
      <c r="H38" s="8">
        <f t="shared" si="1"/>
        <v>310565085</v>
      </c>
      <c r="I38" s="20"/>
      <c r="J38" s="6">
        <v>2190472375</v>
      </c>
      <c r="K38" s="7">
        <v>2192437515</v>
      </c>
      <c r="L38" s="8">
        <f t="shared" si="2"/>
        <v>-1965140</v>
      </c>
    </row>
    <row r="39" spans="1:12" x14ac:dyDescent="0.3">
      <c r="A39" s="9" t="s">
        <v>36</v>
      </c>
      <c r="B39" s="6">
        <v>2015498627</v>
      </c>
      <c r="C39" s="6">
        <v>1572562936</v>
      </c>
      <c r="D39" s="8">
        <f t="shared" si="0"/>
        <v>442935691</v>
      </c>
      <c r="E39" s="20"/>
      <c r="F39" s="7">
        <v>2104110374</v>
      </c>
      <c r="G39" s="7">
        <v>1415535292</v>
      </c>
      <c r="H39" s="8">
        <f t="shared" si="1"/>
        <v>688575082</v>
      </c>
      <c r="I39" s="20"/>
      <c r="J39" s="6">
        <v>1896939588</v>
      </c>
      <c r="K39" s="7">
        <v>1480059259</v>
      </c>
      <c r="L39" s="8">
        <f t="shared" si="2"/>
        <v>416880329</v>
      </c>
    </row>
    <row r="40" spans="1:12" x14ac:dyDescent="0.3">
      <c r="A40" s="9" t="s">
        <v>37</v>
      </c>
      <c r="B40" s="6">
        <v>2225929091</v>
      </c>
      <c r="C40" s="6">
        <v>2239251439</v>
      </c>
      <c r="D40" s="8">
        <f t="shared" ref="D40:D71" si="3">+B40-C40</f>
        <v>-13322348</v>
      </c>
      <c r="E40" s="20"/>
      <c r="F40" s="7">
        <v>2148123258</v>
      </c>
      <c r="G40" s="7">
        <v>1911981098</v>
      </c>
      <c r="H40" s="8">
        <f t="shared" ref="H40:H71" si="4">+F40-G40</f>
        <v>236142160</v>
      </c>
      <c r="I40" s="20"/>
      <c r="J40" s="6">
        <v>2013109238</v>
      </c>
      <c r="K40" s="7">
        <v>2096490703</v>
      </c>
      <c r="L40" s="8">
        <f t="shared" ref="L40:L71" si="5">+J40-K40</f>
        <v>-83381465</v>
      </c>
    </row>
    <row r="41" spans="1:12" x14ac:dyDescent="0.3">
      <c r="A41" s="9" t="s">
        <v>38</v>
      </c>
      <c r="B41" s="6">
        <v>3880542438</v>
      </c>
      <c r="C41" s="6">
        <v>4145616960</v>
      </c>
      <c r="D41" s="8">
        <f t="shared" si="3"/>
        <v>-265074522</v>
      </c>
      <c r="E41" s="20"/>
      <c r="F41" s="7">
        <v>4073650729</v>
      </c>
      <c r="G41" s="7">
        <v>3392121561</v>
      </c>
      <c r="H41" s="8">
        <f t="shared" si="4"/>
        <v>681529168</v>
      </c>
      <c r="I41" s="20"/>
      <c r="J41" s="6">
        <v>3652328100</v>
      </c>
      <c r="K41" s="7">
        <v>3510696686</v>
      </c>
      <c r="L41" s="8">
        <f t="shared" si="5"/>
        <v>141631414</v>
      </c>
    </row>
    <row r="42" spans="1:12" x14ac:dyDescent="0.3">
      <c r="A42" s="9" t="s">
        <v>39</v>
      </c>
      <c r="B42" s="6">
        <v>3720698103</v>
      </c>
      <c r="C42" s="6">
        <v>3683434614</v>
      </c>
      <c r="D42" s="8">
        <f t="shared" si="3"/>
        <v>37263489</v>
      </c>
      <c r="E42" s="20"/>
      <c r="F42" s="7">
        <v>3898868672</v>
      </c>
      <c r="G42" s="7">
        <v>3352894864</v>
      </c>
      <c r="H42" s="8">
        <f t="shared" si="4"/>
        <v>545973808</v>
      </c>
      <c r="I42" s="20"/>
      <c r="J42" s="6">
        <v>3501833440</v>
      </c>
      <c r="K42" s="7">
        <v>3466761854</v>
      </c>
      <c r="L42" s="8">
        <f t="shared" si="5"/>
        <v>35071586</v>
      </c>
    </row>
    <row r="43" spans="1:12" x14ac:dyDescent="0.3">
      <c r="A43" s="9" t="s">
        <v>40</v>
      </c>
      <c r="B43" s="6">
        <v>1071249811</v>
      </c>
      <c r="C43" s="6">
        <v>1072340070</v>
      </c>
      <c r="D43" s="8">
        <f t="shared" si="3"/>
        <v>-1090259</v>
      </c>
      <c r="E43" s="20"/>
      <c r="F43" s="7">
        <v>1123507958</v>
      </c>
      <c r="G43" s="7">
        <v>978761081</v>
      </c>
      <c r="H43" s="8">
        <f t="shared" si="4"/>
        <v>144746877</v>
      </c>
      <c r="I43" s="20"/>
      <c r="J43" s="6">
        <v>1008171377</v>
      </c>
      <c r="K43" s="7">
        <v>1009282472</v>
      </c>
      <c r="L43" s="8">
        <f t="shared" si="5"/>
        <v>-1111095</v>
      </c>
    </row>
    <row r="44" spans="1:12" x14ac:dyDescent="0.3">
      <c r="A44" s="9" t="s">
        <v>41</v>
      </c>
      <c r="B44" s="6">
        <v>2368303413</v>
      </c>
      <c r="C44" s="6">
        <v>2368753481</v>
      </c>
      <c r="D44" s="8">
        <f t="shared" si="3"/>
        <v>-450068</v>
      </c>
      <c r="E44" s="20"/>
      <c r="F44" s="7">
        <v>2470962005</v>
      </c>
      <c r="G44" s="7">
        <v>2191050843</v>
      </c>
      <c r="H44" s="8">
        <f t="shared" si="4"/>
        <v>279911162</v>
      </c>
      <c r="I44" s="20"/>
      <c r="J44" s="6">
        <v>2228991518</v>
      </c>
      <c r="K44" s="7">
        <v>2229415122</v>
      </c>
      <c r="L44" s="8">
        <f t="shared" si="5"/>
        <v>-423604</v>
      </c>
    </row>
    <row r="45" spans="1:12" x14ac:dyDescent="0.3">
      <c r="A45" s="9" t="s">
        <v>42</v>
      </c>
      <c r="B45" s="6">
        <v>1418436983</v>
      </c>
      <c r="C45" s="6">
        <v>1414175107</v>
      </c>
      <c r="D45" s="8">
        <f t="shared" si="3"/>
        <v>4261876</v>
      </c>
      <c r="E45" s="20"/>
      <c r="F45" s="7">
        <v>1485806426</v>
      </c>
      <c r="G45" s="7">
        <v>1273218113</v>
      </c>
      <c r="H45" s="8">
        <f t="shared" si="4"/>
        <v>212588313</v>
      </c>
      <c r="I45" s="20"/>
      <c r="J45" s="6">
        <v>1334058143</v>
      </c>
      <c r="K45" s="7">
        <v>1329912469</v>
      </c>
      <c r="L45" s="8">
        <f t="shared" si="5"/>
        <v>4145674</v>
      </c>
    </row>
    <row r="46" spans="1:12" x14ac:dyDescent="0.3">
      <c r="A46" s="9" t="s">
        <v>43</v>
      </c>
      <c r="B46" s="6">
        <v>2856708691</v>
      </c>
      <c r="C46" s="6">
        <v>2854710496</v>
      </c>
      <c r="D46" s="8">
        <f t="shared" si="3"/>
        <v>1998195</v>
      </c>
      <c r="E46" s="20"/>
      <c r="F46" s="7">
        <v>2977927472</v>
      </c>
      <c r="G46" s="7">
        <v>2648238431</v>
      </c>
      <c r="H46" s="8">
        <f t="shared" si="4"/>
        <v>329689041</v>
      </c>
      <c r="I46" s="20"/>
      <c r="J46" s="6">
        <v>2688666916</v>
      </c>
      <c r="K46" s="7">
        <v>2686786254</v>
      </c>
      <c r="L46" s="8">
        <f t="shared" si="5"/>
        <v>1880662</v>
      </c>
    </row>
    <row r="47" spans="1:12" x14ac:dyDescent="0.3">
      <c r="A47" s="9" t="s">
        <v>44</v>
      </c>
      <c r="B47" s="6">
        <v>891793589</v>
      </c>
      <c r="C47" s="6">
        <v>888712687</v>
      </c>
      <c r="D47" s="8">
        <f t="shared" si="3"/>
        <v>3080902</v>
      </c>
      <c r="E47" s="20"/>
      <c r="F47" s="7">
        <v>943221469</v>
      </c>
      <c r="G47" s="7">
        <v>832543977</v>
      </c>
      <c r="H47" s="8">
        <f t="shared" si="4"/>
        <v>110677492</v>
      </c>
      <c r="I47" s="20"/>
      <c r="J47" s="6">
        <v>839569300</v>
      </c>
      <c r="K47" s="7">
        <v>836703162</v>
      </c>
      <c r="L47" s="8">
        <f t="shared" si="5"/>
        <v>2866138</v>
      </c>
    </row>
    <row r="48" spans="1:12" x14ac:dyDescent="0.3">
      <c r="A48" s="5" t="s">
        <v>45</v>
      </c>
      <c r="B48" s="6">
        <v>2202120722</v>
      </c>
      <c r="C48" s="6">
        <v>2198213206</v>
      </c>
      <c r="D48" s="8">
        <f t="shared" si="3"/>
        <v>3907516</v>
      </c>
      <c r="E48" s="20"/>
      <c r="F48" s="7">
        <v>2318963622</v>
      </c>
      <c r="G48" s="7">
        <v>1972971927</v>
      </c>
      <c r="H48" s="8">
        <f t="shared" si="4"/>
        <v>345991695</v>
      </c>
      <c r="I48" s="20"/>
      <c r="J48" s="6">
        <v>2072583743</v>
      </c>
      <c r="K48" s="7">
        <v>2068906099</v>
      </c>
      <c r="L48" s="8">
        <f t="shared" si="5"/>
        <v>3677644</v>
      </c>
    </row>
    <row r="49" spans="1:12" x14ac:dyDescent="0.3">
      <c r="A49" s="9" t="s">
        <v>46</v>
      </c>
      <c r="B49" s="6">
        <v>17020229183</v>
      </c>
      <c r="C49" s="6">
        <v>17035711907</v>
      </c>
      <c r="D49" s="8">
        <f t="shared" si="3"/>
        <v>-15482724</v>
      </c>
      <c r="E49" s="20"/>
      <c r="F49" s="7">
        <v>17789021060</v>
      </c>
      <c r="G49" s="7">
        <v>15598662254</v>
      </c>
      <c r="H49" s="8">
        <f t="shared" si="4"/>
        <v>2190358806</v>
      </c>
      <c r="I49" s="20"/>
      <c r="J49" s="6">
        <v>16019033787</v>
      </c>
      <c r="K49" s="7">
        <v>16033606178</v>
      </c>
      <c r="L49" s="8">
        <f t="shared" si="5"/>
        <v>-14572391</v>
      </c>
    </row>
    <row r="50" spans="1:12" x14ac:dyDescent="0.3">
      <c r="A50" s="9" t="s">
        <v>47</v>
      </c>
      <c r="B50" s="6">
        <v>9974829494</v>
      </c>
      <c r="C50" s="6">
        <v>9970415559</v>
      </c>
      <c r="D50" s="8">
        <f t="shared" si="3"/>
        <v>4413935</v>
      </c>
      <c r="E50" s="20"/>
      <c r="F50" s="7">
        <v>10408812900</v>
      </c>
      <c r="G50" s="7">
        <v>9102979776</v>
      </c>
      <c r="H50" s="8">
        <f t="shared" si="4"/>
        <v>1305833124</v>
      </c>
      <c r="I50" s="20"/>
      <c r="J50" s="6">
        <v>9383268651</v>
      </c>
      <c r="K50" s="7">
        <v>9378427682</v>
      </c>
      <c r="L50" s="8">
        <f t="shared" si="5"/>
        <v>4840969</v>
      </c>
    </row>
    <row r="51" spans="1:12" x14ac:dyDescent="0.3">
      <c r="A51" s="9" t="s">
        <v>48</v>
      </c>
      <c r="B51" s="6">
        <v>2759183825</v>
      </c>
      <c r="C51" s="6">
        <v>2762830927</v>
      </c>
      <c r="D51" s="8">
        <f t="shared" si="3"/>
        <v>-3647102</v>
      </c>
      <c r="E51" s="20"/>
      <c r="F51" s="7">
        <v>2879681473</v>
      </c>
      <c r="G51" s="7">
        <v>2562549535</v>
      </c>
      <c r="H51" s="8">
        <f t="shared" si="4"/>
        <v>317131938</v>
      </c>
      <c r="I51" s="20"/>
      <c r="J51" s="6">
        <v>2596872502</v>
      </c>
      <c r="K51" s="7">
        <v>2600304224</v>
      </c>
      <c r="L51" s="8">
        <f t="shared" si="5"/>
        <v>-3431722</v>
      </c>
    </row>
    <row r="52" spans="1:12" x14ac:dyDescent="0.3">
      <c r="A52" s="5" t="s">
        <v>49</v>
      </c>
      <c r="B52" s="6">
        <v>3568102116</v>
      </c>
      <c r="C52" s="6">
        <v>3568810667</v>
      </c>
      <c r="D52" s="8">
        <f t="shared" si="3"/>
        <v>-708551</v>
      </c>
      <c r="E52" s="20"/>
      <c r="F52" s="7">
        <v>3723857579</v>
      </c>
      <c r="G52" s="7">
        <v>3251928972</v>
      </c>
      <c r="H52" s="8">
        <f t="shared" si="4"/>
        <v>471928607</v>
      </c>
      <c r="I52" s="20"/>
      <c r="J52" s="6">
        <v>3364271019</v>
      </c>
      <c r="K52" s="7">
        <v>3365352259</v>
      </c>
      <c r="L52" s="8">
        <f t="shared" si="5"/>
        <v>-1081240</v>
      </c>
    </row>
    <row r="53" spans="1:12" x14ac:dyDescent="0.3">
      <c r="A53" s="9" t="s">
        <v>50</v>
      </c>
      <c r="B53" s="6">
        <v>1998988109</v>
      </c>
      <c r="C53" s="6">
        <v>1994741186</v>
      </c>
      <c r="D53" s="8">
        <f t="shared" si="3"/>
        <v>4246923</v>
      </c>
      <c r="E53" s="20"/>
      <c r="F53" s="7">
        <v>2085651187</v>
      </c>
      <c r="G53" s="7">
        <v>1818057462</v>
      </c>
      <c r="H53" s="8">
        <f t="shared" si="4"/>
        <v>267593725</v>
      </c>
      <c r="I53" s="20"/>
      <c r="J53" s="6">
        <v>1881400166</v>
      </c>
      <c r="K53" s="7">
        <v>1877403098</v>
      </c>
      <c r="L53" s="8">
        <f t="shared" si="5"/>
        <v>3997068</v>
      </c>
    </row>
    <row r="54" spans="1:12" x14ac:dyDescent="0.3">
      <c r="A54" s="9" t="s">
        <v>51</v>
      </c>
      <c r="B54" s="6">
        <v>9010180896</v>
      </c>
      <c r="C54" s="6">
        <v>9009785816</v>
      </c>
      <c r="D54" s="8">
        <f t="shared" si="3"/>
        <v>395080</v>
      </c>
      <c r="E54" s="20"/>
      <c r="F54" s="7">
        <v>9493808138</v>
      </c>
      <c r="G54" s="7">
        <v>8428162575</v>
      </c>
      <c r="H54" s="8">
        <f t="shared" si="4"/>
        <v>1065645563</v>
      </c>
      <c r="I54" s="20"/>
      <c r="J54" s="6">
        <v>8480167440</v>
      </c>
      <c r="K54" s="7">
        <v>8479795714</v>
      </c>
      <c r="L54" s="8">
        <f t="shared" si="5"/>
        <v>371726</v>
      </c>
    </row>
    <row r="55" spans="1:12" x14ac:dyDescent="0.3">
      <c r="A55" s="9" t="s">
        <v>52</v>
      </c>
      <c r="B55" s="6">
        <v>3538826966</v>
      </c>
      <c r="C55" s="6">
        <v>3507144797</v>
      </c>
      <c r="D55" s="8">
        <f t="shared" si="3"/>
        <v>31682169</v>
      </c>
      <c r="E55" s="20"/>
      <c r="F55" s="7">
        <v>3703987935</v>
      </c>
      <c r="G55" s="7">
        <v>3195926591</v>
      </c>
      <c r="H55" s="8">
        <f t="shared" si="4"/>
        <v>508061344</v>
      </c>
      <c r="I55" s="20"/>
      <c r="J55" s="6">
        <v>3330655524</v>
      </c>
      <c r="K55" s="7">
        <v>3300836253</v>
      </c>
      <c r="L55" s="8">
        <f t="shared" si="5"/>
        <v>29819271</v>
      </c>
    </row>
    <row r="56" spans="1:12" x14ac:dyDescent="0.3">
      <c r="A56" s="9" t="s">
        <v>53</v>
      </c>
      <c r="B56" s="6">
        <v>3399433171</v>
      </c>
      <c r="C56" s="6">
        <v>3373832367</v>
      </c>
      <c r="D56" s="8">
        <f t="shared" si="3"/>
        <v>25600804</v>
      </c>
      <c r="E56" s="20"/>
      <c r="F56" s="7">
        <v>3559743862</v>
      </c>
      <c r="G56" s="7">
        <v>3086163336</v>
      </c>
      <c r="H56" s="8">
        <f t="shared" si="4"/>
        <v>473580526</v>
      </c>
      <c r="I56" s="20"/>
      <c r="J56" s="6">
        <v>3200628387</v>
      </c>
      <c r="K56" s="7">
        <v>3175371723</v>
      </c>
      <c r="L56" s="8">
        <f t="shared" si="5"/>
        <v>25256664</v>
      </c>
    </row>
    <row r="57" spans="1:12" x14ac:dyDescent="0.3">
      <c r="A57" s="9" t="s">
        <v>54</v>
      </c>
      <c r="B57" s="6">
        <v>22485485060</v>
      </c>
      <c r="C57" s="6">
        <v>22537019840</v>
      </c>
      <c r="D57" s="8">
        <f t="shared" si="3"/>
        <v>-51534780</v>
      </c>
      <c r="E57" s="20"/>
      <c r="F57" s="7">
        <v>23525828800</v>
      </c>
      <c r="G57" s="7">
        <v>20938191008</v>
      </c>
      <c r="H57" s="8">
        <f t="shared" si="4"/>
        <v>2587637792</v>
      </c>
      <c r="I57" s="20"/>
      <c r="J57" s="6">
        <v>21162486761</v>
      </c>
      <c r="K57" s="7">
        <v>21211024184</v>
      </c>
      <c r="L57" s="8">
        <f t="shared" si="5"/>
        <v>-48537423</v>
      </c>
    </row>
    <row r="58" spans="1:12" x14ac:dyDescent="0.3">
      <c r="A58" s="9" t="s">
        <v>55</v>
      </c>
      <c r="B58" s="6">
        <v>4044101621</v>
      </c>
      <c r="C58" s="6">
        <v>4058899056</v>
      </c>
      <c r="D58" s="8">
        <f t="shared" si="3"/>
        <v>-14797435</v>
      </c>
      <c r="E58" s="20"/>
      <c r="F58" s="7">
        <v>4238282474</v>
      </c>
      <c r="G58" s="7">
        <v>3773880116</v>
      </c>
      <c r="H58" s="8">
        <f t="shared" si="4"/>
        <v>464402358</v>
      </c>
      <c r="I58" s="20"/>
      <c r="J58" s="6">
        <v>3804669824</v>
      </c>
      <c r="K58" s="7">
        <v>3818376810</v>
      </c>
      <c r="L58" s="8">
        <f t="shared" si="5"/>
        <v>-13706986</v>
      </c>
    </row>
    <row r="59" spans="1:12" x14ac:dyDescent="0.3">
      <c r="A59" s="5" t="s">
        <v>56</v>
      </c>
      <c r="B59" s="6">
        <v>1690665671</v>
      </c>
      <c r="C59" s="6">
        <v>1694588087</v>
      </c>
      <c r="D59" s="8">
        <f t="shared" si="3"/>
        <v>-3922416</v>
      </c>
      <c r="E59" s="20"/>
      <c r="F59" s="7">
        <v>1772526985</v>
      </c>
      <c r="G59" s="7">
        <v>1510324300</v>
      </c>
      <c r="H59" s="8">
        <f t="shared" si="4"/>
        <v>262202685</v>
      </c>
      <c r="I59" s="20"/>
      <c r="J59" s="6">
        <v>1572698404</v>
      </c>
      <c r="K59" s="7">
        <v>1573744615</v>
      </c>
      <c r="L59" s="8">
        <f t="shared" si="5"/>
        <v>-1046211</v>
      </c>
    </row>
    <row r="60" spans="1:12" x14ac:dyDescent="0.3">
      <c r="A60" s="9" t="s">
        <v>57</v>
      </c>
      <c r="B60" s="6">
        <v>6020758441</v>
      </c>
      <c r="C60" s="6">
        <v>5996821222</v>
      </c>
      <c r="D60" s="8">
        <f t="shared" si="3"/>
        <v>23937219</v>
      </c>
      <c r="E60" s="20"/>
      <c r="F60" s="7">
        <v>6304245150</v>
      </c>
      <c r="G60" s="7">
        <v>5513783017</v>
      </c>
      <c r="H60" s="8">
        <f t="shared" si="4"/>
        <v>790462133</v>
      </c>
      <c r="I60" s="20"/>
      <c r="J60" s="6">
        <v>5666249565</v>
      </c>
      <c r="K60" s="7">
        <v>5643670071</v>
      </c>
      <c r="L60" s="8">
        <f t="shared" si="5"/>
        <v>22579494</v>
      </c>
    </row>
    <row r="61" spans="1:12" x14ac:dyDescent="0.3">
      <c r="A61" s="5" t="s">
        <v>58</v>
      </c>
      <c r="B61" s="6">
        <v>33823245137</v>
      </c>
      <c r="C61" s="6">
        <v>33863072387</v>
      </c>
      <c r="D61" s="8">
        <f t="shared" si="3"/>
        <v>-39827250</v>
      </c>
      <c r="E61" s="20"/>
      <c r="F61" s="7">
        <v>35251258052</v>
      </c>
      <c r="G61" s="7">
        <v>30869546348</v>
      </c>
      <c r="H61" s="8">
        <f t="shared" si="4"/>
        <v>4381711704</v>
      </c>
      <c r="I61" s="20"/>
      <c r="J61" s="6">
        <v>32011677768</v>
      </c>
      <c r="K61" s="7">
        <v>32064823775</v>
      </c>
      <c r="L61" s="8">
        <f t="shared" si="5"/>
        <v>-53146007</v>
      </c>
    </row>
    <row r="62" spans="1:12" x14ac:dyDescent="0.3">
      <c r="A62" s="9" t="s">
        <v>59</v>
      </c>
      <c r="B62" s="6">
        <v>10470368270</v>
      </c>
      <c r="C62" s="6">
        <v>10489230163</v>
      </c>
      <c r="D62" s="8">
        <f t="shared" si="3"/>
        <v>-18861893</v>
      </c>
      <c r="E62" s="20"/>
      <c r="F62" s="7">
        <v>10988171624</v>
      </c>
      <c r="G62" s="7">
        <v>9642667424</v>
      </c>
      <c r="H62" s="8">
        <f t="shared" si="4"/>
        <v>1345504200</v>
      </c>
      <c r="I62" s="20"/>
      <c r="J62" s="6">
        <v>9871008829</v>
      </c>
      <c r="K62" s="7">
        <v>9891125275</v>
      </c>
      <c r="L62" s="8">
        <f t="shared" si="5"/>
        <v>-20116446</v>
      </c>
    </row>
    <row r="63" spans="1:12" x14ac:dyDescent="0.3">
      <c r="A63" s="9" t="s">
        <v>60</v>
      </c>
      <c r="B63" s="6">
        <v>10180672808</v>
      </c>
      <c r="C63" s="6">
        <v>10185235565</v>
      </c>
      <c r="D63" s="8">
        <f t="shared" si="3"/>
        <v>-4562757</v>
      </c>
      <c r="E63" s="20"/>
      <c r="F63" s="7">
        <v>10821857522</v>
      </c>
      <c r="G63" s="7">
        <v>9674891932</v>
      </c>
      <c r="H63" s="8">
        <f t="shared" si="4"/>
        <v>1146965590</v>
      </c>
      <c r="I63" s="20"/>
      <c r="J63" s="6">
        <v>9581561427</v>
      </c>
      <c r="K63" s="7">
        <v>9585820401</v>
      </c>
      <c r="L63" s="8">
        <f t="shared" si="5"/>
        <v>-4258974</v>
      </c>
    </row>
    <row r="64" spans="1:12" x14ac:dyDescent="0.3">
      <c r="A64" s="5" t="s">
        <v>61</v>
      </c>
      <c r="B64" s="6">
        <v>1564101225</v>
      </c>
      <c r="C64" s="6">
        <v>1563692672</v>
      </c>
      <c r="D64" s="8">
        <f t="shared" si="3"/>
        <v>408553</v>
      </c>
      <c r="E64" s="20"/>
      <c r="F64" s="7">
        <v>1627114008</v>
      </c>
      <c r="G64" s="7">
        <v>1226283715</v>
      </c>
      <c r="H64" s="8">
        <f t="shared" si="4"/>
        <v>400830293</v>
      </c>
      <c r="I64" s="20"/>
      <c r="J64" s="6">
        <v>1472021122</v>
      </c>
      <c r="K64" s="7">
        <v>1471626051</v>
      </c>
      <c r="L64" s="8">
        <f t="shared" si="5"/>
        <v>395071</v>
      </c>
    </row>
    <row r="65" spans="1:12" x14ac:dyDescent="0.3">
      <c r="A65" s="9" t="s">
        <v>62</v>
      </c>
      <c r="B65" s="6">
        <v>23895333623</v>
      </c>
      <c r="C65" s="6">
        <v>20850502254</v>
      </c>
      <c r="D65" s="8">
        <f t="shared" si="3"/>
        <v>3044831369</v>
      </c>
      <c r="E65" s="20"/>
      <c r="F65" s="7">
        <v>25060060701</v>
      </c>
      <c r="G65" s="7">
        <v>19533248076</v>
      </c>
      <c r="H65" s="8">
        <f t="shared" si="4"/>
        <v>5526812625</v>
      </c>
      <c r="I65" s="20"/>
      <c r="J65" s="6">
        <v>22488261471</v>
      </c>
      <c r="K65" s="7">
        <v>22504718987</v>
      </c>
      <c r="L65" s="8">
        <f t="shared" si="5"/>
        <v>-16457516</v>
      </c>
    </row>
    <row r="66" spans="1:12" x14ac:dyDescent="0.3">
      <c r="A66" s="9" t="s">
        <v>63</v>
      </c>
      <c r="B66" s="6">
        <v>7287893666</v>
      </c>
      <c r="C66" s="6">
        <v>7280575751</v>
      </c>
      <c r="D66" s="8">
        <f t="shared" si="3"/>
        <v>7317915</v>
      </c>
      <c r="E66" s="20"/>
      <c r="F66" s="7">
        <v>7633891380</v>
      </c>
      <c r="G66" s="7">
        <v>6453326900</v>
      </c>
      <c r="H66" s="8">
        <f t="shared" si="4"/>
        <v>1180564480</v>
      </c>
      <c r="I66" s="20"/>
      <c r="J66" s="6">
        <v>6849912439</v>
      </c>
      <c r="K66" s="7">
        <v>6845412986</v>
      </c>
      <c r="L66" s="8">
        <f t="shared" si="5"/>
        <v>4499453</v>
      </c>
    </row>
    <row r="67" spans="1:12" x14ac:dyDescent="0.3">
      <c r="A67" s="9" t="s">
        <v>64</v>
      </c>
      <c r="B67" s="6">
        <v>18648410239</v>
      </c>
      <c r="C67" s="6">
        <v>18665227885</v>
      </c>
      <c r="D67" s="8">
        <f t="shared" si="3"/>
        <v>-16817646</v>
      </c>
      <c r="E67" s="20"/>
      <c r="F67" s="7">
        <v>19556066161</v>
      </c>
      <c r="G67" s="7">
        <v>16946105425</v>
      </c>
      <c r="H67" s="8">
        <f t="shared" si="4"/>
        <v>2609960736</v>
      </c>
      <c r="I67" s="20"/>
      <c r="J67" s="6">
        <v>17551467323</v>
      </c>
      <c r="K67" s="7">
        <v>17567299877</v>
      </c>
      <c r="L67" s="8">
        <f t="shared" si="5"/>
        <v>-15832554</v>
      </c>
    </row>
    <row r="68" spans="1:12" x14ac:dyDescent="0.3">
      <c r="A68" s="9" t="s">
        <v>65</v>
      </c>
      <c r="B68" s="6">
        <v>4920669382</v>
      </c>
      <c r="C68" s="6">
        <v>4923701215</v>
      </c>
      <c r="D68" s="8">
        <f t="shared" si="3"/>
        <v>-3031833</v>
      </c>
      <c r="E68" s="20"/>
      <c r="F68" s="7">
        <v>5158914706</v>
      </c>
      <c r="G68" s="7">
        <v>4590270648</v>
      </c>
      <c r="H68" s="8">
        <f t="shared" si="4"/>
        <v>568644058</v>
      </c>
      <c r="I68" s="20"/>
      <c r="J68" s="6">
        <v>4630168727</v>
      </c>
      <c r="K68" s="7">
        <v>4632962899</v>
      </c>
      <c r="L68" s="8">
        <f t="shared" si="5"/>
        <v>-2794172</v>
      </c>
    </row>
    <row r="69" spans="1:12" x14ac:dyDescent="0.3">
      <c r="A69" s="9" t="s">
        <v>66</v>
      </c>
      <c r="B69" s="6">
        <v>7745569558</v>
      </c>
      <c r="C69" s="6">
        <v>7770174410</v>
      </c>
      <c r="D69" s="8">
        <f t="shared" si="3"/>
        <v>-24604852</v>
      </c>
      <c r="E69" s="20"/>
      <c r="F69" s="7">
        <v>8086911118</v>
      </c>
      <c r="G69" s="7">
        <v>7218785647</v>
      </c>
      <c r="H69" s="8">
        <f t="shared" si="4"/>
        <v>868125471</v>
      </c>
      <c r="I69" s="20"/>
      <c r="J69" s="6">
        <v>7290113689</v>
      </c>
      <c r="K69" s="7">
        <v>7313294789</v>
      </c>
      <c r="L69" s="8">
        <f t="shared" si="5"/>
        <v>-23181100</v>
      </c>
    </row>
    <row r="70" spans="1:12" x14ac:dyDescent="0.3">
      <c r="A70" s="9" t="s">
        <v>67</v>
      </c>
      <c r="B70" s="6">
        <v>9019308396</v>
      </c>
      <c r="C70" s="6">
        <v>8984944858</v>
      </c>
      <c r="D70" s="8">
        <f t="shared" si="3"/>
        <v>34363538</v>
      </c>
      <c r="E70" s="20"/>
      <c r="F70" s="7">
        <v>9396780029</v>
      </c>
      <c r="G70" s="7">
        <v>8302355907</v>
      </c>
      <c r="H70" s="8">
        <f t="shared" si="4"/>
        <v>1094424122</v>
      </c>
      <c r="I70" s="20"/>
      <c r="J70" s="6">
        <v>8450268724</v>
      </c>
      <c r="K70" s="7">
        <v>8493632635</v>
      </c>
      <c r="L70" s="8">
        <f t="shared" si="5"/>
        <v>-43363911</v>
      </c>
    </row>
    <row r="71" spans="1:12" x14ac:dyDescent="0.3">
      <c r="A71" s="9" t="s">
        <v>68</v>
      </c>
      <c r="B71" s="6">
        <v>3249384085</v>
      </c>
      <c r="C71" s="6">
        <v>3230688111</v>
      </c>
      <c r="D71" s="8">
        <f t="shared" si="3"/>
        <v>18695974</v>
      </c>
      <c r="E71" s="20"/>
      <c r="F71" s="7">
        <v>3407420707</v>
      </c>
      <c r="G71" s="7">
        <v>3000062036</v>
      </c>
      <c r="H71" s="8">
        <f t="shared" si="4"/>
        <v>407358671</v>
      </c>
      <c r="I71" s="20"/>
      <c r="J71" s="6">
        <v>3057855277</v>
      </c>
      <c r="K71" s="7">
        <v>3040626119</v>
      </c>
      <c r="L71" s="8">
        <f t="shared" si="5"/>
        <v>17229158</v>
      </c>
    </row>
    <row r="72" spans="1:12" x14ac:dyDescent="0.3">
      <c r="A72" s="9" t="s">
        <v>69</v>
      </c>
      <c r="B72" s="6">
        <v>3295444164</v>
      </c>
      <c r="C72" s="6">
        <v>3226116501</v>
      </c>
      <c r="D72" s="8">
        <f t="shared" ref="D72:D103" si="6">+B72-C72</f>
        <v>69327663</v>
      </c>
      <c r="E72" s="20"/>
      <c r="F72" s="7">
        <v>3439823465</v>
      </c>
      <c r="G72" s="7">
        <v>2859805605</v>
      </c>
      <c r="H72" s="8">
        <f t="shared" ref="H72:H103" si="7">+F72-G72</f>
        <v>580017860</v>
      </c>
      <c r="I72" s="20"/>
      <c r="J72" s="6">
        <v>3101594228</v>
      </c>
      <c r="K72" s="7">
        <v>3103848389</v>
      </c>
      <c r="L72" s="8">
        <f t="shared" ref="L72:L103" si="8">+J72-K72</f>
        <v>-2254161</v>
      </c>
    </row>
    <row r="73" spans="1:12" x14ac:dyDescent="0.3">
      <c r="A73" s="9" t="s">
        <v>70</v>
      </c>
      <c r="B73" s="6">
        <v>5139938240</v>
      </c>
      <c r="C73" s="6">
        <v>5135573906</v>
      </c>
      <c r="D73" s="8">
        <f t="shared" si="6"/>
        <v>4364334</v>
      </c>
      <c r="E73" s="20"/>
      <c r="F73" s="7">
        <v>5370232194</v>
      </c>
      <c r="G73" s="7">
        <v>4697013711</v>
      </c>
      <c r="H73" s="8">
        <f t="shared" si="7"/>
        <v>673218483</v>
      </c>
      <c r="I73" s="20"/>
      <c r="J73" s="6">
        <v>4837588851</v>
      </c>
      <c r="K73" s="7">
        <v>4833481213</v>
      </c>
      <c r="L73" s="8">
        <f t="shared" si="8"/>
        <v>4107638</v>
      </c>
    </row>
    <row r="74" spans="1:12" x14ac:dyDescent="0.3">
      <c r="A74" s="9" t="s">
        <v>71</v>
      </c>
      <c r="B74" s="6">
        <v>10112382861</v>
      </c>
      <c r="C74" s="6">
        <v>10094390304</v>
      </c>
      <c r="D74" s="8">
        <f t="shared" si="6"/>
        <v>17992557</v>
      </c>
      <c r="E74" s="20"/>
      <c r="F74" s="7">
        <v>10643437299</v>
      </c>
      <c r="G74" s="7">
        <v>9279691469</v>
      </c>
      <c r="H74" s="8">
        <f t="shared" si="7"/>
        <v>1363745830</v>
      </c>
      <c r="I74" s="20"/>
      <c r="J74" s="6">
        <v>9517534223</v>
      </c>
      <c r="K74" s="7">
        <v>9500600041</v>
      </c>
      <c r="L74" s="8">
        <f t="shared" si="8"/>
        <v>16934182</v>
      </c>
    </row>
    <row r="75" spans="1:12" x14ac:dyDescent="0.3">
      <c r="A75" s="9" t="s">
        <v>72</v>
      </c>
      <c r="B75" s="6">
        <v>4391114691</v>
      </c>
      <c r="C75" s="6">
        <v>4380592782</v>
      </c>
      <c r="D75" s="8">
        <f t="shared" si="6"/>
        <v>10521909</v>
      </c>
      <c r="E75" s="20"/>
      <c r="F75" s="7">
        <v>4584197081</v>
      </c>
      <c r="G75" s="7">
        <v>4093041815</v>
      </c>
      <c r="H75" s="8">
        <f t="shared" si="7"/>
        <v>491155266</v>
      </c>
      <c r="I75" s="20"/>
      <c r="J75" s="6">
        <v>4132837758</v>
      </c>
      <c r="K75" s="7">
        <v>4122938087</v>
      </c>
      <c r="L75" s="8">
        <f t="shared" si="8"/>
        <v>9899671</v>
      </c>
    </row>
    <row r="76" spans="1:12" x14ac:dyDescent="0.3">
      <c r="A76" s="9" t="s">
        <v>73</v>
      </c>
      <c r="B76" s="6">
        <v>5985591095</v>
      </c>
      <c r="C76" s="6">
        <v>5994118354</v>
      </c>
      <c r="D76" s="8">
        <f t="shared" si="6"/>
        <v>-8527259</v>
      </c>
      <c r="E76" s="20"/>
      <c r="F76" s="7">
        <v>6236591077</v>
      </c>
      <c r="G76" s="7">
        <v>5545318951</v>
      </c>
      <c r="H76" s="8">
        <f t="shared" si="7"/>
        <v>691272126</v>
      </c>
      <c r="I76" s="20"/>
      <c r="J76" s="6">
        <v>5622423800</v>
      </c>
      <c r="K76" s="7">
        <v>5630884571</v>
      </c>
      <c r="L76" s="8">
        <f t="shared" si="8"/>
        <v>-8460771</v>
      </c>
    </row>
    <row r="77" spans="1:12" x14ac:dyDescent="0.3">
      <c r="A77" s="9" t="s">
        <v>74</v>
      </c>
      <c r="B77" s="6">
        <v>4922053509</v>
      </c>
      <c r="C77" s="6">
        <v>4912438179</v>
      </c>
      <c r="D77" s="8">
        <f t="shared" si="6"/>
        <v>9615330</v>
      </c>
      <c r="E77" s="20"/>
      <c r="F77" s="7">
        <v>5175853805</v>
      </c>
      <c r="G77" s="7">
        <v>4574562830</v>
      </c>
      <c r="H77" s="8">
        <f t="shared" si="7"/>
        <v>601290975</v>
      </c>
      <c r="I77" s="20"/>
      <c r="J77" s="6">
        <v>4632560027</v>
      </c>
      <c r="K77" s="7">
        <v>4623516224</v>
      </c>
      <c r="L77" s="8">
        <f t="shared" si="8"/>
        <v>9043803</v>
      </c>
    </row>
    <row r="78" spans="1:12" x14ac:dyDescent="0.3">
      <c r="A78" s="9" t="s">
        <v>75</v>
      </c>
      <c r="B78" s="6">
        <v>2176516708</v>
      </c>
      <c r="C78" s="6">
        <v>2179717179</v>
      </c>
      <c r="D78" s="8">
        <f t="shared" si="6"/>
        <v>-3200471</v>
      </c>
      <c r="E78" s="20"/>
      <c r="F78" s="7">
        <v>2270743393</v>
      </c>
      <c r="G78" s="7">
        <v>1994124923</v>
      </c>
      <c r="H78" s="8">
        <f t="shared" si="7"/>
        <v>276618470</v>
      </c>
      <c r="I78" s="20"/>
      <c r="J78" s="6">
        <v>2048486093</v>
      </c>
      <c r="K78" s="7">
        <v>2051498311</v>
      </c>
      <c r="L78" s="8">
        <f t="shared" si="8"/>
        <v>-3012218</v>
      </c>
    </row>
    <row r="79" spans="1:12" x14ac:dyDescent="0.3">
      <c r="A79" s="9" t="s">
        <v>76</v>
      </c>
      <c r="B79" s="6">
        <v>6338623401</v>
      </c>
      <c r="C79" s="6">
        <v>6337626357</v>
      </c>
      <c r="D79" s="8">
        <f t="shared" si="6"/>
        <v>997044</v>
      </c>
      <c r="E79" s="20"/>
      <c r="F79" s="7">
        <v>6629223098</v>
      </c>
      <c r="G79" s="7">
        <v>5899654337</v>
      </c>
      <c r="H79" s="8">
        <f t="shared" si="7"/>
        <v>729568761</v>
      </c>
      <c r="I79" s="20"/>
      <c r="J79" s="6">
        <v>5965762241</v>
      </c>
      <c r="K79" s="7">
        <v>5964823816</v>
      </c>
      <c r="L79" s="8">
        <f t="shared" si="8"/>
        <v>938425</v>
      </c>
    </row>
    <row r="80" spans="1:12" x14ac:dyDescent="0.3">
      <c r="A80" s="9" t="s">
        <v>77</v>
      </c>
      <c r="B80" s="6">
        <v>775443197</v>
      </c>
      <c r="C80" s="6">
        <v>771515103</v>
      </c>
      <c r="D80" s="8">
        <f t="shared" si="6"/>
        <v>3928094</v>
      </c>
      <c r="E80" s="20"/>
      <c r="F80" s="7">
        <v>807245705</v>
      </c>
      <c r="G80" s="7">
        <v>654404927</v>
      </c>
      <c r="H80" s="8">
        <f t="shared" si="7"/>
        <v>152840778</v>
      </c>
      <c r="I80" s="20"/>
      <c r="J80" s="6">
        <v>727193832</v>
      </c>
      <c r="K80" s="7">
        <v>723120374</v>
      </c>
      <c r="L80" s="8">
        <f t="shared" si="8"/>
        <v>4073458</v>
      </c>
    </row>
    <row r="81" spans="1:12" x14ac:dyDescent="0.3">
      <c r="A81" s="9" t="s">
        <v>78</v>
      </c>
      <c r="B81" s="6">
        <v>2883602900</v>
      </c>
      <c r="C81" s="6">
        <v>2887808448</v>
      </c>
      <c r="D81" s="8">
        <f t="shared" si="6"/>
        <v>-4205548</v>
      </c>
      <c r="E81" s="20"/>
      <c r="F81" s="7">
        <v>3016792739</v>
      </c>
      <c r="G81" s="7">
        <v>2687363148</v>
      </c>
      <c r="H81" s="8">
        <f t="shared" si="7"/>
        <v>329429591</v>
      </c>
      <c r="I81" s="20"/>
      <c r="J81" s="6">
        <v>2713982603</v>
      </c>
      <c r="K81" s="7">
        <v>2717941218</v>
      </c>
      <c r="L81" s="8">
        <f t="shared" si="8"/>
        <v>-3958615</v>
      </c>
    </row>
    <row r="82" spans="1:12" x14ac:dyDescent="0.3">
      <c r="A82" s="9" t="s">
        <v>79</v>
      </c>
      <c r="B82" s="6">
        <v>943457834</v>
      </c>
      <c r="C82" s="6">
        <v>938922392</v>
      </c>
      <c r="D82" s="8">
        <f t="shared" si="6"/>
        <v>4535442</v>
      </c>
      <c r="E82" s="20"/>
      <c r="F82" s="7">
        <v>991149598</v>
      </c>
      <c r="G82" s="7">
        <v>869308519</v>
      </c>
      <c r="H82" s="8">
        <f t="shared" si="7"/>
        <v>121841079</v>
      </c>
      <c r="I82" s="20"/>
      <c r="J82" s="6">
        <v>887960191</v>
      </c>
      <c r="K82" s="7">
        <v>883691557</v>
      </c>
      <c r="L82" s="8">
        <f t="shared" si="8"/>
        <v>4268634</v>
      </c>
    </row>
    <row r="83" spans="1:12" x14ac:dyDescent="0.3">
      <c r="A83" s="9" t="s">
        <v>80</v>
      </c>
      <c r="B83" s="6">
        <v>9426282000</v>
      </c>
      <c r="C83" s="6">
        <v>9409544343</v>
      </c>
      <c r="D83" s="8">
        <f t="shared" si="6"/>
        <v>16737657</v>
      </c>
      <c r="E83" s="20"/>
      <c r="F83" s="7">
        <v>9806358809</v>
      </c>
      <c r="G83" s="7">
        <v>8655954893</v>
      </c>
      <c r="H83" s="8">
        <f t="shared" si="7"/>
        <v>1150403916</v>
      </c>
      <c r="I83" s="20"/>
      <c r="J83" s="6">
        <v>8847191900</v>
      </c>
      <c r="K83" s="7">
        <v>8827916571</v>
      </c>
      <c r="L83" s="8">
        <f t="shared" si="8"/>
        <v>19275329</v>
      </c>
    </row>
    <row r="84" spans="1:12" x14ac:dyDescent="0.3">
      <c r="A84" s="9" t="s">
        <v>81</v>
      </c>
      <c r="B84" s="6">
        <v>22077107233</v>
      </c>
      <c r="C84" s="6">
        <v>22065995925</v>
      </c>
      <c r="D84" s="8">
        <f t="shared" si="6"/>
        <v>11111308</v>
      </c>
      <c r="E84" s="20"/>
      <c r="F84" s="7">
        <v>23113753917</v>
      </c>
      <c r="G84" s="7">
        <v>20202679277</v>
      </c>
      <c r="H84" s="8">
        <f t="shared" si="7"/>
        <v>2911074640</v>
      </c>
      <c r="I84" s="20"/>
      <c r="J84" s="6">
        <v>20778449443</v>
      </c>
      <c r="K84" s="7">
        <v>20767992149</v>
      </c>
      <c r="L84" s="8">
        <f t="shared" si="8"/>
        <v>10457294</v>
      </c>
    </row>
    <row r="85" spans="1:12" x14ac:dyDescent="0.3">
      <c r="A85" s="9" t="s">
        <v>82</v>
      </c>
      <c r="B85" s="6">
        <v>6276921520</v>
      </c>
      <c r="C85" s="6">
        <v>6289727113</v>
      </c>
      <c r="D85" s="8">
        <f t="shared" si="6"/>
        <v>-12805593</v>
      </c>
      <c r="E85" s="20"/>
      <c r="F85" s="7">
        <v>6535243247</v>
      </c>
      <c r="G85" s="7">
        <v>5815703883</v>
      </c>
      <c r="H85" s="8">
        <f t="shared" si="7"/>
        <v>719539364</v>
      </c>
      <c r="I85" s="20"/>
      <c r="J85" s="6">
        <v>5907765888</v>
      </c>
      <c r="K85" s="7">
        <v>5919828903</v>
      </c>
      <c r="L85" s="8">
        <f t="shared" si="8"/>
        <v>-12063015</v>
      </c>
    </row>
    <row r="86" spans="1:12" x14ac:dyDescent="0.3">
      <c r="A86" s="5" t="s">
        <v>83</v>
      </c>
      <c r="B86" s="6">
        <v>6122289973</v>
      </c>
      <c r="C86" s="6">
        <v>6121509131</v>
      </c>
      <c r="D86" s="8">
        <f t="shared" si="6"/>
        <v>780842</v>
      </c>
      <c r="E86" s="20"/>
      <c r="F86" s="7">
        <v>6384711428</v>
      </c>
      <c r="G86" s="7">
        <v>5579985062</v>
      </c>
      <c r="H86" s="8">
        <f t="shared" si="7"/>
        <v>804726366</v>
      </c>
      <c r="I86" s="20"/>
      <c r="J86" s="6">
        <v>5762461622</v>
      </c>
      <c r="K86" s="7">
        <v>5761770462</v>
      </c>
      <c r="L86" s="8">
        <f t="shared" si="8"/>
        <v>691160</v>
      </c>
    </row>
    <row r="87" spans="1:12" x14ac:dyDescent="0.3">
      <c r="A87" s="9" t="s">
        <v>84</v>
      </c>
      <c r="B87" s="6">
        <v>2492252400</v>
      </c>
      <c r="C87" s="6">
        <v>2497386171</v>
      </c>
      <c r="D87" s="8">
        <f t="shared" si="6"/>
        <v>-5133771</v>
      </c>
      <c r="E87" s="20"/>
      <c r="F87" s="7">
        <v>2672737200</v>
      </c>
      <c r="G87" s="7">
        <v>2394348381</v>
      </c>
      <c r="H87" s="8">
        <f t="shared" si="7"/>
        <v>278388819</v>
      </c>
      <c r="I87" s="20"/>
      <c r="J87" s="6">
        <v>2345328500</v>
      </c>
      <c r="K87" s="7">
        <v>2350115657</v>
      </c>
      <c r="L87" s="8">
        <f t="shared" si="8"/>
        <v>-4787157</v>
      </c>
    </row>
    <row r="88" spans="1:12" x14ac:dyDescent="0.3">
      <c r="A88" s="5" t="s">
        <v>85</v>
      </c>
      <c r="B88" s="6">
        <v>5796843406</v>
      </c>
      <c r="C88" s="6">
        <v>5799870857</v>
      </c>
      <c r="D88" s="8">
        <f t="shared" si="6"/>
        <v>-3027451</v>
      </c>
      <c r="E88" s="20"/>
      <c r="F88" s="7">
        <v>6042083452</v>
      </c>
      <c r="G88" s="7">
        <v>5373913062</v>
      </c>
      <c r="H88" s="8">
        <f t="shared" si="7"/>
        <v>668170390</v>
      </c>
      <c r="I88" s="20"/>
      <c r="J88" s="6">
        <v>5455855517</v>
      </c>
      <c r="K88" s="7">
        <v>5458705459</v>
      </c>
      <c r="L88" s="8">
        <f t="shared" si="8"/>
        <v>-2849942</v>
      </c>
    </row>
    <row r="89" spans="1:12" x14ac:dyDescent="0.3">
      <c r="A89" s="9" t="s">
        <v>86</v>
      </c>
      <c r="B89" s="6">
        <v>19092285037</v>
      </c>
      <c r="C89" s="6">
        <v>19081350402</v>
      </c>
      <c r="D89" s="8">
        <f t="shared" si="6"/>
        <v>10934635</v>
      </c>
      <c r="E89" s="20"/>
      <c r="F89" s="7">
        <v>19948286748</v>
      </c>
      <c r="G89" s="7">
        <v>17685857418</v>
      </c>
      <c r="H89" s="8">
        <f t="shared" si="7"/>
        <v>2262429330</v>
      </c>
      <c r="I89" s="20"/>
      <c r="J89" s="6">
        <v>17966607370</v>
      </c>
      <c r="K89" s="7">
        <v>17955944305</v>
      </c>
      <c r="L89" s="8">
        <f t="shared" si="8"/>
        <v>10663065</v>
      </c>
    </row>
    <row r="90" spans="1:12" x14ac:dyDescent="0.3">
      <c r="A90" s="9" t="s">
        <v>87</v>
      </c>
      <c r="B90" s="6">
        <v>21193032178</v>
      </c>
      <c r="C90" s="6">
        <v>21245406810</v>
      </c>
      <c r="D90" s="8">
        <f t="shared" si="6"/>
        <v>-52374632</v>
      </c>
      <c r="E90" s="20"/>
      <c r="F90" s="7">
        <v>22200523101</v>
      </c>
      <c r="G90" s="7">
        <v>19168452464</v>
      </c>
      <c r="H90" s="8">
        <f t="shared" si="7"/>
        <v>3032070637</v>
      </c>
      <c r="I90" s="20"/>
      <c r="J90" s="6">
        <v>19957723636</v>
      </c>
      <c r="K90" s="7">
        <v>20007918991</v>
      </c>
      <c r="L90" s="8">
        <f t="shared" si="8"/>
        <v>-50195355</v>
      </c>
    </row>
    <row r="91" spans="1:12" x14ac:dyDescent="0.3">
      <c r="A91" s="5" t="s">
        <v>88</v>
      </c>
      <c r="B91" s="6">
        <v>3210917504</v>
      </c>
      <c r="C91" s="6">
        <v>3208923816</v>
      </c>
      <c r="D91" s="8">
        <f t="shared" si="6"/>
        <v>1993688</v>
      </c>
      <c r="E91" s="20"/>
      <c r="F91" s="7">
        <v>3352951011</v>
      </c>
      <c r="G91" s="7">
        <v>2936438915</v>
      </c>
      <c r="H91" s="8">
        <f t="shared" si="7"/>
        <v>416512096</v>
      </c>
      <c r="I91" s="20"/>
      <c r="J91" s="6">
        <v>3021926679</v>
      </c>
      <c r="K91" s="7">
        <v>3020034088</v>
      </c>
      <c r="L91" s="8">
        <f t="shared" si="8"/>
        <v>1892591</v>
      </c>
    </row>
    <row r="92" spans="1:12" x14ac:dyDescent="0.3">
      <c r="A92" s="5" t="s">
        <v>89</v>
      </c>
      <c r="B92" s="6">
        <v>4786352495</v>
      </c>
      <c r="C92" s="6">
        <v>4788800541</v>
      </c>
      <c r="D92" s="8">
        <f t="shared" si="6"/>
        <v>-2448046</v>
      </c>
      <c r="E92" s="20"/>
      <c r="F92" s="7">
        <v>5009331179</v>
      </c>
      <c r="G92" s="7">
        <v>4455970986</v>
      </c>
      <c r="H92" s="8">
        <f t="shared" si="7"/>
        <v>553360193</v>
      </c>
      <c r="I92" s="20"/>
      <c r="J92" s="6">
        <v>4504613157</v>
      </c>
      <c r="K92" s="7">
        <v>4506890727</v>
      </c>
      <c r="L92" s="8">
        <f t="shared" si="8"/>
        <v>-2277570</v>
      </c>
    </row>
    <row r="93" spans="1:12" x14ac:dyDescent="0.3">
      <c r="A93" s="9" t="s">
        <v>90</v>
      </c>
      <c r="B93" s="6">
        <v>2776103277</v>
      </c>
      <c r="C93" s="6">
        <v>2777505943</v>
      </c>
      <c r="D93" s="8">
        <f t="shared" si="6"/>
        <v>-1402666</v>
      </c>
      <c r="E93" s="20"/>
      <c r="F93" s="7">
        <v>2892560386</v>
      </c>
      <c r="G93" s="7">
        <v>2525884758</v>
      </c>
      <c r="H93" s="8">
        <f t="shared" si="7"/>
        <v>366675628</v>
      </c>
      <c r="I93" s="20"/>
      <c r="J93" s="6">
        <v>2612531766</v>
      </c>
      <c r="K93" s="7">
        <v>2613813158</v>
      </c>
      <c r="L93" s="8">
        <f t="shared" si="8"/>
        <v>-1281392</v>
      </c>
    </row>
    <row r="94" spans="1:12" x14ac:dyDescent="0.3">
      <c r="A94" s="9" t="s">
        <v>91</v>
      </c>
      <c r="B94" s="6">
        <v>3944182678</v>
      </c>
      <c r="C94" s="6">
        <v>3925094919</v>
      </c>
      <c r="D94" s="8">
        <f t="shared" si="6"/>
        <v>19087759</v>
      </c>
      <c r="E94" s="20"/>
      <c r="F94" s="7">
        <v>4128459049</v>
      </c>
      <c r="G94" s="7">
        <v>3642047835</v>
      </c>
      <c r="H94" s="8">
        <f t="shared" si="7"/>
        <v>486411214</v>
      </c>
      <c r="I94" s="20"/>
      <c r="J94" s="6">
        <v>3712195626</v>
      </c>
      <c r="K94" s="7">
        <v>3694234343</v>
      </c>
      <c r="L94" s="8">
        <f t="shared" si="8"/>
        <v>17961283</v>
      </c>
    </row>
    <row r="95" spans="1:12" x14ac:dyDescent="0.3">
      <c r="A95" s="11" t="s">
        <v>92</v>
      </c>
      <c r="B95" s="6">
        <v>2102466172</v>
      </c>
      <c r="C95" s="6">
        <v>2092546370</v>
      </c>
      <c r="D95" s="8">
        <f t="shared" si="6"/>
        <v>9919802</v>
      </c>
      <c r="E95" s="20"/>
      <c r="F95" s="7">
        <v>2280471667</v>
      </c>
      <c r="G95" s="7">
        <v>1983124627</v>
      </c>
      <c r="H95" s="8">
        <f t="shared" si="7"/>
        <v>297347040</v>
      </c>
      <c r="I95" s="20"/>
      <c r="J95" s="6">
        <v>1975967395</v>
      </c>
      <c r="K95" s="7">
        <v>1969455333</v>
      </c>
      <c r="L95" s="8">
        <f t="shared" si="8"/>
        <v>6512062</v>
      </c>
    </row>
    <row r="96" spans="1:12" x14ac:dyDescent="0.3">
      <c r="A96" s="9" t="s">
        <v>93</v>
      </c>
      <c r="B96" s="6">
        <v>16131850273</v>
      </c>
      <c r="C96" s="6">
        <v>16016123774</v>
      </c>
      <c r="D96" s="8">
        <f t="shared" si="6"/>
        <v>115726499</v>
      </c>
      <c r="E96" s="20"/>
      <c r="F96" s="7">
        <v>16897868855</v>
      </c>
      <c r="G96" s="7">
        <v>14825151801</v>
      </c>
      <c r="H96" s="8">
        <f t="shared" si="7"/>
        <v>2072717054</v>
      </c>
      <c r="I96" s="20"/>
      <c r="J96" s="6">
        <v>15182134965</v>
      </c>
      <c r="K96" s="7">
        <v>15073104294</v>
      </c>
      <c r="L96" s="8">
        <f t="shared" si="8"/>
        <v>109030671</v>
      </c>
    </row>
    <row r="97" spans="1:12" x14ac:dyDescent="0.3">
      <c r="A97" s="9" t="s">
        <v>94</v>
      </c>
      <c r="B97" s="6">
        <v>7471527187</v>
      </c>
      <c r="C97" s="6">
        <v>7431090607</v>
      </c>
      <c r="D97" s="8">
        <f t="shared" si="6"/>
        <v>40436580</v>
      </c>
      <c r="E97" s="20"/>
      <c r="F97" s="7">
        <v>7335936591</v>
      </c>
      <c r="G97" s="7">
        <v>6469562252</v>
      </c>
      <c r="H97" s="8">
        <f t="shared" si="7"/>
        <v>866374339</v>
      </c>
      <c r="I97" s="20"/>
      <c r="J97" s="6">
        <v>7031905948</v>
      </c>
      <c r="K97" s="7">
        <v>6993830895</v>
      </c>
      <c r="L97" s="8">
        <f t="shared" si="8"/>
        <v>38075053</v>
      </c>
    </row>
    <row r="98" spans="1:12" x14ac:dyDescent="0.3">
      <c r="A98" s="5" t="s">
        <v>95</v>
      </c>
      <c r="B98" s="6">
        <v>831165098</v>
      </c>
      <c r="C98" s="6">
        <v>832395904</v>
      </c>
      <c r="D98" s="8">
        <f t="shared" si="6"/>
        <v>-1230806</v>
      </c>
      <c r="E98" s="20"/>
      <c r="F98" s="7">
        <v>883153932</v>
      </c>
      <c r="G98" s="7">
        <v>773037262</v>
      </c>
      <c r="H98" s="8">
        <f t="shared" si="7"/>
        <v>110116670</v>
      </c>
      <c r="I98" s="20"/>
      <c r="J98" s="6">
        <v>782272844</v>
      </c>
      <c r="K98" s="7">
        <v>783431280</v>
      </c>
      <c r="L98" s="8">
        <f t="shared" si="8"/>
        <v>-1158436</v>
      </c>
    </row>
    <row r="99" spans="1:12" x14ac:dyDescent="0.3">
      <c r="A99" s="5" t="s">
        <v>96</v>
      </c>
      <c r="B99" s="6">
        <v>1472171302</v>
      </c>
      <c r="C99" s="6">
        <v>1468887048</v>
      </c>
      <c r="D99" s="8">
        <f t="shared" si="6"/>
        <v>3284254</v>
      </c>
      <c r="E99" s="20"/>
      <c r="F99" s="7">
        <v>1564871925</v>
      </c>
      <c r="G99" s="7">
        <v>1341615703</v>
      </c>
      <c r="H99" s="8">
        <f t="shared" si="7"/>
        <v>223256222</v>
      </c>
      <c r="I99" s="20"/>
      <c r="J99" s="6">
        <v>1387792176</v>
      </c>
      <c r="K99" s="7">
        <v>1385018288</v>
      </c>
      <c r="L99" s="8">
        <f t="shared" si="8"/>
        <v>2773888</v>
      </c>
    </row>
    <row r="100" spans="1:12" x14ac:dyDescent="0.3">
      <c r="A100" s="9" t="s">
        <v>97</v>
      </c>
      <c r="B100" s="6">
        <v>8433283423</v>
      </c>
      <c r="C100" s="6">
        <v>8442832360</v>
      </c>
      <c r="D100" s="8">
        <f t="shared" si="6"/>
        <v>-9548937</v>
      </c>
      <c r="E100" s="20"/>
      <c r="F100" s="7">
        <v>8256146121</v>
      </c>
      <c r="G100" s="7">
        <v>7188776867</v>
      </c>
      <c r="H100" s="8">
        <f t="shared" si="7"/>
        <v>1067369254</v>
      </c>
      <c r="I100" s="20"/>
      <c r="J100" s="6">
        <v>7949494529</v>
      </c>
      <c r="K100" s="7">
        <v>7960237096</v>
      </c>
      <c r="L100" s="8">
        <f t="shared" si="8"/>
        <v>-10742567</v>
      </c>
    </row>
    <row r="101" spans="1:12" x14ac:dyDescent="0.3">
      <c r="A101" s="9" t="s">
        <v>98</v>
      </c>
      <c r="B101" s="6">
        <v>3648764644</v>
      </c>
      <c r="C101" s="6">
        <v>3624049839</v>
      </c>
      <c r="D101" s="8">
        <f t="shared" si="6"/>
        <v>24714805</v>
      </c>
      <c r="E101" s="20"/>
      <c r="F101" s="7">
        <v>3809566277</v>
      </c>
      <c r="G101" s="7">
        <v>3406006257</v>
      </c>
      <c r="H101" s="8">
        <f t="shared" si="7"/>
        <v>403560020</v>
      </c>
      <c r="I101" s="20"/>
      <c r="J101" s="6">
        <v>3717405218</v>
      </c>
      <c r="K101" s="7">
        <v>3672788198</v>
      </c>
      <c r="L101" s="8">
        <f t="shared" si="8"/>
        <v>44617020</v>
      </c>
    </row>
    <row r="102" spans="1:12" x14ac:dyDescent="0.3">
      <c r="A102" s="9" t="s">
        <v>99</v>
      </c>
      <c r="B102" s="6">
        <v>1978779533</v>
      </c>
      <c r="C102" s="6">
        <v>1972945949</v>
      </c>
      <c r="D102" s="8">
        <f t="shared" si="6"/>
        <v>5833584</v>
      </c>
      <c r="E102" s="20"/>
      <c r="F102" s="7">
        <v>2065891488</v>
      </c>
      <c r="G102" s="7">
        <v>1757738377</v>
      </c>
      <c r="H102" s="8">
        <f t="shared" si="7"/>
        <v>308153111</v>
      </c>
      <c r="I102" s="20"/>
      <c r="J102" s="6">
        <v>1862361379</v>
      </c>
      <c r="K102" s="7">
        <v>1856868224</v>
      </c>
      <c r="L102" s="8">
        <f t="shared" si="8"/>
        <v>5493155</v>
      </c>
    </row>
    <row r="103" spans="1:12" x14ac:dyDescent="0.3">
      <c r="A103" s="12" t="s">
        <v>100</v>
      </c>
      <c r="B103" s="6">
        <v>1847236790</v>
      </c>
      <c r="C103" s="6">
        <v>1835997842</v>
      </c>
      <c r="D103" s="8">
        <f t="shared" si="6"/>
        <v>11238948</v>
      </c>
      <c r="E103" s="20"/>
      <c r="F103" s="7">
        <v>1930687841</v>
      </c>
      <c r="G103" s="7">
        <v>1695290275</v>
      </c>
      <c r="H103" s="8">
        <f t="shared" si="7"/>
        <v>235397566</v>
      </c>
      <c r="I103" s="21"/>
      <c r="J103" s="6">
        <v>1738575563</v>
      </c>
      <c r="K103" s="7">
        <v>1727997707</v>
      </c>
      <c r="L103" s="8">
        <f t="shared" si="8"/>
        <v>10577856</v>
      </c>
    </row>
    <row r="104" spans="1:12" x14ac:dyDescent="0.3">
      <c r="A104" s="13" t="s">
        <v>101</v>
      </c>
      <c r="B104" s="14">
        <f t="shared" ref="B104:C104" si="9">SUM(B8:B103)</f>
        <v>906265663928</v>
      </c>
      <c r="C104" s="14">
        <f t="shared" si="9"/>
        <v>897836954283</v>
      </c>
      <c r="D104" s="18">
        <f t="shared" ref="D104:D135" si="10">+B104-C104</f>
        <v>8428709645</v>
      </c>
      <c r="E104" s="21"/>
      <c r="F104" s="15">
        <f>SUM(F8:F103)</f>
        <v>946749314557.70264</v>
      </c>
      <c r="G104" s="15">
        <f t="shared" ref="G104:H104" si="11">SUM(G8:G103)</f>
        <v>818457895003</v>
      </c>
      <c r="H104" s="15">
        <f t="shared" si="11"/>
        <v>128291419554.70261</v>
      </c>
      <c r="J104" s="14">
        <f>SUM(J8:J103)</f>
        <v>852568578070</v>
      </c>
      <c r="K104" s="14">
        <f>SUM(K8:K103)</f>
        <v>853511750745</v>
      </c>
      <c r="L104" s="18">
        <f>SUM(L8:L103)</f>
        <v>-943172675</v>
      </c>
    </row>
    <row r="105" spans="1:12" x14ac:dyDescent="0.3">
      <c r="B105" s="17"/>
      <c r="J105" s="16"/>
    </row>
  </sheetData>
  <autoFilter ref="A7:H105" xr:uid="{8B7443BE-8A6E-4C77-A033-F8AD9F4CACCF}"/>
  <mergeCells count="8">
    <mergeCell ref="A1:L1"/>
    <mergeCell ref="A2:L2"/>
    <mergeCell ref="B5:H5"/>
    <mergeCell ref="B6:D6"/>
    <mergeCell ref="F6:H6"/>
    <mergeCell ref="J5:L6"/>
    <mergeCell ref="A4:L4"/>
    <mergeCell ref="A5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39FA-9790-4151-BDD8-9F4905E4FB0F}">
  <dimension ref="A1"/>
  <sheetViews>
    <sheetView workbookViewId="0">
      <selection activeCell="B26" sqref="B26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Cruce aportes 2022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Ines Alba Camacho</dc:creator>
  <cp:lastModifiedBy>Nohora Ines Alba Camacho</cp:lastModifiedBy>
  <dcterms:created xsi:type="dcterms:W3CDTF">2022-09-26T17:14:17Z</dcterms:created>
  <dcterms:modified xsi:type="dcterms:W3CDTF">2022-09-26T17:42:16Z</dcterms:modified>
</cp:coreProperties>
</file>