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C12FBF47-D15E-46B5-A3EE-04DE37DEBE5F}" xr6:coauthVersionLast="47" xr6:coauthVersionMax="47" xr10:uidLastSave="{00000000-0000-0000-0000-000000000000}"/>
  <bookViews>
    <workbookView xWindow="-120" yWindow="-120" windowWidth="20730" windowHeight="11160" tabRatio="942" firstSheet="2" activeTab="8" xr2:uid="{00000000-000D-0000-FFFF-FFFF00000000}"/>
  </bookViews>
  <sheets>
    <sheet name="1. Mapa de Riesgos Corrupción" sheetId="3" r:id="rId1"/>
    <sheet name="2 Racionalización de Trámites." sheetId="38" r:id="rId2"/>
    <sheet name="3. Rendición de Cuentas" sheetId="37" r:id="rId3"/>
    <sheet name="4. Atención al Ciudadano" sheetId="27" r:id="rId4"/>
    <sheet name="2 Racionalización de Trámites" sheetId="10" state="hidden" r:id="rId5"/>
    <sheet name="5. Transparencia y Acceso I." sheetId="25" r:id="rId6"/>
    <sheet name="6. Participación Ciudadana " sheetId="30" r:id="rId7"/>
    <sheet name="7.Iniciativas Adicionales" sheetId="28" r:id="rId8"/>
    <sheet name="VERSIONAMIENTO" sheetId="20" r:id="rId9"/>
  </sheets>
  <externalReferences>
    <externalReference r:id="rId10"/>
    <externalReference r:id="rId11"/>
  </externalReferences>
  <definedNames>
    <definedName name="_xlnm._FilterDatabase" localSheetId="0" hidden="1">'1. Mapa de Riesgos Corrupción'!$A$3:$G$3</definedName>
    <definedName name="_xlnm._FilterDatabase" localSheetId="4" hidden="1">'2 Racionalización de Trámites'!$A$5:$WUY$5</definedName>
    <definedName name="_xlnm._FilterDatabase" localSheetId="1" hidden="1">'2 Racionalización de Trámites.'!$A$5:$WVN$22</definedName>
    <definedName name="_xlnm._FilterDatabase" localSheetId="2" hidden="1">'3. Rendición de Cuentas'!$A$7:$U$51</definedName>
    <definedName name="_xlnm._FilterDatabase" localSheetId="3" hidden="1">'4. Atención al Ciudadano'!$A$1:$I$22</definedName>
    <definedName name="_xlnm._FilterDatabase" localSheetId="5" hidden="1">'5. Transparencia y Acceso I.'!$A$6:$J$27</definedName>
    <definedName name="_xlnm._FilterDatabase" localSheetId="7" hidden="1">'7.Iniciativas Adicionales'!$B$6:$M$17</definedName>
    <definedName name="aaa" localSheetId="4">#REF!</definedName>
    <definedName name="aaa" localSheetId="1">#REF!</definedName>
    <definedName name="aaa" localSheetId="2">#REF!</definedName>
    <definedName name="aaa" localSheetId="5">#REF!</definedName>
    <definedName name="aaa" localSheetId="6">#REF!</definedName>
    <definedName name="aaa" localSheetId="7">#REF!</definedName>
    <definedName name="aaa">#REF!</definedName>
    <definedName name="Acción_1" localSheetId="4">#REF!</definedName>
    <definedName name="Acción_1" localSheetId="1">#REF!</definedName>
    <definedName name="Acción_1" localSheetId="2">#REF!</definedName>
    <definedName name="Acción_1" localSheetId="5">#REF!</definedName>
    <definedName name="Acción_1" localSheetId="6">#REF!</definedName>
    <definedName name="Acción_1" localSheetId="7">#REF!</definedName>
    <definedName name="Acción_1">#REF!</definedName>
    <definedName name="Acción_10" localSheetId="4">#REF!</definedName>
    <definedName name="Acción_10" localSheetId="1">#REF!</definedName>
    <definedName name="Acción_10" localSheetId="2">#REF!</definedName>
    <definedName name="Acción_10" localSheetId="5">#REF!</definedName>
    <definedName name="Acción_10" localSheetId="6">#REF!</definedName>
    <definedName name="Acción_10" localSheetId="7">#REF!</definedName>
    <definedName name="Acción_10">#REF!</definedName>
    <definedName name="Acción_11" localSheetId="4">#REF!</definedName>
    <definedName name="Acción_11" localSheetId="1">#REF!</definedName>
    <definedName name="Acción_11" localSheetId="2">#REF!</definedName>
    <definedName name="Acción_11" localSheetId="5">#REF!</definedName>
    <definedName name="Acción_11" localSheetId="6">#REF!</definedName>
    <definedName name="Acción_11" localSheetId="7">#REF!</definedName>
    <definedName name="Acción_11">#REF!</definedName>
    <definedName name="Acción_12" localSheetId="4">#REF!</definedName>
    <definedName name="Acción_12" localSheetId="1">#REF!</definedName>
    <definedName name="Acción_12" localSheetId="2">#REF!</definedName>
    <definedName name="Acción_12" localSheetId="5">#REF!</definedName>
    <definedName name="Acción_12" localSheetId="6">#REF!</definedName>
    <definedName name="Acción_12" localSheetId="7">#REF!</definedName>
    <definedName name="Acción_12">#REF!</definedName>
    <definedName name="Acción_13" localSheetId="4">#REF!</definedName>
    <definedName name="Acción_13" localSheetId="1">#REF!</definedName>
    <definedName name="Acción_13" localSheetId="2">#REF!</definedName>
    <definedName name="Acción_13" localSheetId="5">#REF!</definedName>
    <definedName name="Acción_13" localSheetId="6">#REF!</definedName>
    <definedName name="Acción_13" localSheetId="7">#REF!</definedName>
    <definedName name="Acción_13">#REF!</definedName>
    <definedName name="Acción_14" localSheetId="4">#REF!</definedName>
    <definedName name="Acción_14" localSheetId="1">#REF!</definedName>
    <definedName name="Acción_14" localSheetId="2">#REF!</definedName>
    <definedName name="Acción_14" localSheetId="5">#REF!</definedName>
    <definedName name="Acción_14" localSheetId="6">#REF!</definedName>
    <definedName name="Acción_14" localSheetId="7">#REF!</definedName>
    <definedName name="Acción_14">#REF!</definedName>
    <definedName name="Acción_15" localSheetId="4">#REF!</definedName>
    <definedName name="Acción_15" localSheetId="1">#REF!</definedName>
    <definedName name="Acción_15" localSheetId="2">#REF!</definedName>
    <definedName name="Acción_15" localSheetId="5">#REF!</definedName>
    <definedName name="Acción_15" localSheetId="6">#REF!</definedName>
    <definedName name="Acción_15" localSheetId="7">#REF!</definedName>
    <definedName name="Acción_15">#REF!</definedName>
    <definedName name="Acción_16" localSheetId="4">#REF!</definedName>
    <definedName name="Acción_16" localSheetId="1">#REF!</definedName>
    <definedName name="Acción_16" localSheetId="2">#REF!</definedName>
    <definedName name="Acción_16" localSheetId="5">#REF!</definedName>
    <definedName name="Acción_16" localSheetId="6">#REF!</definedName>
    <definedName name="Acción_16" localSheetId="7">#REF!</definedName>
    <definedName name="Acción_16">#REF!</definedName>
    <definedName name="Acción_17" localSheetId="4">#REF!</definedName>
    <definedName name="Acción_17" localSheetId="1">#REF!</definedName>
    <definedName name="Acción_17" localSheetId="2">#REF!</definedName>
    <definedName name="Acción_17" localSheetId="5">#REF!</definedName>
    <definedName name="Acción_17" localSheetId="6">#REF!</definedName>
    <definedName name="Acción_17" localSheetId="7">#REF!</definedName>
    <definedName name="Acción_17">#REF!</definedName>
    <definedName name="Acción_18" localSheetId="4">#REF!</definedName>
    <definedName name="Acción_18" localSheetId="1">#REF!</definedName>
    <definedName name="Acción_18" localSheetId="2">#REF!</definedName>
    <definedName name="Acción_18" localSheetId="5">#REF!</definedName>
    <definedName name="Acción_18" localSheetId="6">#REF!</definedName>
    <definedName name="Acción_18" localSheetId="7">#REF!</definedName>
    <definedName name="Acción_18">#REF!</definedName>
    <definedName name="Acción_19" localSheetId="4">#REF!</definedName>
    <definedName name="Acción_19" localSheetId="1">#REF!</definedName>
    <definedName name="Acción_19" localSheetId="2">#REF!</definedName>
    <definedName name="Acción_19" localSheetId="5">#REF!</definedName>
    <definedName name="Acción_19" localSheetId="6">#REF!</definedName>
    <definedName name="Acción_19" localSheetId="7">#REF!</definedName>
    <definedName name="Acción_19">#REF!</definedName>
    <definedName name="Acción_2" localSheetId="4">#REF!</definedName>
    <definedName name="Acción_2" localSheetId="1">#REF!</definedName>
    <definedName name="Acción_2" localSheetId="2">#REF!</definedName>
    <definedName name="Acción_2" localSheetId="5">#REF!</definedName>
    <definedName name="Acción_2" localSheetId="6">#REF!</definedName>
    <definedName name="Acción_2" localSheetId="7">#REF!</definedName>
    <definedName name="Acción_2">#REF!</definedName>
    <definedName name="Acción_20" localSheetId="4">#REF!</definedName>
    <definedName name="Acción_20" localSheetId="1">#REF!</definedName>
    <definedName name="Acción_20" localSheetId="2">#REF!</definedName>
    <definedName name="Acción_20" localSheetId="5">#REF!</definedName>
    <definedName name="Acción_20" localSheetId="6">#REF!</definedName>
    <definedName name="Acción_20" localSheetId="7">#REF!</definedName>
    <definedName name="Acción_20">#REF!</definedName>
    <definedName name="Acción_21" localSheetId="4">#REF!</definedName>
    <definedName name="Acción_21" localSheetId="1">#REF!</definedName>
    <definedName name="Acción_21" localSheetId="2">#REF!</definedName>
    <definedName name="Acción_21" localSheetId="5">#REF!</definedName>
    <definedName name="Acción_21" localSheetId="6">#REF!</definedName>
    <definedName name="Acción_21" localSheetId="7">#REF!</definedName>
    <definedName name="Acción_21">#REF!</definedName>
    <definedName name="Acción_22" localSheetId="4">#REF!</definedName>
    <definedName name="Acción_22" localSheetId="1">#REF!</definedName>
    <definedName name="Acción_22" localSheetId="2">#REF!</definedName>
    <definedName name="Acción_22" localSheetId="5">#REF!</definedName>
    <definedName name="Acción_22" localSheetId="6">#REF!</definedName>
    <definedName name="Acción_22" localSheetId="7">#REF!</definedName>
    <definedName name="Acción_22">#REF!</definedName>
    <definedName name="Acción_23" localSheetId="4">#REF!</definedName>
    <definedName name="Acción_23" localSheetId="1">#REF!</definedName>
    <definedName name="Acción_23" localSheetId="2">#REF!</definedName>
    <definedName name="Acción_23" localSheetId="5">#REF!</definedName>
    <definedName name="Acción_23" localSheetId="6">#REF!</definedName>
    <definedName name="Acción_23" localSheetId="7">#REF!</definedName>
    <definedName name="Acción_23">#REF!</definedName>
    <definedName name="Acción_24" localSheetId="4">#REF!</definedName>
    <definedName name="Acción_24" localSheetId="1">#REF!</definedName>
    <definedName name="Acción_24" localSheetId="2">#REF!</definedName>
    <definedName name="Acción_24" localSheetId="5">#REF!</definedName>
    <definedName name="Acción_24" localSheetId="6">#REF!</definedName>
    <definedName name="Acción_24" localSheetId="7">#REF!</definedName>
    <definedName name="Acción_24">#REF!</definedName>
    <definedName name="Acción_25" localSheetId="4">#REF!</definedName>
    <definedName name="Acción_25" localSheetId="1">#REF!</definedName>
    <definedName name="Acción_25" localSheetId="2">#REF!</definedName>
    <definedName name="Acción_25" localSheetId="5">#REF!</definedName>
    <definedName name="Acción_25" localSheetId="6">#REF!</definedName>
    <definedName name="Acción_25" localSheetId="7">#REF!</definedName>
    <definedName name="Acción_25">#REF!</definedName>
    <definedName name="Acción_26" localSheetId="4">#REF!</definedName>
    <definedName name="Acción_26" localSheetId="1">#REF!</definedName>
    <definedName name="Acción_26" localSheetId="2">#REF!</definedName>
    <definedName name="Acción_26" localSheetId="5">#REF!</definedName>
    <definedName name="Acción_26" localSheetId="6">#REF!</definedName>
    <definedName name="Acción_26" localSheetId="7">#REF!</definedName>
    <definedName name="Acción_26">#REF!</definedName>
    <definedName name="Acción_27" localSheetId="4">#REF!</definedName>
    <definedName name="Acción_27" localSheetId="1">#REF!</definedName>
    <definedName name="Acción_27" localSheetId="2">#REF!</definedName>
    <definedName name="Acción_27" localSheetId="5">#REF!</definedName>
    <definedName name="Acción_27" localSheetId="6">#REF!</definedName>
    <definedName name="Acción_27" localSheetId="7">#REF!</definedName>
    <definedName name="Acción_27">#REF!</definedName>
    <definedName name="Acción_28" localSheetId="4">#REF!</definedName>
    <definedName name="Acción_28" localSheetId="1">#REF!</definedName>
    <definedName name="Acción_28" localSheetId="2">#REF!</definedName>
    <definedName name="Acción_28" localSheetId="5">#REF!</definedName>
    <definedName name="Acción_28" localSheetId="6">#REF!</definedName>
    <definedName name="Acción_28" localSheetId="7">#REF!</definedName>
    <definedName name="Acción_28">#REF!</definedName>
    <definedName name="Acción_29" localSheetId="4">#REF!</definedName>
    <definedName name="Acción_29" localSheetId="1">#REF!</definedName>
    <definedName name="Acción_29" localSheetId="2">#REF!</definedName>
    <definedName name="Acción_29" localSheetId="5">#REF!</definedName>
    <definedName name="Acción_29" localSheetId="6">#REF!</definedName>
    <definedName name="Acción_29" localSheetId="7">#REF!</definedName>
    <definedName name="Acción_29">#REF!</definedName>
    <definedName name="Acción_3" localSheetId="4">#REF!</definedName>
    <definedName name="Acción_3" localSheetId="1">#REF!</definedName>
    <definedName name="Acción_3" localSheetId="2">#REF!</definedName>
    <definedName name="Acción_3" localSheetId="5">#REF!</definedName>
    <definedName name="Acción_3" localSheetId="6">#REF!</definedName>
    <definedName name="Acción_3" localSheetId="7">#REF!</definedName>
    <definedName name="Acción_3">#REF!</definedName>
    <definedName name="Acción_30" localSheetId="4">#REF!</definedName>
    <definedName name="Acción_30" localSheetId="1">#REF!</definedName>
    <definedName name="Acción_30" localSheetId="2">#REF!</definedName>
    <definedName name="Acción_30" localSheetId="5">#REF!</definedName>
    <definedName name="Acción_30" localSheetId="6">#REF!</definedName>
    <definedName name="Acción_30" localSheetId="7">#REF!</definedName>
    <definedName name="Acción_30">#REF!</definedName>
    <definedName name="Acción_31" localSheetId="4">#REF!</definedName>
    <definedName name="Acción_31" localSheetId="1">#REF!</definedName>
    <definedName name="Acción_31" localSheetId="2">#REF!</definedName>
    <definedName name="Acción_31" localSheetId="5">#REF!</definedName>
    <definedName name="Acción_31" localSheetId="6">#REF!</definedName>
    <definedName name="Acción_31" localSheetId="7">#REF!</definedName>
    <definedName name="Acción_31">#REF!</definedName>
    <definedName name="Acción_32" localSheetId="4">#REF!</definedName>
    <definedName name="Acción_32" localSheetId="1">#REF!</definedName>
    <definedName name="Acción_32" localSheetId="2">#REF!</definedName>
    <definedName name="Acción_32" localSheetId="5">#REF!</definedName>
    <definedName name="Acción_32" localSheetId="6">#REF!</definedName>
    <definedName name="Acción_32" localSheetId="7">#REF!</definedName>
    <definedName name="Acción_32">#REF!</definedName>
    <definedName name="Acción_33" localSheetId="4">#REF!</definedName>
    <definedName name="Acción_33" localSheetId="1">#REF!</definedName>
    <definedName name="Acción_33" localSheetId="2">#REF!</definedName>
    <definedName name="Acción_33" localSheetId="5">#REF!</definedName>
    <definedName name="Acción_33" localSheetId="6">#REF!</definedName>
    <definedName name="Acción_33" localSheetId="7">#REF!</definedName>
    <definedName name="Acción_33">#REF!</definedName>
    <definedName name="Acción_34" localSheetId="4">#REF!</definedName>
    <definedName name="Acción_34" localSheetId="1">#REF!</definedName>
    <definedName name="Acción_34" localSheetId="2">#REF!</definedName>
    <definedName name="Acción_34" localSheetId="5">#REF!</definedName>
    <definedName name="Acción_34" localSheetId="6">#REF!</definedName>
    <definedName name="Acción_34" localSheetId="7">#REF!</definedName>
    <definedName name="Acción_34">#REF!</definedName>
    <definedName name="Acción_35" localSheetId="4">#REF!</definedName>
    <definedName name="Acción_35" localSheetId="1">#REF!</definedName>
    <definedName name="Acción_35" localSheetId="2">#REF!</definedName>
    <definedName name="Acción_35" localSheetId="5">#REF!</definedName>
    <definedName name="Acción_35" localSheetId="6">#REF!</definedName>
    <definedName name="Acción_35" localSheetId="7">#REF!</definedName>
    <definedName name="Acción_35">#REF!</definedName>
    <definedName name="Acción_36" localSheetId="4">#REF!</definedName>
    <definedName name="Acción_36" localSheetId="1">#REF!</definedName>
    <definedName name="Acción_36" localSheetId="2">#REF!</definedName>
    <definedName name="Acción_36" localSheetId="5">#REF!</definedName>
    <definedName name="Acción_36" localSheetId="6">#REF!</definedName>
    <definedName name="Acción_36" localSheetId="7">#REF!</definedName>
    <definedName name="Acción_36">#REF!</definedName>
    <definedName name="Acción_37" localSheetId="4">#REF!</definedName>
    <definedName name="Acción_37" localSheetId="1">#REF!</definedName>
    <definedName name="Acción_37" localSheetId="2">#REF!</definedName>
    <definedName name="Acción_37" localSheetId="5">#REF!</definedName>
    <definedName name="Acción_37" localSheetId="6">#REF!</definedName>
    <definedName name="Acción_37" localSheetId="7">#REF!</definedName>
    <definedName name="Acción_37">#REF!</definedName>
    <definedName name="Acción_38" localSheetId="4">#REF!</definedName>
    <definedName name="Acción_38" localSheetId="1">#REF!</definedName>
    <definedName name="Acción_38" localSheetId="2">#REF!</definedName>
    <definedName name="Acción_38" localSheetId="5">#REF!</definedName>
    <definedName name="Acción_38" localSheetId="6">#REF!</definedName>
    <definedName name="Acción_38" localSheetId="7">#REF!</definedName>
    <definedName name="Acción_38">#REF!</definedName>
    <definedName name="Acción_39" localSheetId="4">#REF!</definedName>
    <definedName name="Acción_39" localSheetId="1">#REF!</definedName>
    <definedName name="Acción_39" localSheetId="2">#REF!</definedName>
    <definedName name="Acción_39" localSheetId="5">#REF!</definedName>
    <definedName name="Acción_39" localSheetId="6">#REF!</definedName>
    <definedName name="Acción_39" localSheetId="7">#REF!</definedName>
    <definedName name="Acción_39">#REF!</definedName>
    <definedName name="Acción_4" localSheetId="4">#REF!</definedName>
    <definedName name="Acción_4" localSheetId="1">#REF!</definedName>
    <definedName name="Acción_4" localSheetId="2">#REF!</definedName>
    <definedName name="Acción_4" localSheetId="5">#REF!</definedName>
    <definedName name="Acción_4" localSheetId="6">#REF!</definedName>
    <definedName name="Acción_4" localSheetId="7">#REF!</definedName>
    <definedName name="Acción_4">#REF!</definedName>
    <definedName name="Acción_40" localSheetId="4">#REF!</definedName>
    <definedName name="Acción_40" localSheetId="1">#REF!</definedName>
    <definedName name="Acción_40" localSheetId="2">#REF!</definedName>
    <definedName name="Acción_40" localSheetId="5">#REF!</definedName>
    <definedName name="Acción_40" localSheetId="6">#REF!</definedName>
    <definedName name="Acción_40" localSheetId="7">#REF!</definedName>
    <definedName name="Acción_40">#REF!</definedName>
    <definedName name="Acción_41" localSheetId="4">#REF!</definedName>
    <definedName name="Acción_41" localSheetId="1">#REF!</definedName>
    <definedName name="Acción_41" localSheetId="2">#REF!</definedName>
    <definedName name="Acción_41" localSheetId="5">#REF!</definedName>
    <definedName name="Acción_41" localSheetId="6">#REF!</definedName>
    <definedName name="Acción_41" localSheetId="7">#REF!</definedName>
    <definedName name="Acción_41">#REF!</definedName>
    <definedName name="Acción_42" localSheetId="4">#REF!</definedName>
    <definedName name="Acción_42" localSheetId="1">#REF!</definedName>
    <definedName name="Acción_42" localSheetId="2">#REF!</definedName>
    <definedName name="Acción_42" localSheetId="5">#REF!</definedName>
    <definedName name="Acción_42" localSheetId="6">#REF!</definedName>
    <definedName name="Acción_42" localSheetId="7">#REF!</definedName>
    <definedName name="Acción_42">#REF!</definedName>
    <definedName name="Acción_43" localSheetId="4">#REF!</definedName>
    <definedName name="Acción_43" localSheetId="1">#REF!</definedName>
    <definedName name="Acción_43" localSheetId="2">#REF!</definedName>
    <definedName name="Acción_43" localSheetId="5">#REF!</definedName>
    <definedName name="Acción_43" localSheetId="6">#REF!</definedName>
    <definedName name="Acción_43" localSheetId="7">#REF!</definedName>
    <definedName name="Acción_43">#REF!</definedName>
    <definedName name="Acción_5" localSheetId="4">#REF!</definedName>
    <definedName name="Acción_5" localSheetId="1">#REF!</definedName>
    <definedName name="Acción_5" localSheetId="2">#REF!</definedName>
    <definedName name="Acción_5" localSheetId="5">#REF!</definedName>
    <definedName name="Acción_5" localSheetId="6">#REF!</definedName>
    <definedName name="Acción_5" localSheetId="7">#REF!</definedName>
    <definedName name="Acción_5">#REF!</definedName>
    <definedName name="Acción_6" localSheetId="4">#REF!</definedName>
    <definedName name="Acción_6" localSheetId="1">#REF!</definedName>
    <definedName name="Acción_6" localSheetId="2">#REF!</definedName>
    <definedName name="Acción_6" localSheetId="5">#REF!</definedName>
    <definedName name="Acción_6" localSheetId="6">#REF!</definedName>
    <definedName name="Acción_6" localSheetId="7">#REF!</definedName>
    <definedName name="Acción_6">#REF!</definedName>
    <definedName name="Acción_7" localSheetId="4">#REF!</definedName>
    <definedName name="Acción_7" localSheetId="1">#REF!</definedName>
    <definedName name="Acción_7" localSheetId="2">#REF!</definedName>
    <definedName name="Acción_7" localSheetId="5">#REF!</definedName>
    <definedName name="Acción_7" localSheetId="6">#REF!</definedName>
    <definedName name="Acción_7" localSheetId="7">#REF!</definedName>
    <definedName name="Acción_7">#REF!</definedName>
    <definedName name="Acción_8" localSheetId="4">#REF!</definedName>
    <definedName name="Acción_8" localSheetId="1">#REF!</definedName>
    <definedName name="Acción_8" localSheetId="2">#REF!</definedName>
    <definedName name="Acción_8" localSheetId="5">#REF!</definedName>
    <definedName name="Acción_8" localSheetId="6">#REF!</definedName>
    <definedName name="Acción_8" localSheetId="7">#REF!</definedName>
    <definedName name="Acción_8">#REF!</definedName>
    <definedName name="Acción_9" localSheetId="4">#REF!</definedName>
    <definedName name="Acción_9" localSheetId="1">#REF!</definedName>
    <definedName name="Acción_9" localSheetId="2">#REF!</definedName>
    <definedName name="Acción_9" localSheetId="5">#REF!</definedName>
    <definedName name="Acción_9" localSheetId="6">#REF!</definedName>
    <definedName name="Acción_9" localSheetId="7">#REF!</definedName>
    <definedName name="Acción_9">#REF!</definedName>
    <definedName name="_xlnm.Print_Area" localSheetId="4">'2 Racionalización de Trámites'!$A$1:$M$5</definedName>
    <definedName name="_xlnm.Print_Area" localSheetId="1">'2 Racionalización de Trámites.'!$A$1:$M$21</definedName>
    <definedName name="_xlnm.Print_Area" localSheetId="2">'3. Rendición de Cuentas'!$A$1:$AD$54</definedName>
    <definedName name="_xlnm.Print_Area" localSheetId="5">'5. Transparencia y Acceso I.'!$A$1:$H$27</definedName>
    <definedName name="_xlnm.Print_Area" localSheetId="6">'6. Participación Ciudadana '!#REF!</definedName>
    <definedName name="DH_1" localSheetId="4">#REF!</definedName>
    <definedName name="DH_1" localSheetId="1">#REF!</definedName>
    <definedName name="DH_1" localSheetId="2">#REF!</definedName>
    <definedName name="DH_1" localSheetId="5">#REF!</definedName>
    <definedName name="DH_1" localSheetId="6">#REF!</definedName>
    <definedName name="DH_1" localSheetId="7">#REF!</definedName>
    <definedName name="DH_1">#REF!</definedName>
    <definedName name="PC" localSheetId="4">#REF!</definedName>
    <definedName name="PC" localSheetId="1">#REF!</definedName>
    <definedName name="PC" localSheetId="2">#REF!</definedName>
    <definedName name="PC" localSheetId="5">#REF!</definedName>
    <definedName name="PC" localSheetId="6">#REF!</definedName>
    <definedName name="PC" localSheetId="7">#REF!</definedName>
    <definedName name="PC">#REF!</definedName>
    <definedName name="Rendicion" localSheetId="4">#REF!</definedName>
    <definedName name="Rendicion" localSheetId="1">#REF!</definedName>
    <definedName name="Rendicion" localSheetId="2">#REF!</definedName>
    <definedName name="Rendicion" localSheetId="5">#REF!</definedName>
    <definedName name="Rendicion" localSheetId="6">#REF!</definedName>
    <definedName name="Rendicion" localSheetId="7">#REF!</definedName>
    <definedName name="Rendicion">#REF!</definedName>
    <definedName name="_xlnm.Print_Titles" localSheetId="2">'3. Rendición de Cuentas'!$1:$7</definedName>
    <definedName name="vgvvj" localSheetId="4">#REF!</definedName>
    <definedName name="vgvvj" localSheetId="1">#REF!</definedName>
    <definedName name="vgvvj" localSheetId="2">#REF!</definedName>
    <definedName name="vgvvj" localSheetId="5">#REF!</definedName>
    <definedName name="vgvvj" localSheetId="6">#REF!</definedName>
    <definedName name="vgvvj" localSheetId="7">#REF!</definedName>
    <definedName name="vgvvj">#REF!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47" i="37" l="1"/>
  <c r="V47" i="37"/>
  <c r="R47" i="37"/>
  <c r="P47" i="37"/>
  <c r="O47" i="37"/>
  <c r="N47" i="37"/>
  <c r="M47" i="37"/>
  <c r="R45" i="37"/>
  <c r="R43" i="37"/>
  <c r="R35" i="37"/>
  <c r="AB32" i="37"/>
  <c r="Y32" i="37"/>
  <c r="AB30" i="37"/>
  <c r="AB28" i="37"/>
  <c r="R27" i="37"/>
  <c r="AB26" i="37"/>
  <c r="Y26" i="37"/>
  <c r="AB24" i="37"/>
  <c r="Y24" i="37"/>
  <c r="AB22" i="37"/>
  <c r="Y22" i="37"/>
  <c r="AB17" i="37"/>
  <c r="Y17" i="37"/>
  <c r="R14" i="37"/>
  <c r="AB13" i="37"/>
  <c r="AB47" i="37" s="1"/>
  <c r="Y13" i="37"/>
  <c r="R10" i="37"/>
  <c r="R8" i="37"/>
  <c r="Q34" i="30"/>
  <c r="M34" i="30"/>
  <c r="K34" i="30"/>
  <c r="J34" i="30"/>
  <c r="I34" i="30"/>
  <c r="H34" i="30"/>
  <c r="M32" i="30"/>
  <c r="M30" i="30"/>
  <c r="W29" i="30"/>
  <c r="T29" i="30"/>
  <c r="W27" i="30"/>
  <c r="T27" i="30"/>
  <c r="W25" i="30"/>
  <c r="T25" i="30"/>
  <c r="W23" i="30"/>
  <c r="W34" i="30" s="1"/>
  <c r="T23" i="30"/>
  <c r="T34" i="30" s="1"/>
  <c r="M15" i="30"/>
  <c r="W14" i="30"/>
  <c r="T14" i="30"/>
  <c r="M11" i="30"/>
  <c r="M9" i="30"/>
  <c r="I28" i="25" l="1"/>
  <c r="A8" i="28" l="1"/>
  <c r="A9" i="28" s="1"/>
  <c r="A10" i="28" s="1"/>
  <c r="A11" i="28" s="1"/>
  <c r="A12" i="28" s="1"/>
  <c r="A13" i="28" s="1"/>
  <c r="A14" i="28" s="1"/>
  <c r="A15" i="28" s="1"/>
  <c r="A16" i="28" s="1"/>
  <c r="A17" i="28" s="1"/>
</calcChain>
</file>

<file path=xl/sharedStrings.xml><?xml version="1.0" encoding="utf-8"?>
<sst xmlns="http://schemas.openxmlformats.org/spreadsheetml/2006/main" count="1256" uniqueCount="635">
  <si>
    <t xml:space="preserve">        PLAN ANTICORRUPCIÓN Y DE ATENCIÓN AL CIUDADANO - PAAC 2022
MINISTERIO DE EDUCACIÓN NACIONAL MEN</t>
  </si>
  <si>
    <t>Componente 1: Gestión del Riesgo de Corrupción - Mapa de Riesgos de Corrupción</t>
  </si>
  <si>
    <t>Programación de metas</t>
  </si>
  <si>
    <t>Subcomponente</t>
  </si>
  <si>
    <t>No</t>
  </si>
  <si>
    <t>Actividades</t>
  </si>
  <si>
    <t>Meta o producto</t>
  </si>
  <si>
    <t>Responsable</t>
  </si>
  <si>
    <t xml:space="preserve">Fecha de inicio </t>
  </si>
  <si>
    <t>Fecha final</t>
  </si>
  <si>
    <t>Subcomponente/Proceso 1
Política de Administración del riesgo</t>
  </si>
  <si>
    <t>1.1</t>
  </si>
  <si>
    <t>Actualizar la resolución de políticas de gestión y operación conforme a la nueva política de administración del riesgo.</t>
  </si>
  <si>
    <t>Guía Administración del Riesgo actualizada</t>
  </si>
  <si>
    <t>Subdirección de Desarrollo Organizacional</t>
  </si>
  <si>
    <t>Subcomponente/Proceso 2
Construcción del mapa de riesgos de corrupción</t>
  </si>
  <si>
    <t>2.1</t>
  </si>
  <si>
    <t>Actualizar de ser necesario los riesgos de corrupción y soborno de la Entidad de manera conjunta con las dependencias responsables.</t>
  </si>
  <si>
    <t>Mapa de riesgos de corrupción revisado, ajustado</t>
  </si>
  <si>
    <t>Responsables/Líderes de Proceso con riesgos de corrupción identificados
Subdirección de Desarrollo Organizacional</t>
  </si>
  <si>
    <t>2.2</t>
  </si>
  <si>
    <t>Versionar y Publicar el mapa de riesgos de corrupción y soborno de acuerdo con los ajustes realizados</t>
  </si>
  <si>
    <t>Mapa de riesgos de corrupción publicado</t>
  </si>
  <si>
    <t>Subcomponente/Proceso 3
Consulta y Divulgación</t>
  </si>
  <si>
    <t>3.1</t>
  </si>
  <si>
    <t>Divulgar la metodología de gestión del riesgo y el mapa de riesgos de corrupción y soborno al interior de la Entidad, mediante el desarrollo de espacios de capacitación y otros mecanismos de socialización.</t>
  </si>
  <si>
    <t>Socialización de la metodología y el Mapa de Riesgos de Corrupción</t>
  </si>
  <si>
    <t>Subdirección de Desarrollo Organizacional
Responsables/Líderes de Proceso con riesgos de corrupción identificados</t>
  </si>
  <si>
    <t>31/06/2022</t>
  </si>
  <si>
    <t>3.2</t>
  </si>
  <si>
    <t xml:space="preserve">Acompañar a los procesos en el ajuste de los riesgos de corrupción y soborno producto del proceso de consulta y divulgación y de acuerdo con las solicitudes recibidas por los líderes del  proceso </t>
  </si>
  <si>
    <t>Mapa de riesgo de Corrupción ajustado y publicado en página web</t>
  </si>
  <si>
    <t>Subcomponente/Proceso 4
Monitoreo y Revisión</t>
  </si>
  <si>
    <t>4.1</t>
  </si>
  <si>
    <t>Realizar monitoreo periódico al mapa de riesgo de corrupción y soborno, identificar los ajustes que se requieran en caso de: posibles cambios en el contexto externo e interno, identificación de riesgos emergentes, la ineficacia de los controles, incumplimiento en el avance de las acciones del plan de manejo o la materialización de los riesgos.</t>
  </si>
  <si>
    <t>Monitoreo a los  riesgos de corrupción y reporte en la herramienta dispuesta por la SDO</t>
  </si>
  <si>
    <t>4.2</t>
  </si>
  <si>
    <t>Implementar las acciones propuestas en el plan de manejo para  gestionar los riesgos de corrupción</t>
  </si>
  <si>
    <t>Reportes de avance en acciones para mitigar el riesgo de corrupción</t>
  </si>
  <si>
    <t>Responsables/Líderes de Proceso con riesgos de corrupción identificados</t>
  </si>
  <si>
    <t>4.3</t>
  </si>
  <si>
    <t>Elaborar informe  trimestral de gestión de riesgos del MEN, tomando como insumo los reportes del monitoreo realizado por las dependencias.</t>
  </si>
  <si>
    <t>Informe trimestre de gestión de riesgos del MEN.</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</si>
  <si>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</si>
  <si>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</si>
  <si>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</si>
  <si>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</si>
  <si>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</si>
  <si>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2021 y enero de 2022</t>
  </si>
  <si>
    <t>5.2</t>
  </si>
  <si>
    <t xml:space="preserve">
 Publicar el seguimiento al mapa de riesgos de corrupción en el link de transparencia</t>
  </si>
  <si>
    <t>Seguimiento al mapa de riesgos de corrupción publicado en página web</t>
  </si>
  <si>
    <t>5.3</t>
  </si>
  <si>
    <t>Componente 2: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</si>
  <si>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</si>
  <si>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</si>
  <si>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</si>
  <si>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</si>
  <si>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</si>
  <si>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</si>
  <si>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</si>
  <si>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</si>
  <si>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</si>
  <si>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</si>
  <si>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</si>
  <si>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</si>
  <si>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</si>
  <si>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</si>
  <si>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</si>
  <si>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Convalidaciones de Estudios de Preescolar, Básica y Media</t>
  </si>
  <si>
    <t>Inscrito</t>
  </si>
  <si>
    <t>Diseñar y ejecutar un plan de trabajo para el desarrollo de las actividades que permiten la optimización de la herramienta tecnológica que soporta el trámite</t>
  </si>
  <si>
    <t xml:space="preserve">Apropiación de recursos para la mejora de las herramientas </t>
  </si>
  <si>
    <t>Tecnológica</t>
  </si>
  <si>
    <t>Optimización del aplicativo</t>
  </si>
  <si>
    <t>Registro Calificado</t>
  </si>
  <si>
    <t>El procedimiento del trámite está desactualizado y no incluye aspectos estipulados en decreto 1330 de 2019, sus resoluciones reglamentarias y el sistema de información actualizado a partir de los cambios normativos implementados.</t>
  </si>
  <si>
    <t>Actualizar el procedimiento del trámite de registro calificado en concordancia con el decreto 1330 de 2019</t>
  </si>
  <si>
    <t>Contar con un procedimiento actualizado que ayude agilizar el proceso del trámite</t>
  </si>
  <si>
    <t>Administrativa</t>
  </si>
  <si>
    <t>Mejora u optimización del proceso o procedimiento asociado al trámite</t>
  </si>
  <si>
    <t>Subdirección de Aseguramiento de la Calidad de Educación Superior y y Subdirección Desarrollo Organizacional</t>
  </si>
  <si>
    <t>Convalidación de títulos de estudios de pregrado otorgados en el exterior</t>
  </si>
  <si>
    <t>La tarifa actual del trámite se encuentra establecida en pesos colombianos por lo que la resolución 24509 de 2021 realiza el cambio de los valores a Unidades de Valor Tributario - UVT</t>
  </si>
  <si>
    <t>Disminuir la tarifa actual del trámite, en virtud de lo establecido en la resolución 24509 de 2021</t>
  </si>
  <si>
    <t>Generación de ahorro en el costo del trámite</t>
  </si>
  <si>
    <t>Normativa</t>
  </si>
  <si>
    <t>Disminución de costos</t>
  </si>
  <si>
    <t>Convalidación de títulos de estudios de posgrado obtenidos en el exterior</t>
  </si>
  <si>
    <t>Registro calificado</t>
  </si>
  <si>
    <t>Certificación de existencia y representación legal de instituciones de educación superior</t>
  </si>
  <si>
    <t>Subdirección de Inspección y Vigilancia</t>
  </si>
  <si>
    <t>Certificación de programa académico de instituciones de educación superior</t>
  </si>
  <si>
    <t>Certificado de idoneidad del título de postgrado para ascender al grado 14 del escalafón</t>
  </si>
  <si>
    <t>Aprobación del estudio de factibilidad socioeconómica en la creación de instituciones de educación superior estatales u oficiales e indígenas propias</t>
  </si>
  <si>
    <t>Autorización de creación de seccionales de instituciones de educación superior</t>
  </si>
  <si>
    <t>Cambio de carácter académico de las instituciones técnicas profesionales y tecnológicas</t>
  </si>
  <si>
    <t>Reconocimiento como Universidad de una institución universitaria o escuela tecnológica privada u oficial</t>
  </si>
  <si>
    <t>Reconocimiento de Personería Jurídica de las instituciones de educación superior privadas</t>
  </si>
  <si>
    <t>Redefinición para el Ofrecimiento de Programas por Ciclos Propedéuticos</t>
  </si>
  <si>
    <t>Se cuenta con la nueva resolución 24302 de 2021 que actualiza el trámite, sin embargo, al interior de la entidad se deben apropiar las mejoras</t>
  </si>
  <si>
    <t>Ajustar el procedimiento del trámite, de acuerdo a la resolución No 24302 de 2021 que actualiza el trámite teniendo en cuenta los resultados de la auditoria interna.</t>
  </si>
  <si>
    <t>Estandarización de las actividades</t>
  </si>
  <si>
    <t>Eventualmente, cuando se presentan errores en la expedición del acto administrativo el ciudadano debe solicitar la corrección interponiendo un recurso, lo cual prolonga el tiempo que debe esperar para obtener su convalidación</t>
  </si>
  <si>
    <t>Ajustar el procedimiento del trámite, una vez se obtenga el resultado de la auditoría interna realizada</t>
  </si>
  <si>
    <t>Reducir el número de errores a partir de la implementación de las mejoras identificadas en las auditorías</t>
  </si>
  <si>
    <t>ELEMENTOS DE LA RdC</t>
  </si>
  <si>
    <t>META/PRODUCTO</t>
  </si>
  <si>
    <t>ETAPAS</t>
  </si>
  <si>
    <t>#</t>
  </si>
  <si>
    <t>ACTIVIDADES</t>
  </si>
  <si>
    <t>DESCRIPCIÓN/ ALCANCE</t>
  </si>
  <si>
    <t>UNIDAD MEDIDA</t>
  </si>
  <si>
    <t>META</t>
  </si>
  <si>
    <t>FECHA</t>
  </si>
  <si>
    <t>DEPENDENCIA RESPONSABLE</t>
  </si>
  <si>
    <t>Alistamiento</t>
  </si>
  <si>
    <t>Diseño</t>
  </si>
  <si>
    <t>Preparación</t>
  </si>
  <si>
    <t>Ejecución</t>
  </si>
  <si>
    <t>Seguimiento y Evaluación</t>
  </si>
  <si>
    <r>
      <rPr>
        <b/>
        <sz val="10"/>
        <color theme="0"/>
        <rFont val="Arial"/>
        <family val="2"/>
      </rPr>
      <t>T1</t>
    </r>
    <r>
      <rPr>
        <b/>
        <sz val="9"/>
        <color theme="0"/>
        <rFont val="Arial"/>
        <family val="2"/>
      </rPr>
      <t xml:space="preserve">
(Corte 31/03/2022)</t>
    </r>
  </si>
  <si>
    <r>
      <rPr>
        <b/>
        <sz val="10"/>
        <color theme="0"/>
        <rFont val="Arial"/>
        <family val="2"/>
      </rPr>
      <t>T2</t>
    </r>
    <r>
      <rPr>
        <b/>
        <sz val="9"/>
        <color theme="0"/>
        <rFont val="Arial"/>
        <family val="2"/>
      </rPr>
      <t xml:space="preserve">
(Corte 30/06/2022)</t>
    </r>
  </si>
  <si>
    <r>
      <rPr>
        <b/>
        <sz val="10"/>
        <color theme="0"/>
        <rFont val="Arial"/>
        <family val="2"/>
      </rPr>
      <t>T3</t>
    </r>
    <r>
      <rPr>
        <b/>
        <sz val="9"/>
        <color theme="0"/>
        <rFont val="Arial"/>
        <family val="2"/>
      </rPr>
      <t xml:space="preserve">
(Corte 30/09/2022)</t>
    </r>
  </si>
  <si>
    <r>
      <rPr>
        <b/>
        <sz val="10"/>
        <color theme="0"/>
        <rFont val="Arial"/>
        <family val="2"/>
      </rPr>
      <t>T4</t>
    </r>
    <r>
      <rPr>
        <b/>
        <sz val="9"/>
        <color theme="0"/>
        <rFont val="Arial"/>
        <family val="2"/>
      </rPr>
      <t xml:space="preserve">
(Corte 31/12/2022)</t>
    </r>
  </si>
  <si>
    <t>CIERRE
(Al corte 15/01/2023)</t>
  </si>
  <si>
    <t>TOTAL VIG</t>
  </si>
  <si>
    <t>Inicio</t>
  </si>
  <si>
    <t>Fin</t>
  </si>
  <si>
    <t>INFORMACIÓN</t>
  </si>
  <si>
    <t>Caracterización de la rendición de cuentas elaborada*</t>
  </si>
  <si>
    <t>X</t>
  </si>
  <si>
    <t>Documentar las características de los grupos de valor del MEN identificando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</si>
  <si>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</si>
  <si>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Documento</t>
  </si>
  <si>
    <t>N/A</t>
  </si>
  <si>
    <t xml:space="preserve">Subdirección de Desarrollo Organizacional/ Oficina Asesora de Planeación y Finanzas </t>
  </si>
  <si>
    <t>Equipo de trabajo institucional líder del proceso de Participación ciudadana y Rendición de Cuentas actualizado y capacitado*</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</si>
  <si>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</si>
  <si>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</si>
  <si>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</si>
  <si>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</si>
  <si>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Porcentaje de implementación de la estrategia de sensibilización y cualificación en PC y RdC</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</si>
  <si>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</si>
  <si>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</si>
  <si>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</si>
  <si>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</si>
  <si>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</si>
  <si>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</si>
  <si>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en la producción y divulgación de información en los canales institucionales definidos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</si>
  <si>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</si>
  <si>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</si>
  <si>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</si>
  <si>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</si>
  <si>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Porcentaje de avance del desarrollo del calendario de espacios de diálogo</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</si>
  <si>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</si>
  <si>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</si>
  <si>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</si>
  <si>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cada espacio</t>
  </si>
  <si>
    <t>Hacer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</si>
  <si>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</si>
  <si>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</si>
  <si>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</si>
  <si>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</si>
  <si>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</si>
  <si>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</si>
  <si>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RdC implementados*</t>
  </si>
  <si>
    <t>Identificar las necesidades de los grupos de valor en materia de información, canales y mecanismos de participación ciudadana y rendición de cuentas</t>
  </si>
  <si>
    <t>Porcentaje de implementación de mecanismos de interacción con la ciudadanía y grupos de valor del MEN</t>
  </si>
  <si>
    <t>Audiencia pública de rendición de cuentas institucional realizada</t>
  </si>
  <si>
    <t>Preparación, realización y evaluación del ejercicio de audiencia pública de rendición de cuentas institucional</t>
  </si>
  <si>
    <t>Evento y documento</t>
  </si>
  <si>
    <t>RESPONSABILIDAD</t>
  </si>
  <si>
    <t>Nodo sectorial de rendición de cuentas del sector Educación creado y conformado</t>
  </si>
  <si>
    <t>Conformar el Nodo Sectorial de rendición de cuentas del Sector Educación, y promover su funcionamiento</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</si>
  <si>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</si>
  <si>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</si>
  <si>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</si>
  <si>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</si>
  <si>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Ejercicio de control social del sector educación fortalecido</t>
  </si>
  <si>
    <t>Promover la vinculación de las veedurías ciudadanas asociadas a los temas educativos, para el fortalecimiento del control social</t>
  </si>
  <si>
    <t>Diseño e implementación una estrategia que permita la vinculación de veedurías ciudadanas en la ejecución de ejercicios de seguimiento y evaluación de planes, programas y/o estrategias priorizadas</t>
  </si>
  <si>
    <t>Porcentaje de implementación de la estrategia de fortalecimiento del control social</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</si>
  <si>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</si>
  <si>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</si>
  <si>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</si>
  <si>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de gestión MEN al Congreso de la República</t>
  </si>
  <si>
    <t>Preparación, consolidación y publicación a través de los canales definidos para tal fin, del Informe de gestión institucional al Congreso de la República.</t>
  </si>
  <si>
    <t xml:space="preserve">NA </t>
  </si>
  <si>
    <t>Elaborar y publicar el informe anual de cierre de gestión</t>
  </si>
  <si>
    <t>Preparación, consolidación y publicación a través de los canales definidos para tal fin, del Informe anual de cierre de gestión 2022</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</si>
  <si>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</si>
  <si>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</si>
  <si>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</si>
  <si>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</si>
  <si>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</si>
  <si>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</si>
  <si>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</si>
  <si>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</si>
  <si>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 xml:space="preserve">        PLAN ANTICORRUPCIÓN Y DE ATENCIÓN AL CIUDADANO - PAAC 2021
MINISTERIO DE EDUCACIÓN NACIONAL MEN</t>
  </si>
  <si>
    <t xml:space="preserve">        PLAN ANTICORRUPCIÓN Y DE ATENCIÓN AL CIUDADANO - PAAC 2022
MINISTERIO DE EDUCACIÓN NACIONAL 
Componente 4:  Servicio al Ciudadano</t>
  </si>
  <si>
    <t xml:space="preserve">Responsable </t>
  </si>
  <si>
    <t>Fecha de ejecución</t>
  </si>
  <si>
    <t>Descripción de las actividades</t>
  </si>
  <si>
    <t>Inicio
DD/MM/AAAA</t>
  </si>
  <si>
    <t>Informe Mensual de Gestión de oportunidad  de las PQRSD</t>
  </si>
  <si>
    <t>Subcomponente 2
Fortalecimiento de los canales de atención</t>
  </si>
  <si>
    <t>Fortalecimiento de canales de atención e implementación de nuevas estrategias para mejorar la experiencia de usuario</t>
  </si>
  <si>
    <t>Grupo de  Atención  al Ciudadano</t>
  </si>
  <si>
    <t>Sistematizar la experiencia del Ministerio de Educación Nacional en el relacionamiento con diferentes poblaciones a través de un nuevo Programa de Aprendizaje Virtual en la Escuela Corporativa, que facilite la cualificación del personal de contacto del Ministerio de Educación Nacional y de las entidades adscritas y vinculadas el enfoque de inclusión y diversidad en la prestación del servicio</t>
  </si>
  <si>
    <t>35% de los servidores de planta con certificación del curso de poblaciones diversas</t>
  </si>
  <si>
    <t xml:space="preserve">
Subdirección de Desarrollo Organizacional</t>
  </si>
  <si>
    <t xml:space="preserve">Diseñar  y difundir mensajes internos  para fortalecer  la atención del servicio con enfoque incluyente y accesible </t>
  </si>
  <si>
    <t xml:space="preserve">1 pieza comunicativa por mes  </t>
  </si>
  <si>
    <t>2.3</t>
  </si>
  <si>
    <t>Actualización de la  carta de digno  y el protocolo de atención (agregando el nuevo canal)</t>
  </si>
  <si>
    <t xml:space="preserve">1 documento actualizado </t>
  </si>
  <si>
    <t>2.4</t>
  </si>
  <si>
    <t>1 curso diseñado y producido</t>
  </si>
  <si>
    <t>2.5</t>
  </si>
  <si>
    <t>Plasmar la estrategia integral de servicio de la entidad en un nuevo Programa de Aprendizaje Virtual en la Escuela Corporativa, para la promoción del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</si>
  <si>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1 curso diseñado</t>
  </si>
  <si>
    <t>Subcomponente 3 Talento
Humano</t>
  </si>
  <si>
    <t>3.3</t>
  </si>
  <si>
    <t>Aplicar y analizar la encuesta de satisfacción para el cliente de procesos y servicios internos</t>
  </si>
  <si>
    <t>Encuesta de satisfacción aplicada y analizada</t>
  </si>
  <si>
    <t>Subcomponente 4
Normativo y procedimental</t>
  </si>
  <si>
    <t>Publicar en la página web el informe trimestral de PQRSD</t>
  </si>
  <si>
    <t>Informes de PQRSD publicados trimestralmente</t>
  </si>
  <si>
    <t>Grupo de Atención al ciudadano</t>
  </si>
  <si>
    <t xml:space="preserve">1 estrategia implementada </t>
  </si>
  <si>
    <t>Grupo de Atención al ciudadano y Subdirección de Desarrollo Organizacional</t>
  </si>
  <si>
    <t>1 estrategia implementada</t>
  </si>
  <si>
    <t>4.4.</t>
  </si>
  <si>
    <t>Documentar y socializar procedimiento de atención de PQRSD para medios de comunicación</t>
  </si>
  <si>
    <t>Procedimiento documentado</t>
  </si>
  <si>
    <t>4.5</t>
  </si>
  <si>
    <t>Proceso mejorado</t>
  </si>
  <si>
    <t>4.6</t>
  </si>
  <si>
    <t>Implementar una  estrategia integral de servicio de la entidad, apoyada en herramientas como el CRM, para fortalecer el acceso el acceso a información, oportuna, clara, completa y con trazabilidad</t>
  </si>
  <si>
    <t>Subcomponente 5
Relacionamiento con el ciudadano</t>
  </si>
  <si>
    <t xml:space="preserve">Medir la satisfacción de las respuestas a las  PQRSD </t>
  </si>
  <si>
    <t xml:space="preserve"> Informe trimestral  de resultados publicado </t>
  </si>
  <si>
    <t xml:space="preserve">Grupo de  Atención al Ciudadano 
</t>
  </si>
  <si>
    <t>Medir la satisfacción de los ciudadanos, clientes y partes interesadas.</t>
  </si>
  <si>
    <t xml:space="preserve">1 Informe de resultados publicado en el IV trimestre </t>
  </si>
  <si>
    <t xml:space="preserve">Grupo de  Atención al Ciudadano
</t>
  </si>
  <si>
    <t>1 Documento elaborado y normalizado</t>
  </si>
  <si>
    <t>Asistir al 100 % de  las ferias de atención al ciudadano programadas por el DNP</t>
  </si>
  <si>
    <t>1384</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</si>
  <si>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</si>
  <si>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</si>
  <si>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</si>
  <si>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Tecnologica</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</si>
  <si>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</si>
  <si>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</si>
  <si>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</si>
  <si>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</si>
  <si>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</si>
  <si>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</si>
  <si>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</si>
  <si>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</si>
  <si>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</si>
  <si>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</si>
  <si>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Dirección de Calidad EPBM</t>
  </si>
  <si>
    <t xml:space="preserve">        PLAN ANTICORRUPCIÓN Y DE ATENCIÓN AL CIUDADANO - PAAC 2022
MINISTERIO DE EDUCACIÓN NACIONAL </t>
  </si>
  <si>
    <t>Componente 5: Transparencia y Acceso a la Información Pública</t>
  </si>
  <si>
    <t xml:space="preserve">SUBCOMPONENTE </t>
  </si>
  <si>
    <t>ITEM</t>
  </si>
  <si>
    <t>ACTIVIDAD</t>
  </si>
  <si>
    <t xml:space="preserve">RESPONSABLES </t>
  </si>
  <si>
    <t>FECHA DE EJECUCIÓN</t>
  </si>
  <si>
    <t>PROGRAMACIÓN DE METAS</t>
  </si>
  <si>
    <t>Subcomponente 1
Lineamientos de transparencia activa</t>
  </si>
  <si>
    <t>Actualizar los conjuntos de datos publicados en el portal de datos abiertos</t>
  </si>
  <si>
    <t>100% en la actualización de información del año 2021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</si>
  <si>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</si>
  <si>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</si>
  <si>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y la Resolución 1519 de 2020.</t>
  </si>
  <si>
    <t>Información actualizada en el botón de   transparencia del MEN</t>
  </si>
  <si>
    <t>Todas las dependencias responsables de la información
Oficina Asesora de Comunicaciones
Subdirección de Desarrollo Organizacional</t>
  </si>
  <si>
    <t>1.3</t>
  </si>
  <si>
    <t xml:space="preserve">Formular y ejecutar el plan de trabajo para la actualización de los contenidos de la página web que  regule el derecho de acceso a la información pública </t>
  </si>
  <si>
    <t>Plan de trabajo elaborado e implementado</t>
  </si>
  <si>
    <t>Todas las dependencias responsables de la información
Oficina Asesora de Comunicaciones
Unidad de Atención al Ciudadano
Subdirección de Desarrollo Organizacional</t>
  </si>
  <si>
    <t>1.4</t>
  </si>
  <si>
    <t>Publicar el 100% de la información relacionada con la contratación en el SECOP II conforme a las directrices de Colombia Compra Eficiente.</t>
  </si>
  <si>
    <t>Información publicada en página web y en SECOP II mensualmente</t>
  </si>
  <si>
    <t>Subdirección de Contratación</t>
  </si>
  <si>
    <t>1.5</t>
  </si>
  <si>
    <t xml:space="preserve">Publicar el 100% de las consultas ciudadanas a los  proyectos normativos del MEN en la plataforma SUCOP conforme a las directrices del Departamento Nacional de Planeación </t>
  </si>
  <si>
    <t xml:space="preserve">Proyectos normativos publicados en SUCOP </t>
  </si>
  <si>
    <t>Dependencias misionales
Oficina Asesora Jurídica
Oficina Asesora de Comunicaciones</t>
  </si>
  <si>
    <t>1.6</t>
  </si>
  <si>
    <t>Mantener actualizada la información acerca de trámites, otros procedimientos administrativos y consulta de acceso a la información  del Ministerio en el Sistema Único de Información de trámites - SUIT</t>
  </si>
  <si>
    <t>Trámites, otros procedimientos registrados y consulta de acceso a la información  actualizados en el SUIT según la gestión del inventario y novedades presentadas en el periodo</t>
  </si>
  <si>
    <t>Todas las dependencias 
Subdirección de Desarrollo Organizacional</t>
  </si>
  <si>
    <t>1.7</t>
  </si>
  <si>
    <t>Hacer seguimiento a la actualización de las hojas de vida en el en el Sistema de Gestión de Empleo Público - SIGEP II contratistas del MEN</t>
  </si>
  <si>
    <t>Seguimientos sobre la actualización de las hojas de vida en el SIGEP II de funcionarios y contratistas del MEN</t>
  </si>
  <si>
    <t>1.8</t>
  </si>
  <si>
    <t>Hacer seguimiento a la actualización de las hojas de vida en el Sistema de Gestión de Empleo Público - SIGEP II de los servidores  del MEN</t>
  </si>
  <si>
    <t>Seguimientos sobre la actualización de las hojas de vida en el SIGEP II de servidores del MEN</t>
  </si>
  <si>
    <t xml:space="preserve">Subdirección de Talento Humano
</t>
  </si>
  <si>
    <t>1.9</t>
  </si>
  <si>
    <t>Actualización y publicación  de las guías de Políticas del Modelo Integrado de Planeación y Gestión con base en resultados IDI 2021</t>
  </si>
  <si>
    <t>Guía actualizada y publicada
Publicación en la web</t>
  </si>
  <si>
    <t>Áreas líderes de implementación de las políticas de gestión y desempeño</t>
  </si>
  <si>
    <t>1.10</t>
  </si>
  <si>
    <t>Seguimiento a  la manifestación de conflicto de intereses de los servidores del Ministerio</t>
  </si>
  <si>
    <t xml:space="preserve">Informe de seguimiento sobre los conflictos de intereses reportados </t>
  </si>
  <si>
    <t>Subdirección de Talento Humano 
Subdirección de Contratación</t>
  </si>
  <si>
    <t>1.11</t>
  </si>
  <si>
    <t>Implementación del Sistema de Gestión Antisoborno bajo la norma ISO 37001:2017</t>
  </si>
  <si>
    <t xml:space="preserve">
1 Sistema Antisoborno implementado</t>
  </si>
  <si>
    <t>1.12</t>
  </si>
  <si>
    <t>Realizar socialización del Manual  Red Interinstitucional de Transparencia y Anticorrupción - RITA del MEN</t>
  </si>
  <si>
    <t>1  Manual socializado</t>
  </si>
  <si>
    <t>Subcomponente 2
Lineamientos de Transparencia
Pasiva</t>
  </si>
  <si>
    <t>Actualizar y publicar el registro de las bases de datos en el Registro Nacional de Bases de Datos de la SIC y  en el botón de transparencia.</t>
  </si>
  <si>
    <t xml:space="preserve">Publicación del registro de base de datos actualizado en la SIC y en el botón de transparencia </t>
  </si>
  <si>
    <t xml:space="preserve">Oficina de Tecnologia y Sistemas de Información
</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</si>
  <si>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</si>
  <si>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 xml:space="preserve"> 1  Observatorio de PQRS implementado</t>
  </si>
  <si>
    <t>Unidad de Atención al Ciudadano
Subdirección de Desarrollo Organizacional</t>
  </si>
  <si>
    <t>Diseñar un Programa de Aprendizaje Virtual en la Escuela Corporativa dedicado al Sistema de Gestión Antisoborno como complemento del Curso de Gestión de la Transparencia, para facilitar la comprensión de los procesos y herramientas para el control de los riesgos de corrupción y de soborno, disponible para los servidores de la entidad y del sector</t>
  </si>
  <si>
    <t>Subcomponente 3
Elaboración de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</si>
  <si>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</si>
  <si>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</si>
  <si>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Continuar con la implementación de la fase II de la estrategia REPORTATE para la incorporación de indicadores de diversas agendas (ODS, PND, Acuerdo Marco de Implementación, PNDE 2016-26), divulgación de cifras estratégicas y generación de productos de analítica</t>
  </si>
  <si>
    <t>Indicadores incorporados, actualizados y divulgados en REPORTATE</t>
  </si>
  <si>
    <t>Actualizar y publicar la matriz de activos de información del MEN</t>
  </si>
  <si>
    <t>Matriz de activo de información actualizada y  publicada en el botón de transparencia</t>
  </si>
  <si>
    <t xml:space="preserve">Oficina de Tecnología y Sistemas de Información </t>
  </si>
  <si>
    <t>Subcomponente 4
Criterio diferencial de accesibilidad</t>
  </si>
  <si>
    <t>Establecer y ejecutar un plan de trabajo para fortalecer en el portal institucional los criterios de conformidad de nivel AAA de acuerdo a la Guía de Accesibilidad de Contenidos Web (Web Content Accesibillity Guidelines - WCAG) en la versión 2.1, expedida por el World Web Consortium (W3C)</t>
  </si>
  <si>
    <t xml:space="preserve">Plan de trabajo elaborado e implementado </t>
  </si>
  <si>
    <t xml:space="preserve">Oficina Asesora de Comunicaciones </t>
  </si>
  <si>
    <t>Realizar capacitación  en accesibilidad web a los servidores y contratistas del Ministerio de Educación</t>
  </si>
  <si>
    <t xml:space="preserve">1 Capacitación realizada </t>
  </si>
  <si>
    <t>Subcomponente 5
Monitoreo</t>
  </si>
  <si>
    <t>Realizar y ejecutar plan de seguimiento accesibilidad web dando cumplimiento a la  Ley 2052 de 2020 y las  Resoluciones 1519 y 2893 de 2020.</t>
  </si>
  <si>
    <t>COMPONENTE</t>
  </si>
  <si>
    <t>UNIDAD DE MEDIDA</t>
  </si>
  <si>
    <t>T1
(Corte 31/03/2022)</t>
  </si>
  <si>
    <t>T2
(Corte 30/06/2022)</t>
  </si>
  <si>
    <t>T3
(Corte 30/09/2022)</t>
  </si>
  <si>
    <t>T4
(Corte 31/12/2022)</t>
  </si>
  <si>
    <t>Condiciones institucionales idóneas para la promoción de la participación ciudadana</t>
  </si>
  <si>
    <t>Caracterización de los grupos de valor en la participación ciudadana actualizada*</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</si>
  <si>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</si>
  <si>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Oficina Asesora de Planeación y Finanzas/ Subdirección de Desarrollo Organizacional</t>
  </si>
  <si>
    <t>Espacios de participación ciudadana del MEN identificados</t>
  </si>
  <si>
    <t>Identificar las instancias de participación establecidas y vigentes, bajo el liderazgo de la Entidad, así como aquellas en las que participa como asistente.</t>
  </si>
  <si>
    <t>Identificación de Instancias de participación, fuente legal y alcance de la participación de la instancia en la gestión institucional (decisoria o de incidencia)</t>
  </si>
  <si>
    <t>Matriz identificación de instancias de participación ciudadana del MEN</t>
  </si>
  <si>
    <t>Definir y programar las actividades en materia de participación ciudadana que serán realizadas por las instancias de participación bajo el liderazgo de la Entidad.</t>
  </si>
  <si>
    <t>Programación de las acciones a realizarse durante la vigencia para cada uno de los espacios de participación ciudadana identificados, estableciendo cronogramas de trabajo</t>
  </si>
  <si>
    <t>Identificar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</si>
  <si>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</si>
  <si>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</si>
  <si>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</si>
  <si>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</si>
  <si>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</si>
  <si>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</si>
  <si>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</si>
  <si>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Porcentaje de implementación del monitoreo al desarrollo de espacios de participación ciudadana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</si>
  <si>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</si>
  <si>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</si>
  <si>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</si>
  <si>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</si>
  <si>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</si>
  <si>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Mecanismos de interacción con la ciudadanía para fortalecer la estrategia de participación ciudadana, implementados*</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</si>
  <si>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</si>
  <si>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</si>
  <si>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Nota (1): Este documento atiende los lineamientos definidos por el Manual Operativo del Modelo Integrado de Planeación y Gestión y anexo Criterios diferenciales(versión 4- Mar 2021). Formato adaptado para el Ministerio de Educación Nacional</t>
  </si>
  <si>
    <t>Componente 7: Iniciativas adicionales que permitan fortalecer su estrategia de lucha contra la corrupción -Participación
Ciudadana en la Gestión Pública</t>
  </si>
  <si>
    <t>Consolidación de una agenda de trabajo con la secretaria de transparencia</t>
  </si>
  <si>
    <t>Realizar el segundo Encuentro Naranja del Sector para crear valor simbólico alrededor de los valores del Código de Integridad del Servidor Púbico</t>
  </si>
  <si>
    <t>Memoria del Segundo Encuentro Naranja</t>
  </si>
  <si>
    <t>Desarrollar cinco Cafés para Conversar e Inspirar, en los que toda la entidad se emocione, se informe, se conecte, reflexione y proponga nuevas y mejores maneras de trabajar, informar, cumplir y aportar.</t>
  </si>
  <si>
    <t>5 cafés al año</t>
  </si>
  <si>
    <t>4 Informes</t>
  </si>
  <si>
    <t>6 Retos</t>
  </si>
  <si>
    <t>Implementación del Decreto 088 de 2022</t>
  </si>
  <si>
    <t>Oficina de Tecnologia y Sistemas de Información 
Subdirección de Desarrollo Organizacional</t>
  </si>
  <si>
    <t>Subdirección de Aseguramiento de la Calidad
Subdirección de Desarrollo Organizacional</t>
  </si>
  <si>
    <t>Diseñar una estrategia integral para fortalecer el conocimiento de los distintos sistemas académicos entre los estudiantes de último grado de educación media y superior para el trámite de Convalidación de títulos de estudios de pregrado otorgados en el exterior</t>
  </si>
  <si>
    <t>Implementar rutinas de inducción, reinducción, entrenamiento y refuerzo para el personal que interviene en el trámite  con el fin de mitigar el riesgo de errores por falta de conocimiento para el trámite de Legalización de Documentos de Educación Superior</t>
  </si>
  <si>
    <t>Diseñar una estrategia integral para fortalecer el conocimiento sobre el trámite de Convalidaciones de Estudios de Preescolar, Básica y Media</t>
  </si>
  <si>
    <t>Dirección de Calidad de Preescolar, Básica y Media
Subdirección de Desarrollo Organizacional</t>
  </si>
  <si>
    <t>Implementar rutinas de inducción, reinducción, entrenamiento y refuerzo para el personal que interviene en el trámite  con el fin de mitigar el riesgo de errores por falta de conocimiento para el trámite de Convalidaciones de Estudios de Preescolar, Básica y Media</t>
  </si>
  <si>
    <t>Historial de Cambios </t>
  </si>
  <si>
    <t>Versión </t>
  </si>
  <si>
    <t>Fecha </t>
  </si>
  <si>
    <t>Observaciones </t>
  </si>
  <si>
    <t>1 </t>
  </si>
  <si>
    <t>Se crea el documento de conformidad con los lineamientos institucionales establecidos y la normatividad vigente. </t>
  </si>
  <si>
    <t>Versión aprobada por el Comité Institucional de Gestión y Desempeño.</t>
  </si>
  <si>
    <t>Se ajustan las actividades de las estregias de racionalización de trámites e Iniciativas adicionales, de acuerdo a los lineamientos del DAFP</t>
  </si>
  <si>
    <t>2.6</t>
  </si>
  <si>
    <t xml:space="preserve">Realizar  procesos de cualificación a servidores(as), que permitan potencializar  las competencias en temas
relacionados con Atención al Ciudadano </t>
  </si>
  <si>
    <t>5.4</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</si>
  <si>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</si>
  <si>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</si>
  <si>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</si>
  <si>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</si>
  <si>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</si>
  <si>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</si>
  <si>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</si>
  <si>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t>
  </si>
  <si>
    <t>Dirección de Calidad para la  Educación Superior-Subdirección de Aseguramiento de la Calidad de ES</t>
  </si>
  <si>
    <t>Sí</t>
  </si>
  <si>
    <t>SI</t>
  </si>
  <si>
    <t>si</t>
  </si>
  <si>
    <t>Si</t>
  </si>
  <si>
    <t>Dirección de Calidad para la  Educación Preescolar, Básica y Media</t>
  </si>
  <si>
    <t xml:space="preserve">Realizar e implementar una estrategia  integral que permita fortalecer la cultura del servicio  al ciudadano. </t>
  </si>
  <si>
    <t xml:space="preserve">Realizar e implementar una estrategia para la traducción de documentos técnicos a lenguaje claro. </t>
  </si>
  <si>
    <t>Implementar las decisiones de la alta dirección con relación a las propuestas de mejora presentadas a partir del análisis de las PQRS, mejorando un proceso a través de metodologías de análisis integral del servicio</t>
  </si>
  <si>
    <t>Estandarizar el procedimiento para el diseño, aplicación, y análisis de encuestas de satisfacción para orientar a las distintas áreas en la materia</t>
  </si>
  <si>
    <t>Realizar  un Informe Mensual de Gestión de oportunidad  PQRSD</t>
  </si>
  <si>
    <t xml:space="preserve">
Grupo de Atención al Ciudadano</t>
  </si>
  <si>
    <t>Implementación de un nuevo canal de atención (WhatsApp)</t>
  </si>
  <si>
    <t xml:space="preserve"> Fomentar la aplicación de los criterios de accesibilidad a través de un nuevo Programa de Aprendizaje Virtual en la Escuela Corporativa, para que todos los servidores del Ministerio de Educación Nacional y de las entidades adscritas o vinculadas cuentes con criterios y herramientas para dar a conocer información a poblaciones específicas de acuerdo con sus particularidades, necesidades o intereses.</t>
  </si>
  <si>
    <t xml:space="preserve">Realizar 1 Cualificación semestral  al   personal de planta , contratistas, y tercerizados   de Servicio al Ciudadano </t>
  </si>
  <si>
    <t xml:space="preserve">Oficina de Tecnología Sistemas de Información </t>
  </si>
  <si>
    <t>Movilizar entre todas las dependencias los componentes clave de la cultura de integridad publica  a través del concurso anual que fomenta la adaptación al cambio (Concurso 2022: Oportunidades)</t>
  </si>
  <si>
    <t>Diseñar, ejecutar y evaluar seis retos de innovación para impulsar iniciativas que contribuyan a resolver problemáticas asociadas a la prestación de un servicio volcado al ciudadano y  de una gestión apalancada en el modelo de estado abierto</t>
  </si>
  <si>
    <t>Formular e implementar la ruta para el cumplimiento del decreto 088 de 2022 que reglamenta la Ley 2052 de 2020 priorizando los trámites de Convalidaciones de títulos de Educación Superior y Convalidaciones de Estudios de Preescolar, básica y media</t>
  </si>
  <si>
    <t>Implementar rutinas de inducción, reinducción, entrenamiento y refuerzo para el personal que interviene en el trámite  de Convalidación de títulos de estudios de pregrado otorgados en el exterior con el fin de mitigar el riesgo de errores por falta de conocimiento.</t>
  </si>
  <si>
    <t>Informe de las estrategias de inducción para los servidores que intervienen en el trámite</t>
  </si>
  <si>
    <t>Informe de la estrategia</t>
  </si>
  <si>
    <t>Presentar a la Secretaría de la Transparencia, las estrategias implementadas por el Ministerio para la promoción de la transparencia, la integridad y la prevención de la corrupción en cumplimiento del Pacto por la transparencia</t>
  </si>
  <si>
    <t>OBSERVACIONES OAPF</t>
  </si>
  <si>
    <t>Avances implementación Estrategia  - Primer trimestre- corte marzo 31</t>
  </si>
  <si>
    <t>Avance T1</t>
  </si>
  <si>
    <t>Avance Descriptivo</t>
  </si>
  <si>
    <t>Medio de verificación</t>
  </si>
  <si>
    <t>Actividad Permanente (Viene desde 2020)
Se ajustó redacción</t>
  </si>
  <si>
    <t>En la página web se encuentra publicada la V10 del documento de caracterización de grupos de interés y de valor. Este documento se encuentra publicado en página web en el enlace: https://www.mineducacion.gov.co/portal/atencion-al-ciudadano/Participacion-Ciudadana/387447:Caracterizacion-de-grupos-de-interes-y-de-valor</t>
  </si>
  <si>
    <t xml:space="preserve">1a. Documento Caracterización de Partes Interesadas Interesadas (grupos de valor y de interés) 2022 (v10 enero 2022) publicada en https://www.mineducacion.gov.co/1780/articles-387447_recurso_19.pdf
1b. Anexo caracterización de partes interesadas v3.
</t>
  </si>
  <si>
    <t>Actualizar el equipo de trabajo MEN 2022 que lidere el proceso de planeación e implementación de los ejercicios de participación ciudadana y rendición de cuentas</t>
  </si>
  <si>
    <t>2a. Matriz Equipo participación ciudadana 2022
2b. Correo Jefe OAPF (enero 2022)- Identificación espacios e instancias y datos equipo PCyRdC2022</t>
  </si>
  <si>
    <t>Actividad Permanente (Viene desde 2020) 
Se ajustó redacción y se delimitó alcance</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</si>
  <si>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Específicamente para la vigencia 2022 se plantea la promoción y seguimiento a la cualificación del equipo de PC y RdC del MEN, en los cursos de la Escuela Corporativa sobre Transparencia y acceso a la información pública y Veedurías Ciudadanas</t>
  </si>
  <si>
    <t>Actividad Permanente (Viene desde 2020)</t>
  </si>
  <si>
    <t>Actividad Permanente (Viene desde 2020)
Se delimitó alcance</t>
  </si>
  <si>
    <t>Actividad Permanente (Viene desde 2020)
Se ajustó redacción y se delimitó alcance</t>
  </si>
  <si>
    <t>Nueva actividad para 2022</t>
  </si>
  <si>
    <t>Se replanteó y ajustó para la vigencia 2022</t>
  </si>
  <si>
    <t>Actividad Permanente (Viene desde 2020)
Se ajustó redacción</t>
  </si>
  <si>
    <t>No aplica para el periodo evaluado</t>
  </si>
  <si>
    <t>Actividad Permanente (Viene desde 2020)
Se ajustó redacción y delimitó alcance</t>
  </si>
  <si>
    <t>Versión: 1- (27/01/2022)</t>
  </si>
  <si>
    <t>Monitoreo 2022-ITrim: 13/04/2022</t>
  </si>
  <si>
    <t>Equipo de trabajo actualizado para 2022</t>
  </si>
  <si>
    <t>Actividad Permanente (Viene desde 2021)</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</si>
  <si>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en procura de la promoción de la transparencia activa
</t>
  </si>
  <si>
    <t>Diseño e implementación de una estrategia de comunicación que permita impulsar y promover los canales y mecanismos de Participación Ciudadana y Rendición de Cuentas del MEN, involucrando el uso de las tecnologías de información.</t>
  </si>
  <si>
    <t>Llevar a cabo la audiencia pública de Rendición de Cuentas para presentar la gestión, resultados y avances institucionales (Cierre parcial del Plan Nacional de Desarrollo)</t>
  </si>
  <si>
    <t>No aplica para el periodo evaluado.</t>
  </si>
  <si>
    <t>Actividad Permanente (Viene desde 2021)
Se ajustó redacción y se delimitó el alcance</t>
  </si>
  <si>
    <t>Se realizó el informe anual de Rendición de Cuentas de Construcción de Paz, y se publicó en la página web institucional del MEN de conformidad con las orientaciones emitidas por la Consejería Presidencial para la Estabilización y Consolidación</t>
  </si>
  <si>
    <t>16. Informe de Rendición de Cuentas Acuerdos de Paz 2021, publicado en enlace: https://www.mineducacion.gov.co/1780/articles-385568_recurso_17.pdf</t>
  </si>
  <si>
    <t>Elaborar y publicar el Informe de empalme de Gobierno</t>
  </si>
  <si>
    <t>Preparación, consolidación, entrega y publicación a través de los canales definidos para tal fin, del Informe de empalme del Gobierno al cierre del cuatrienio</t>
  </si>
  <si>
    <t xml:space="preserve">Unidad de Atención al Ciudadano
Oficina Asesora de Comunicaciones 
Oficina de Tecnología y Sistemas de Información </t>
  </si>
  <si>
    <r>
      <t xml:space="preserve">En el componente No. 5 Transparencia yAcceso a la Información, actividad </t>
    </r>
    <r>
      <rPr>
        <i/>
        <sz val="11"/>
        <color theme="1"/>
        <rFont val="Arial"/>
        <family val="2"/>
      </rPr>
      <t xml:space="preserve">5.1 Realizar y ejecutar plan de seguimiento accesibilidad web dando cumplimiento a la  Ley 2052 de 2020 y las  Resoluciones 1519 y 2893 de 2020, </t>
    </r>
    <r>
      <rPr>
        <sz val="11"/>
        <color theme="1"/>
        <rFont val="Arial"/>
        <family val="2"/>
      </rPr>
      <t xml:space="preserve">se inlcuye como responsables a la OTSI y a la Oficina Asesora de Comunicaciones </t>
    </r>
  </si>
  <si>
    <t>Debilidad en las herramientas para el seguimiento a la gestión oportuna de las solicitudes que se atienden</t>
  </si>
  <si>
    <t xml:space="preserve">       PLAN ANTICORRUPCIÓN Y DE ATENCIÓN AL CIUDADANO - PAAC 2022
MINISTERIO DE EDUCACIÓN NACIONAL MEN</t>
  </si>
  <si>
    <t>Publicar el informe de la gestión de riesgos presentado al comité institucional de gestión y desempeño y al comité institucional de control interno</t>
  </si>
  <si>
    <t>Informe semestral de la gestión de riesgos publicado en el link de transparencia</t>
  </si>
  <si>
    <r>
      <t xml:space="preserve">En el componente </t>
    </r>
    <r>
      <rPr>
        <b/>
        <sz val="11"/>
        <color theme="1"/>
        <rFont val="Arial"/>
        <family val="2"/>
      </rPr>
      <t>1: Gestión del Riesgo de Corrupción - Mapa de Riesgos de Corrupción</t>
    </r>
    <r>
      <rPr>
        <sz val="11"/>
        <color theme="1"/>
        <rFont val="Arial"/>
        <family val="2"/>
      </rPr>
      <t>, Subcomponente/Proceso 5 Seguimiento, actividad 5.3  Publicar el informe de la gestión de riesgos presentado al comité institucional de gestión y desempeño y al comité institucional de control interno, se actualiza la periodicidad y el porcentaje de cumplimiento.</t>
    </r>
  </si>
  <si>
    <t>II 
TRIMESTRE</t>
  </si>
  <si>
    <t>Durante el segundo trimestre del 2022 se presentó por parte  de la Subdirección de Desarrollo Organizacional la primera versión del procedimiento “Atención a solicitudes de periodistas”,  el cual se encuentra en aprobación por parte de la  Subdirección de Desarrollo Organizacional para socializar en el Sistema Integrado de Gestión SIG.</t>
  </si>
  <si>
    <t>A través de la Oficina de innovación con uso de nuevas tecnologías y la Subdirección de Desarrollo Organizacional, durante el segundo trimestre se llevó a cabo el desarrollo del reto de mejora normativa el cual se desarrollo en tres sesiones de trabajo con la participación de los actores del proceso. Asimismo, se desarrollaron los laboratorios de simplicidad con los miembros de las salas de CONACES para la traducción de documentos a lenguaje claro y focus group con grupos de interes para efectos de validación. finalmente se desarrollo el taller de innovación sobre el servidor del futuro.</t>
  </si>
  <si>
    <t>ID</t>
  </si>
  <si>
    <t>Durante el segundo trimestre, se publicaron los procesos de contratación a través de la Plataforma Electrónica SECOP , cumpliendo con el 100% de la meta propuesta. Por otro lado, en la página web del MEN, se encuentra el detalle de los contratos suscritos en el trimestre. 
Se adjuntan enlaces 
SECOP II : https://www.colombiacompra.gov.co/tienda-virtual-del-estado-colombiano/ordenes-compra
SECOP I: https://www.contratos.gov.co/consultas/inicioConsulta.do
PAGINA WEB MEN: 
https://www.mineducacion.gov.co/portal/micrositios-institucionales/Contratacion/Historico-de-procesos/409963:Contratos-suscritos-2022</t>
  </si>
  <si>
    <t xml:space="preserve">Descripción </t>
  </si>
  <si>
    <t>II
TRIMESTRE</t>
  </si>
  <si>
    <t>AVANCE II TRIMESTRE</t>
  </si>
  <si>
    <t>Durante el segundo trimestre, se elaboró documento con los lineamientos generales para la realización del segundo encuentro naranja del Sector. El documento contienes aspectos claves para conformar la delegación, procedimiento para inscribir la delegación, sistema de puntuación y categorías.</t>
  </si>
  <si>
    <t>Durante el segundo trimestre se realizaron tres (3) cafés para conversar e inspirar. El café del mes de abril se realizó en el marco de la feria del libro, conectando a los servidores con la magia de la literatura, la escritura y la oralidad. Se realizó un reconocimiento al Plan de Lectura, Escritura y Oralidad y durante el conversatorio trataron temas como: política CONPES, dotaciones entregadas, ejes de formación del Programa Todos a Aprender, bibliotecas escolares, salas de lectura y las plataformas del Portal Colombia Aprende. 
El cuarto Café para conversar e inspirar del año, fue un café para agradecer y aplaudir, una oportunidad para reconocer lo que nos hace únicos como entidad y como equipo. El café se centró en celebrar los resultados del Índice de Desempeño Institucional y resaltar la gestión del conocimiento. En el conversatorio participó ell Director del Departamento Administrativo de la Función Pública, Nerio Alvis, quin felicitó al equipo del Ministerio por vivir y conocer las dimensiones y políticas del Modelo Integrado de Planeación y Gestión – MIPG y resaltó liderazgo de los líderes y la mística de la entidad.
El café del mes de junio tuvo como protagonista el Servidor Público, celebrando y haciendo honor a todos los servidores que conforman el MEN, reconociendo su trabajo, liderazgo, vocación y compromiso. Durante el café se hizo mención de la jornada de rendición de cuentas y se recalcó el repositorio La Educación es de Todos, en el cual se puede encontrar información sobre aprendizajes y evaluación, inclusión y cierre de brechas, maestros de calidad, innovación educativa, educación en pandemia, obras para el aprendizaje y documentos técnicos. El conversatorio giró entorno a la educación inclusiva y de calidad con grupos étnicos-</t>
  </si>
  <si>
    <t>Durante el segundo trimestre del año se publicó el reto para visibilizar las oportunidades que crean los distintos equipos de trabajo para aprender o para desaprender. El reto consistia en dar a conocer a todo el Ministerio cómo en los primeros tres meses del año, a través de los diferentes servicios que ofrece cada dependencia, han creado o potencializado oportunidades para aprender o desaprender, a través de un producto comunicativo de libre elección. En este reto participaro 10 dependencias.</t>
  </si>
  <si>
    <t>Se realizó la revisión de la Guía d eAdministración de Riesgos del Ministerio y se ajustó; está pendiente publicación en el SIG.</t>
  </si>
  <si>
    <t>El mapa de riesgos de corrupción fue actualizado y publicado en el link de transparencia del MEN el 31 de enero de 2022</t>
  </si>
  <si>
    <t>Mapa actualizado a 31 de enero de 2022 en el SIG, se realizará revisión y ajuste durante la vigencia de acuerdo con los ajuste realizados y aprobados por los líderes de los procesos.</t>
  </si>
  <si>
    <t>Se acompañó a las dependencias  en el proceso  de actualizar los riesgos;  para ello se revisaron los riesgos, sus controles en los procedimientos asociados; se generó una propuesta de ajuste la cual fue enviada a las dependencias para su revisión y aprobación, y una vez recibida la respuesta se acompañó en los ajustes finales que se requirieron. La evidencia son los riesgos actualizados en el SIG conforme a la metodología.</t>
  </si>
  <si>
    <t>El monitoreo del segundo trimestre de 2022 fue realizado por las dependencias en el SIG conforme a la circular de Secretaría General y está en proceso la elaboración del informe consolidado de riesgos por parte de la SDO.</t>
  </si>
  <si>
    <t xml:space="preserve">El avance lo reportan las dependencias en el SIG, el monitoreo y seguimiento lo realizan la SDO y la OCI en el mismo módulo. </t>
  </si>
  <si>
    <t>El informe de monitoreo a los riesgos del segundo trimestre de 2022 se realizará  en la tercera semana de julio, una vez los responsables de los procesos ingresen el monitoreo, conforme a la Circular de Secretaría General</t>
  </si>
  <si>
    <t>Se realizó el seguimiento al mapa de riesgos de corrupción, verificando los controles y acciones adelantados durante el periodo de seguimiento.
El seguimiento fue consolidado  en Informe publicado en la Pagina web del Ministerio, Link de transparencia en el enlace https://www.mineducacion.gov.co/portal/micrositios-institucionales/Modelo-Integrado-de-Planeacion-y-Gestion/Planeacion/362787:Plan-Anticorrupcion-y-de-Atencion-al-Ciudadano</t>
  </si>
  <si>
    <t>Se realizó la publicación del seguimiento correspondiente al primer de 2022, del mapa de riesgos de corrupción en el Link de Transparencia del Ministerio en el enlace https://www.mineducacion.gov.co/portal/micrositios-institucionales/Modelo-Integrado-de-Planeacion-y-Gestion/Planeacion/362787:Plan-Anticorrupcion-y-de-Atencion-al-Ciudadano</t>
  </si>
  <si>
    <t xml:space="preserve">El informe semestral de la gestión de riesgos correspondiente al segundo semestre de 2021 fue llevado y aprobado en el Comité Institucional de Coordinación de Control Interno del 21 de abril de 2022.
Para este periodo se organizó y agendó las auditorias internas correspondientes al primer semestre de 2022, las cuales tienen como alcance la evaluación a los modelos referenciales y proyectos especiales, estas auditorias estan siendo desarrolladas con la firma Berau Veritas. </t>
  </si>
  <si>
    <t xml:space="preserve">Durante el segundo trimestre se realizaron 147 informes mensuales para las dependencias y grupos de trabajo del Ministerio  consolidados  de la siguiente manera:
Abril 49
Mayo 49
Junio 49
</t>
  </si>
  <si>
    <t xml:space="preserve">Durante el segundo trimestre  se dio inicio al desarrollo de las pruebas funcionales para la implementación del nuevo canal de atención web, el cual será desarrollado e implementado por el proveedor del call center bajo la orden de compra 68622 realizado mediante el acuerdo marco de Colombia Compra  Eficiente. </t>
  </si>
  <si>
    <t>Durante el segundo trimestre se realizó la evaluación de las ofertas a los proveedores que se presentaron a la convocatoria prevista para el diseño de un programa de aprendizaje virtual orientado a fomentar la aplicación de los criterios de accesibilidad, para que los servidores del Ministerio y de las entidades adscritas o vinculadas cuenten con criterios y herramientas que permitan la comprensión de la normatividad aplicable en temas de accesibilidad.</t>
  </si>
  <si>
    <t xml:space="preserve">
Durante el segundo trimestre se realizó la evaluación de las ofertas a los proveedores que se presentaron a la convocatoria prevista para el diseño de un programa de aprendizaje virtual " Cultuta del servicio" , para que los servidores del Ministerio y de las entidades adscritas y  vinculadas cuenten con herramientas para fortalecer los procesos asociados a la política  de Servicio al ciudadano
</t>
  </si>
  <si>
    <t xml:space="preserve">Durante el segundo  trimestre se realizó la actualización  de la  carta de trato digno  y el protocolo de atención alciudadano  los cuales se encuentran publicados en la pagina web institucional  </t>
  </si>
  <si>
    <t xml:space="preserve">Durante el segundo trimestre se realizó la publicación de la pieza comunicativa "Conoce la obra recomendada por el Centro de Documentación del MEN para junio"  </t>
  </si>
  <si>
    <t>Durante el segundo trimestre  se realizó la capacitación relación estado ciudadano y caja de transformación institucional  dictada  por el Departamento Administrativo de la función publica para todo el personal de Servicio al Ciudadano.</t>
  </si>
  <si>
    <t xml:space="preserve">Durante el segundo  trimestre se elaboró y publico el informe trimestral de PQRSD en el micrositio de atención al ciudadano y en el link de transparencia del MEN, 
</t>
  </si>
  <si>
    <t>Durante el segundo trimestre se realizó la capacitación  relación estado ciudadano y caja de transformación institucional  dictada  por el Departamento Administrativo de la función publica para todo el personal de Servicio al Ciudadano.</t>
  </si>
  <si>
    <t xml:space="preserve">Durante el segundo trimestre se realizaron tres informes correspondientes a los meses de abril, mayo, junio  sobre la medición de la satisfacción de las respuestas a las  PQRSD.
</t>
  </si>
  <si>
    <t>Actividad aplica para el tercer trimestre</t>
  </si>
  <si>
    <t>Durante el segundo trimestre se participo en la Feria Acercate en servicio por lo público la cual  se realizó en la Jagua de Ibirico brindado   capacitación a 164 ciudadanos  en temas relacionados con Sistema Maestro, Generación E y matricula cero, tmbien  se brindo asesoría a 276 ciudadanos y entrega   de material educativo.</t>
  </si>
  <si>
    <t xml:space="preserve">Durante el segundo trimestre  se avanzó en la evaluación de las ofertas de los proveedores que se presentaron a la convocatoria, prevista parala vigencia para el diseño de un Programa de Aprendizaje Virtual de la  Escuela Corporativa dedicado al Sistema de Gestión Antisoborno como complemento del Curso de Gestión de la Transparencia, para facilitar la comprensión de los procesos y herramientas para el control de los riesgos de corrupción y de soborno, disponible para los servidores de la entidad y del sector
</t>
  </si>
  <si>
    <t>Durante el segundo trimestre se realizaron  dos mesas técnicas  con Agencia Nacional Digital , la Subdirección de Desarrollo Organizacional y el proveedor TMS  frente Revisión del alcance y estrategia para la adopción del anexo 2.1 de la resolución 2893 de 2020 (usabilidad) para el formulario  de PQRSD y los ajustes razonables dando cumplimiento a la normatividad vigente</t>
  </si>
  <si>
    <t>Durante el segundo trimestre se realizaron dos mesas de trabajo donde participaron la Subdirección de Desarrollo Organizacional, la Unidad de Atención al Ciudadano y Oficina de Tecnología y Sistemas de Información, en  la cual se presentó el avance de la implementación del Decreto 088 de 2022 en el marco de la Ley 2052 de 2020 evidenciando el avance de la implementación de Carpeta Ciudadana Digital y el CRM de Asistencias Técnicas.</t>
  </si>
  <si>
    <t>Durante el segundo trimestre la Dirección de Calidad para la educación prescolar, básica y media, avanzó en el desarrollo de la línea 5 del plan de trabajo integral 5) Desarrollo plan de contingencia y recuperación, con el fin de reducir el número de tramites represados de cara a la entrega del proceso a la administración entrante.
En este sentido, se presentan los avances desarrollados en cada línea de trabajo:
1. Optimización de herramienta tecnológica: se gestionaron 8 requerimientos funcionales a través de la implementación de corrección de códigos de desarrollo y códigos de arquitectura, en la aplicación Convalidaciones de Educación Preescolar, Básica y Media, contando con la actualización de la aplicación a la versión 2021.00.036.
2.  Fortalecimiento técnico: se elaboró el documento de exposición de Motivos del proyecto de ley por medio del cual se aprueba el Protocolo de integración educativa y reconocimiento de certificados, títulos y estudios de nivel primario/fundamental/básico y medio/secundario entre los estados parte del MERCOSUR y Estados Asociados. 
3.  Desarrollo plan de contingencia y recuperación: Esta es la línea que mayor atención ha tenido debido a las orientaciones del despacho de la ministra y viceministra.
4. Desde el equipo de la dirección y convalidaciones, a partir del análisis inicial de trámites represados, presentó la propuesta inicial de talento humano requerido como equipo de apoyo; en este sentido la directora de Calidad Preescolar, Básica y Media realizó la gestión con los despachos de la Ministra y Viceministra donde se definió la disposición de profesionales de diferentes áreas para apoyar el plan de contingencia. De igual forma, en conjunto con la oficina de tecnología y TMS se trabajó en el establecimiento de la línea base para proyectar las metas. Por otra parte, se realizaron reuniones con la Oficina de Atención al Ciudadano, la Oficina de Tecnología y Sistemas de Información y la Subdirección de Desarrollo Organizacional para socializar el plan y definir acciones de articulación de acuerdo con las necesidades identificadas.
Producto del trabajo desarrollado, se han aprobado y firmado 405 trámites, reduciendo de 4,351 de la línea de base a 3,946, incluyendo trámites nuevos, lo que ha significado una reducción importante teniendo en cuenta el tiempo de inducción y la curva de aprendizaje. 
Adicionalmente, se realizó seguimiento a los avances y cuellos de botella lo que permitió la toma de decisiones oportuna para avanzar en acciones que aportan al logro de las metas definidas de acuerdo con el número de trámites represados. Se han realizado tres reuniones de seguimiento con el equipo de convalidaciones y de apoyo.</t>
  </si>
  <si>
    <t>Durante el segundo trimestre la Dirección de Calidad Preescolar, Básica y media formuló y desarrolló la capacitación para el equipo de apoyo al plan de contingencia. A través de  cuatro (4) sesiones se abordaron las siguientes temáticas:
•	Generalidades de convalidaciones:
•	Que es una convalidación
•	Cuáles son las fases
•	Tramites descripción
•	Actualización establecimiento educativo
•	Análisis de solicitud
•	Estudios parciales
•	Titulo bachiller
•	Archivo de expediente
•	Generación de acto administrativo
•	Aprobación del acto administrativo
•	Tramites presentación de ejemplos en plataforma TMS
•	Recomendaciones para realizar los tramites</t>
  </si>
  <si>
    <t>Los beneficios de la mejora del trámite lo están recibiendo los usuarios desde el primer trimestre de 2022, momento en que la entidad realizó la disminución de sus tarifas, los cuales generan un ahorro para los ciudadanos.</t>
  </si>
  <si>
    <t xml:space="preserve">El Ministerio de Educación cuenta con los siguientes mecanismos para medir los beneficios generados al usuario:  encuesta de satisfacción realizada anualmente, grupos focales realizados semestralmente y los reportes mensuales de PQRSD que son enviados a las dependencias para el respectivo seguimiento y mejora </t>
  </si>
  <si>
    <t>Durante el segundo trimestre de 2022, la Dirección de Calidad para la Educación Preescolar, Básica y Media a través de su equipo de convalidaciones en conjunto con la Oficina de Tecnología y Sistemas de información, realizó la presentación, revisión, validación y ejecución en ambiente de producción de 8 requerimientos funcionales a través de la implementación de correcciones de códigos de desarrollo y códigos de arquitectura, en la aplicación Convalidaciones de Educación Preescolar, Básica y Media, contando con la actualización de la aplicación a la versión 2021.00.036.
Los ajustes realizados a la plataforma TMS  permitirán mejorar varias funcionalidades con el fin de optimizar el ejercicio de análisis, aprobación y generación de los actos administrativos.</t>
  </si>
  <si>
    <t>Una vez se materialice la mejora realizada al trámite, el Ministerio de Educación Nacional realizará las acciones respectivas para dar a conocer las mejoras al trámite a sus usuarios y grupos de valor</t>
  </si>
  <si>
    <t>Los beneficios al usuario los recibirán una vez se cuente con la finalización de las actividades de mejora contemplados en la acción de racionalización</t>
  </si>
  <si>
    <t>Los beneficios al usuarios, los recibirá una vez se cuente con la finalización de las actividades de mejora contemplados en la acción de racionalización</t>
  </si>
  <si>
    <t xml:space="preserve">Subdirección de Aseguramiento de la Calidad de Educación Superior </t>
  </si>
  <si>
    <t xml:space="preserve">  Subcomponente 1  Estructura administrativa y Direccionamiento estratégico </t>
  </si>
  <si>
    <t>Durante el segundo trimestre se realizó el seguimiento a la actualización de hojas de vida. Se obtuvo como resultado que, en el aplicativo SIGEP II , el Ministerio cuenta con 547 con registro de vida, teniendo una población objetivo de 587 servidores. Adicionalmente, para el trimestre de abril-junio de 2022 se realizaron 176 actualizaciones de hojas de vida por parte de los servidores.</t>
  </si>
  <si>
    <t>Durante el segundo trimestre no se presentaron manifestaciones de conflictos de interés de los procesos contractuales adelantados dentro del periodo mencionado. 
No obstante, el formato denominado "COMPROMISO DE PROBIDAD Y DECLARACIÓN IMPEDIMENTO Y-O CONFLICTO DE INTERESES" diligenciado para cada proceso de selección adelantado por la entidad,  se publica en la plataforma SECOP II (Numeral 2 - Condiciones) y/o Sistema de Información Neón.
Por parte de la Subdirección de Talento Humano, se recibieron declaraciones de conflicto de intereses por parte de algunos gerentes públicos de la entidad, así mismo, se realizó acompañamiento a los servidores que lo solicitaron por medio de los canales oficiales del Ministerio de Educación Nacional.</t>
  </si>
  <si>
    <t xml:space="preserve">Desde el sitio web de Transparencia y Acceso a la Información Pública, se publicó la información de interés para la ciudadanía de manera clara, oportuna, veraz y con altas condiciones de accesibilidad y navegación para todos los usuarios.
Así, durante el segundo trimestre 2022, se continuó actualizando sus nueve numerales con información general del Ministerio, normatividad, contratación, planeación, presupuesto, trámites, participación y datos abiertos entre otros.
En este trimestre el sitio de transparencia recibió 19,193 visitas de usuarios y en lo corrido del año se visualiza 34.968.
El sitio de transparencia se actualiza periódicamente en sus numerales de acuerdo con la información enviada por las diferentes áreas del Ministerio.
Toda la información puede ser consultada en: https://www.mineducacion.gov.co/portal/atencion-al-ciudadano/Transparencia-y-acceso-a-informacion-publica/349495:Transparencia-y-acceso-a-informacion-publica
</t>
  </si>
  <si>
    <t>Periódicamente la Oficina Asesora de Comunicaciones en conjunto con la Subdirección de Desarrollo Organizacional  revisa el sitio Transparencia y Acceso a la Información Pública para determinar qué información de los diferentes numerales son objeto de actualización y así realizar las respectivas publicaciones con la información enviada por las diferentes áreas.
En el segundo trimestre, se actualizaron más de 40 contenidos, tomando como base lo consagrado en la ley 1712 de 2014 y la Resolución 1519 de 2014</t>
  </si>
  <si>
    <t>Para la identificación de activos vigencia 2022, se han realizado las siguientes actividades:
- Solicitud a jefes de área el nombre de de los enlaces para la revisión de los activos de información.
- Capacitación a los enlaces para la identificación de activos de información y diligenciamiento del formulario..
- Respuesta a inquietudes de los enlaces en la identificación de activos.
- Consolidación de los activos de información y envío de listado a la Subdirección de Desarrollo Organizacional para la respectiva validación y cargue en el Sistema Integrado de Gestión - SIG.</t>
  </si>
  <si>
    <t>En el segundo trimestre 2022, desde la Oficina Asesora de Comunicaciones, se publicaron siete proyectos normativos para observaciones ciudadanas.
De esta manera los usuarios participaron con sus comentarios, sugerencias y observaciones sobre los proyectos de norma que el Ministerio de Educación Nacional pone a disposición de la ciudadanía.
Todos los contenidos pueden ser consultados en el enlace: https://www.mineducacion.gov.co/portal/secciones-complementarias/Proyectos-normativos-para-observaciones-ciudadanas/
Así mismo, la página web tiene habilitado en el sitio de transparencia y acceso a la información pública, el numeral 2.3.3. Participación ciudadana en la expedición de normas a través el SUCOP.
https://www.mineducacion.gov.co/portal/atencion-al-ciudadano/Transparencia-y-acceso-a-informacion-publica/349495:Transparencia-y-acceso-a-informacion-publica
https://www.sucop.gov.co/
En esta plataforma los ciudadanos interesados realizan de manera efectiva comentarios, observaciones propuestas a los proyectos publicados.</t>
  </si>
  <si>
    <t xml:space="preserve">Durante el segundo trimestre 2022, se revisó el cumplimiento normativo de la Resolución 1519 de 2020, expedida por el Ministerio de Tecnologías de la Información y las Comunicaciones MINTIC y la Norma Técnica Colombiana 5854. 
De esta revisión, los siguientes, son los criterios de accesibilidad para los niveles A y AA que se cumplen en el sitio web del Ministerio de Educación Nacional:
Contenido no textual:  alternativa texto para elementos no textuales, Complemento para vídeos o elementos multimedia, Guion para solo vídeo y solo audio. (regla CC1, CC2, y CC3).  La pagina web presentó imágenes tanto en el rotador principal como en la sección de noticias con texto descriptivo. En  relación a los videos,  imágenes  y audios se Se contemplaron enlaces alternos al contenido en formato de audio y video, con textos o guiones. Esto permite que personas con discapacidad visual, puedan acceder al contenido, mediante ayudas tecnológicas como el software JAWS.
•	Información y relaciones: La información, estructura y relaciones comunicadas pueden ser determinadas por software o están disponibles como texto. En este caso, por ejemplo, se puede ver cómo las imágenes en los botones de la sección de destacados del Home, cuentan con una descripción de su función y del enlace al cual se direcciona.
•	Secuencia significativa:      Orden adecuado de los contenidos si es significativo. (Regla CC14) https://www.mineducacion.gov.co/portal/ . El código HTML y las CSS (hojas de estilo) se construyeron a partir de una secuencia significativa que permitieron interpretar la información de forma clara y ordenada, al utilizar una herramienta o software de lectura para personas con discapacidad visual o con visión reducida. A continuación se presenta un fragmento del código fuente, en paralelo con el contenido finalizado en el front, con el fin de identificar la lógica de la secuencia. 
•	Características sensoriales: De acuerdo con este componente, la página web del Ministerio de Educacion Nacional implementó el desplazamiento de imágenes (carrusel) e iconos en el home.  Asimismo se brindaron indicaciones adicionales para los respectivos controles.
•	Textos e imágenes ampliables y en tamaños adecuados: Textos e imágenes ampliables y en tamaños adecuados, Contraste de color suficiente en textos e imágenes, Imágenes alternas al texto cuando sea posible, Identificación coherente, Todo documento y página organizado en secciones y tablas / listas usadas correctamente. (regla CC4, CC5, CC6, CC7, y CC8)
Se constató que los textos se pueden ampliar hasta 200%, sin que se generen solapamientos ni desplazamiento horizontal.
Las tablas se emplean solamente para contener datos mas no para diagramar. Por otro lado, las listas se usan para organizar información.
•	Uso del color: Para la vigencia 2021, la página web del Ministerio de Educacion Nacional usó diferentes mecanismos, complementarios al color, para transmitir información, indicar una acción, solicitar una respuesta o distinguir un elemento visual. Es asi que la estructura del código denotó el tipo de ejecución, elemento, valor y la etiqueta; con lo cual, las personas con discapacidad visual, accedieron a contenidos gracias a orientaciones que no solo dependieron de convenciones cromáticas. 
•	Imágenes de texto: Imágenes de texto. (regla CC29). Se han incorporado textos alternos para información de texto incorporada a las imágenes para que puede ser leída por las ayudas técnicas, como el software JAWS.
•	Teclado: Manejable por teclado. (regla CC32). Foco visible al navegar con tabulación. (regla CC17). Toda la funcionalidad de la pagina web se opera a través de una interfaz de teclado, manteniendo el foco visible.Para la navegación es posible acceder a cada campo interactivo mediante la etiqueta TAB. En la siguiente imagen se aprecia cómo se adquiere el foco sobre un elemento de un formlario (borde negro), sin que se requieran imágenes o estilos.
•	Sin trampas para el foco del teclado: De acuerdo con este criterio, el Ministerio de Educacion Nacional cumplió con la premisa de garantizar el movimiento del foco sobre cualquier componente interactivo de su página web usando solamente una interfaz de teclado. En la imagen siguiente se presenta un fragmento de HTML sin estilos gráficos en el cual se identifica el movimiento del foco para dos elementos distintos, usando la tecla TAB.
•	Tiempo ajustable :Objetos programados. (regla CC30) No utilizar audio automático. Permitir control de eventos temporizados. Permitir control de contenidos con movimiento y parpadeo. No generar actualización automática de páginas. (regla CC18, CC19, CC20, y CC21).
•	Permitir control de contenidos con movimiento y parpadeo.  (regla CC20). La página web del ministerio no contiene animaciones, tableros, anuncios, peticiones de formularios, carga de animaciones o similares, que tengan un límite de tiempo para visualizarse o para que el usuario complete una actividad. En tal sentido, se cumplió con el precepto de no limitar el contenido a una variable de tiempo. 
•	Poner en pausa, detener, ocultar. Permitir control de eventos temporizados. (regla CC19) El sitio web del Ministerio de Educación cuenta con controles que los usuarios pueden utilizar para acceder al contenido con movimiento o que se desplaza automáticamente, como es el caso, por ejemplo, de los banners en la página de inicio. 
•	Evitar bloques: Permitir saltar bloques que se repiten. (regla CC10) A través de la pagina web los usuarios con limitaciones físicas emplean la interfaz de teclado para navegar. En el marco de ese atributo, pueden dirigirse al contenido principal sin tener que desplazarse por todos los ítems que conforman el menú principal que hacen parte de una misma etiqueta (nav) y que está presente en todas las páginas que conforman el sitio web del Ministerio de Educación Nacional. 
•	Orden del foco: Orden adecuado de los elementos al navegar con tabulación. (regla CC16) La pagina web del Ministerio de Educación Nacional permite realizar la navegacion  secuencialmente, sin alterar el significado y operabilidad, independientemente de los estilos o gráficos. En la siguiente imagen se aprecia que la estructura se conserva, tanto en una interfaz con solo código html como en otra que tenga CSS e imágenes. Adicionalmente, en ambos casos, se conserva el foco.
•	Propósito de los enlaces:Enlaces adecuados. (regla CC26). El propósito de cada enlace es determinado con solo el texto del enlace o a través del texto del enlace sumado al contexto del enlace determinado por software. La siguiente imagen, así lo demuestra:
•	Codificación adecuada:Desde una letra hasta un elemento complejo utilizable. (regla CC31) La página cuenta con lenguaje de marcado UTF-8 codificación utilizada para idioma español, ya que contiene el juego de caracteres necesario para mostrar correctamente la información en este idioma.
•	Idioma de la página: Idioma. (regla CC27) El idioma predeterminado de cada página web puede ser determinado por software. A continuación se presenta la etiqueta que determina el idioma configurado para todo el sitio del Ministerio de Educación Nacional, que para nuestro caso, es español.
•	Al recibir el foco:No generar cambios automáticos al recibir el foco o entradas. (regla CC22)Cuando cualquier componente recibe el foco, no se inicia ningún cambio en el contexto. En el caso del sitio web del Ministerio de Educación Nacional, los focos solo indican el destino al cual se puede dirigir el usuario; pero no se generan cambios en la inferfaz.
•	Al recibir entradas:  Utilice instrucciones expresas y claras. (regla CC11)
La página web del Ministerio de Educación Nacional da cumplimiento a este criterio, cada vez que se relaciona una advertencia al usuario antes de usar un componente que podría generar cambios de estado en la interfaz.
•	Etiquetas o instrucciones: Utilice instrucciones expresas y claras (incluido el color). (regla CC23) La página web del Ministerio de Educacion Nacional proporciona etiquetas o instrucciones cuando el contenido requiere la introducción de datos por parte del usuario.
•	Procesamiento: Lenguaje de marcado bien utilizado. (regla CC11) Los elementos publicados en la pagina web tienen etiquetas de apertura y cierre completas; los elementos están anidados de acuerdo con sus especificaciones; los elementos no contienen atributos duplicados y los ID son únicos. En el código fuente puede comprobarse.
•	Nombre, función, valor: Para componentes tales como elementos de formulario, enlaces y scripts, el nombre y la función son determinados por software para su consulta por las aplicaciones de usuario, incluyendo las ayudas técnicas. A continuación, un ejemplo de formulario configurado en la página de inicio con los atibutos de nombre, función y valor claramente configurados. 
</t>
  </si>
  <si>
    <t xml:space="preserve">Durante el segundo trimestre,  en el marco de los  estándares  que  debe  cumplir el Ministerio de Educación Nacional, en lo que respecta a garantizar que los ciudadanos presenten quejas y denuncias de los actos de corrupción , se remitiò a la Secretaría de Transparencia de Presidencia de la República,  la información del estado de los canales de denuncia. Se adjunta comunicación remitida bajo el radicado 2022 EE-141345 del  24 de junio de 2022 </t>
  </si>
  <si>
    <t>Actividad cumplida al 100% en el primer trimestre del 2022</t>
  </si>
  <si>
    <t>Durante el segundo trimestre de 2022, la Dirección de Calidad para la Educación Preescolar, Básica y Media, avanzó en una propuesta para la actualización del procedimiento del trámite de "Convalidación U Homologación de Títulos Educativos Preescolar, Básica Y Media Obtenidos En El Exterior" en lo relacionado con objetivo, alcance, normatividad y disposiciones generales, en el marco de lo dispuesto en la resolución 24302 de 2021.</t>
  </si>
  <si>
    <t xml:space="preserve">Una vez se lleve a cabo la auditoría del trámite y el posterior ajuste al procedimiento, los usuarios comenzarán a recibir las mejoras derivadas de los resultados de la auditoría </t>
  </si>
  <si>
    <t xml:space="preserve">Una vez se lleve a cabo la auditoría del trámite y el posterior ajuste al procedimiento, la entidad realizará la medición de los beneficios generados a los usuarios del trámite en términos de: reducción de costos, tiempos, documentos, requisitos, aumentos de vigencia y uso de tecnologías de la información y las comunicaciones como producto de la mejora del trámite </t>
  </si>
  <si>
    <t>La disminución de la tarifa del trámite se realizó en el primer trimestre de 2022, de acuerdo a lo estipulado en la resolución 24509 de 2021 por lo que se da cumplimiento a la actividad del 100% en lo que resta de la actual vigencia</t>
  </si>
  <si>
    <t>La socialización de la mejora implementada a través de los canales institucionales del Ministerio de Educación Nacional, hacia sus grupos de interés, dando cumplimiento total de la actividad</t>
  </si>
  <si>
    <t>A partir de la disminución de la tarifa del trámite, desde el primer trimestre de 2022 los usuarios finales se han beneficiado en términos de ahorro frente a la solicitud del trámite</t>
  </si>
  <si>
    <t>En el segundo trimestre de 2022, se realizó el proceso de actualización del procedimiento Operación Básica para el Aseguramiento de la Calidad para el trámite de Registro Calificado, que incluye los lineamientos conforme a lo establecido en el Decreto 1330 de 2019. Adicionalmente, el documento fue publicado en el Sistema Integrado de Gestión – SIG con el código IP-PR-03</t>
  </si>
  <si>
    <t xml:space="preserve">El procedimiento fue publicado en el Sistema Integrado de Gestión y puede ser consultado con el código IP-PR-03 </t>
  </si>
  <si>
    <t>Con el ajuste del procedimiento del trámite, los usuarios reciben los beneficios que genera su actualización y que establece el decreto 1330 de 2019</t>
  </si>
  <si>
    <t>En el marco de los procesos de auditoría de la entidad, se tiene previsto la realización de la auditoría al trámite de Convalidaciones de Educación Superior los días 12 y 13 de julio del año en curso. Una vez se de cumplimiento al proceso, se llevará a cabo la actualización del procedimiento teniendo en cuenta los resultados obtenidos</t>
  </si>
  <si>
    <t>Una vez se de cumplimiento al proceso de auditoría (12 y 13 de julio) se llevará a cabo la actualización del procedimiento teniendo en cuenta los resultados obtenidos</t>
  </si>
  <si>
    <t xml:space="preserve">Durante el segundo trimestre, la Subdirección de Aseguramiento de la Calidad realizó la capacitación virtual donde asitieron 12 servidores de la entidad para fortalecer las competencias en relación a:
•	Convalidación en Colombia
•	Estructura del Grupo de Convalidación de Títulos de Educación Superior
•	Insumos para comprender Títulos de Educación Superior Extranjeros
•	Investigación de los sistemas educativos del mundo
•	Comunicación interna
Asimismo, se realizó el Tercer Encuentro Consular Comunitario, en la ciudad de Sâo Paulo - Brasil, evento que buscó esclarecer dudas sobre el proceso de convalidación de títulos académicos obtenidos en el extranjero. </t>
  </si>
  <si>
    <t>A través del diseño de las Guías de los Sistemas Educativos del mundo, la Subdirección de Aseguramiento de la Calidad, durante el primer trimestre 2022, realizó el lanzamiento de los respectivos insumos con el objetivo de fortalecer los conocimientos de los estudiantes de Educación media y Superior. El evento contó con la participación de más de 300 asistentes virtuales. Las guías fueron publicadas para consulta de la ciudadanía en el portal de Colombia aprende.</t>
  </si>
  <si>
    <t>Durante el segundo trimestre  la Unidad de Atención al Ciudadano realizó una sesión de cualificación que contó con la participación de veinte colaboradores y que tuvo como objetivo fortalecer los conocimientos de los profesionales del área sobre el adecuado proceso frente al trámite de Legalización de Documentos de Educación Superior.</t>
  </si>
  <si>
    <t>Durante el segundo, se midió el índice de satisfacción a los servicios prestados desde la Subdirección de Desarrollo Organizacional a nuestros grupos de valor, es así que se aplicaron 54  encuestas de satisfacción, a través del medio virtual establecido, se midieron los atributos de servicio, oportunidad y calidad lo cual arrojó un resultado de nota promedio de satisfacción de 4,9.</t>
  </si>
  <si>
    <t>La socializaciòn del Manual RITA, se aprobò y socializò en el primer trimestre, lo que indica que esta actividad ya se encuentra con un cumplimiento del 100%.  En comité institucional de gestión y desempeño realizado el 29 de marzo de 2022 el cual quedó aprobado en dicha instancia.
Asimismo, se realizó la socialización a través de los medios de comunicación internos y externos del Ministerio, con el fin de que los grupos de valor tengan conocimiento de la estrategia RITA.</t>
  </si>
  <si>
    <t>A la fecha del presente corte, se han realizado las actividades en el marco del proceso de cualificación institucional en materia de participación ciudadana:
a) El 31 de marzo de 2022, el taller dirigido a Enlaces de Reporte SIG donde se presentaron las generalidadades del plan de participación ciudadana 2022;
b) El 08 de abril de 2022, el taller dirigido al equipo de Participación Ciudadana y RdC, donde se presentaron  las Estrategias de Rendición de Cuentas y Participación Ciudadana de 2022, ajustes metodológicos para el seguimiento al PPC en 2022, así como los resultados del PPC 2021.
c) El 26 de mayo de 2022, se realizó un taller dirigido a Jefes y enlaces de planeación de Entidades Adscritas y Vinculadas, donde se presentaron las buenas prácticas de la política de Participación Ciudadana en la Gestión.
De otra parte, articulado con la política de Gestión del conocimiento, se ha promocionado como parte del plan de capacitación a través de la Escuela Corporativa, el curso Atención a Poblaciones Diversas, el cual presenta aspectos generales sobre los diferentes grupos poblacionales en Colombia y los mecanismos de participación que se ejercen con estas poblaciones.</t>
  </si>
  <si>
    <t>3a. Presentaciones talleres 
3b. Listas de asistencias a los eventos</t>
  </si>
  <si>
    <t>A través de los canales institucionales de comunicación interna y externa, el MEN mantuvo informada a la comunidad educativa, medios de comunicación, servidores y contratistas y ciudadanía en general sobre los planes, proyectos y políticas que se imparten desde la Entidad.
Durante el primer semestre de 2022 se divulgaron 1939 comunicados de prensa, destacándose los temas de la Audiencia Pública de Rendición de Cuentas del Sector, infraestructura educativa, Alimentación Escolar, Ruta Steam, NovaCamp, Jornada Única, Generación E, Plan Nacional de lectura, Evaluar para Avanzar, Esquema EMEF, RedTU, Política Pública de Recursos Educativos, entre otros. Estos contenidos pueden ser consultados en la sección Sala de Prensa de la página web del Ministerio (www.mineducacion.gov.co). 
En cuanto a las comunicaciones internas, se realizaron 1541 acciones comunicativas, divulgadas a través de los canales: Intranet, correo electrónico institucional, carteleras electrónicas, fondos de pantalla de computadores y el programa Radio MEN. Fueron realizadas diferentes campañas destacándose las de seguridad y salud en el trabajo, cultura organizacional, bienestar y recreación, entre otras.
Estas acciones se reflejan en la visualización y posicionamiento de la página web institucional, finalizando el periodo con más de 10, 3 millones de visitas de usuarios que vieron los contenidos sobre la gestión del Ministerio divulgada a través de este medio. Por su parte, en las redes sociales institucionales estos contenidos tuvieron un alcance de 41,4 millones de visitas. 
En cuanto al Portal Educación Rinde Cuentas, se actualizan permanentemente los contenidos sobre metas sectoriales, avances de las diferentes estrategias educativas en línea con los pilares y estrategias definidas en el Plan de Desarrollo. Al corte de junio se cuenta con la información actualizada de los avances a la fecha que fueron presentados a su vez, en el marco de la Audiencia Pública de Rendición de Cuentas 2022.</t>
  </si>
  <si>
    <t>Las piezas de comunicación generadas reposan en la página web institucional y la intranet del MEN y pueden ser consultadas a través de los enlaces:
5a. https://www.mineducacion.gov.co/portal/#menu_principal
5b. https://www.mineducacion.gov.co/portal/salaprensa/Noticias/
5c. https://intranetmen.mineducacion.gov.co/Pages/Home.aspx
5d. https://educacionrindecuentas.mineducacion.gov.co/</t>
  </si>
  <si>
    <t xml:space="preserve">Durante el primer semestre de 2022, se ha avanzado con la identificación, programación, publicación y realización de espacios de diálogo. Dichos espacios son desarrollados por las áreas del MEN, de conformidad con el cronograma establecido para tal fin. Las acciones de promoción y divulgación son realizadas con el acompañamiento de la la Oficina Asesora de Comunicaciones -OAC , a través de la página web y redes institucionales.
Respecto al seguimiento, cabe mencionar que, de acuerdo con las orientaciones sobre ajustes metodológicos, desde la OAPF  acompañó el proceso de reporte para la consolidación y publicación del seguimiento del primer semestre.
</t>
  </si>
  <si>
    <t>6 y 7. Matriz excel Seguimiento a espacios de participacion ciudadana 2022,
8. Notas de prensa sobre los eventos realizados publicadas en la sección Sala de Prensa de la página web del Ministerio, https://www.mineducacion.gov.co/portal/salaprensa/</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</si>
  <si>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</si>
  <si>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4. Matriz Esquema  de publicación de información publicado en la página web institucional en el enlace: https://www.mineducacion.gov.co/1780/articles-387565_recurso_6.pdf</t>
  </si>
  <si>
    <t>Desde su quehacer institucional, el MEN promueve permanentemente sus mecanismos de participación ciudadana y rendición de cuentas, como son la página web institucional, el Portal Educación Rinde Cuentas y los canales de atención presencial y virtual; internamente, se cuenta con la intranet, el correo electrónico institucional, carteleras electrónicas, fondos de pantalla de computadores y el programa Radio MEN. Estos sitios son actualizados permanentemente generando así mayor transparencia entre los grupos de interés y son compartidos periódicamente a través de las redes sociales del Ministerio. 
Como soporte a la promoción de estos mecanismos, el menú Participa dispuesto en la página web institucional, tiene como objetivo mantener informada a la ciudadanía sobre los espacios, mecanismos y acciones que se implementan en cumplimiento de la política de participación ciudadana en la gestión pública. En este sitio se halla información sobre planeación participativa, consulta ciudadana, colaboración e innovación abierta, rendición de cuentas, control social, entre otros temas de interés para la ciudadanía.</t>
  </si>
  <si>
    <t>10. Acceso botón participa en el enlace: https://www.mineducacion.gov.co/portal/Participa/</t>
  </si>
  <si>
    <t xml:space="preserve">El MEN cuenta con varios mecanismos implementados para la interacción permanente con la ciudadanía, con el objetivo de identificar los intereses y necesidades de sus diferentes grupos de valor en los ciclos de la gestión, así como conocer la percepción frente a los servicios que ofrece la Entidad. 
A través de la aplicación de la Encuesta Anual de Percepción del MEN la cual se aplica a un grupo muestral de grupos de valor, se identifica el nivel de satisfacción frente a los trámites, servicios y en general, sobre la misión de la Entidad. Esta encuesta es de aplicación anual en el último trimestre del año, pero los resultados son presentados en el primer trimestre del siguiente y aplicados como oportunidades de mejora para el desarrollo de las estrategias de la vigencia en curso. Los resultados del último ejercicio desarrollado que corresponde a 2021, fueron publicados en el mes de febrero de 2022.
De otra parte, se cuenta a disposición de la ciudadanía con la encuesta de percepción de contenidos de la página web, la cual permite evaluar y mejorar los aspectos de claridad, utilidad, confiabilidad y oportunidad de la información publicada por el MEN en su sitio web, así como definir los temas top del mes. Adicionalmente, se cuenta con la encuesta Pregunta dispuesta en la página web relacionada con temas de interés sobre planes, proyectos y estrategias, la cual buscar conocer la opinión y percepción sobre los mismos.
Por otro lado, a través del menú Participa del Portal Educación Rinde Cuentas se dispone de ejercicios participativos que permiten conocer la percepción de la ciudadanía sobre los avances y logros en materia del sector. Los ejercicios desarrollados este año, fueron dispuestos en el marco de la audiencia pública de rendición de cuentas.  </t>
  </si>
  <si>
    <t>11. Encuestas publicadas en página web institucional y portal educación rinde cuentas</t>
  </si>
  <si>
    <t>Se llevó a cabo el evento de Audiencia Pública de Rendición de cuentas, que tuvo lugar los días 16 y 17 de junio de 2022, de manera presencial con una participación de aproximadamente 250 personas y virtual con más de  4.500 participaciones En Vivo, cuya finalidad fue la presentación de los resultados de las estrategias educativas del Sector en el cuatrienio. El evento contó con una puesta en escena conformada por foros y conversatorios presenciales y virtuales, en los que participaron representantes de la Alta dirección de la Entidad y de las Entidades Adscritas y Vinculadas al Sector, así como Expertos nacionales e internacionales en Educación. Cabe resaltar la participación activa de representantes de los grupos de valor, entre estudiantes, docentes, directivos, secretarios, organismos de control, entre otros, quienes fueron validadores de las estrategias desarrolladas y tuvieron la oportunidad de expresarse y manteer la participación activa.</t>
  </si>
  <si>
    <t>12. Informe de Audiencia Pública de Rendición de cuentas 2022</t>
  </si>
  <si>
    <t>Se avanzó con el diligenciamiento del formulario de Nodo Sectorial de Rendición de Cuentas para viabilización y remisión al DAFP.</t>
  </si>
  <si>
    <t>13. Formulario solicitud registro Nodo Sectorial</t>
  </si>
  <si>
    <t>Durante el primer semestre fueron realizados 2 talleres con el equipo institucional para presentar la estrategia y dar a conocer aspectos relevantes de la política; de otra parte se realizó un taller con jefes de planeación y enlaces de las entidades adscritas y vinculadas, con el fin de dar a conocer las buenas prácticas institucionales en materia de participación ciudadana que puedan ser implementadas en sus entidades. 
A través del menú Participa se dispone para conocimiento general de la ciudadanía, la información correspondiente a los conceptos sobre la materia, mecanismos de participación de la Entidad, planes y estrategias implementados por la Entidad, así como su respectivo monitoreo e informes. En el submenú Control Social, se encuentra dispuesto el enlace para el curso de oferta libre denominado Plan nacional de formación para el control social a la gestión pública, generado por la DAFP
Por último, se actualizó la infografía de resultados relevantes del proceso de Participación Ciudadana y Rendición de Cuentas con los resultados FURAG 2021, la cual es divulgada a través de canales internos para conocimiento de los servidores de la Entidad.</t>
  </si>
  <si>
    <t>14a. Talleres realizados en materia de participación ciudadana
14b. Lista de asistencia a talleres
14c. Pantallazos enlaces oferta formación libre y propia sobre temas participación ciudadana
14d. Infografía resultados FURAG- Política Participación Ciudadana</t>
  </si>
  <si>
    <t>Para el segundo trimestre no se desarrollaron acciones asociadas a esta actividad.</t>
  </si>
  <si>
    <t>Durante el segundo trimestre de 2022 se avanzó en la preparación del documento de Informe de Gestión Institucional- Balance Sectorial que fue presentado en el marco de la Audiencia Pública de Rendición de cuentas. Al corte del 30 de junio este documento estaba publicado en el Portal Educación Rinde Cuentas. Durante el mes de julio será remitido al Congreso de la República y publicado oficialmente en el repositorio de la página web institucional.</t>
  </si>
  <si>
    <t xml:space="preserve">17. Informe de Gestión MEN 2022- Balance Sectorial </t>
  </si>
  <si>
    <t>Durante el segundo trimestre de 2022, se avanzó en la preparación y consolidación del documento Informe de empalme con base en los lineamientos de Presidencia de la República. Este documento fue remitido a DNP a mediados del mes de junio para la entrega a la comisión de empalme y con base en dicho documento se adelantan las sesiones técnicas entre las comisiones entrante y saliente.</t>
  </si>
  <si>
    <t>18. Informe de Empalme MEN Gestión Administrativa
https://www.mineducacion.gov.co/portal/micrositios-institucionales/Planeacion/Informes-de-empalme/363488:Informes-de-empalme</t>
  </si>
  <si>
    <t>A la fecha de corte del presente corte se cuenta con la actualización de los contactos del equipo de trabajo institucional de participación ciudadana y rendición de cuentas para la vigencia 2022.</t>
  </si>
  <si>
    <t>Durante el primer cuatrimestre el Ministerio de Educación Nacional identificó, programó y publicó el listado de espacios realizados a través de las instancias de participación ciudadana, que incluyen las instancias de autoridad y de incidencia. En el marco de esta identificación, se caracterizaron algunos aspectos relevantes de la instancia, como su categoría, frecuencia de realización, objeto y costos asociados, entre otros aspectos, que se encuentran relacionados en la Matriz de identificación.</t>
  </si>
  <si>
    <t>4 a 10. Matriz excel Identificación y Seguimiento a Instancias Participación Ciudadana 2022</t>
  </si>
  <si>
    <t xml:space="preserve">Se viene adelantando la implementación de los espacios de participación definidos conforme al cronograma establecido. Al respecto, la OAPF viene realizando los monitoreos trimestrales correspondiente al desarrollo de dichos espacios, de acuerdo con el instrumento definido.
Respecto al seguimiento, cabe mencionar que, de acuerdo con las orientaciones sobre ajustes metodológicos, desde la OAPF  acompañó el proceso de reporte para la consolidación y publicación del seguimiento del primer y segundo trimestre.
</t>
  </si>
  <si>
    <t>11. Acceso botón participa en el enlace: https://www.mineducacion.gov.co/portal/Participa/</t>
  </si>
  <si>
    <t>12. Encuestas publicadas en página web institucional y portal educación rinde cuentas</t>
  </si>
  <si>
    <t>13a. Talleres realizados en materia de participación ciudadana
13b. Lista de asistencia a talleres
13c. Pantallazos enlaces oferta formación libre y propia sobre temas participación ciudadana
13d. Infografía resultados FURAG- Política Participación Ciudadana</t>
  </si>
  <si>
    <t xml:space="preserve">Se ha dado cumplimiento de manera oportuna a los establecido en los anexos o documentos técnicos, los cuales hacen parte de los Acuerdo/Convenios de intercambio de información suscritos por el MEN con entidades públicas; información cargada en los ftp dispuestos por las entidades para tal fin. </t>
  </si>
  <si>
    <t xml:space="preserve">Durante el primer semestre, se avanza en la construcción y cálculo de indicadores establecidos en el documento de requerimientos. Se consolidó un archivo de Excel con la información de los 22 indicadores que responden a las categorías de contexto, recursos, acceso, cobertura, aprendizajes y trayectoria. Este archivo se envió a Nodum para avanzar en la propuesta de visualización. Por otra parte, se construyó y entregó a Newtenberg la matriz de contenidos con el fin de avanzar en la propuesta de diseño de las diferentes secciones del portal. Esta firma ya entregó las plantillas internas del sitio. </t>
  </si>
  <si>
    <t>Para el segundo trimestre se encuentran  vinculados el 100% de los contratistas que tienen un contrato vigente, el cual corresponde a un total 660 contratistas, de un total de 669 contratos suscritos, de los cuales 9 se terminaron .  La información se encuentra acuatizada en el SIGEP.
SECOP II:https://community.secop.gov.co/Public/Tendering/ContractNoticeManagement/Index?currentLanguage=es-CO&amp;Page=login&amp;Country=CO&amp;SkinName=CCE</t>
  </si>
  <si>
    <t>Durante el segundo trimestre de 2022, se realizó e implementó un plan de trabajo que permitió socializar con los líderes y responsables de los procesos la metodología definida y realizar la actualización correspondiente del mapa de riesgos de corrupción del Ministerio. Dicha actualización se realizó en el Sistema de información del SIG en donde se realizará el monitoreo y seguimiento correspondiente de conformidad con las resposabilidades definidas. La evidencia es el reporte de los riesgos de corrupción actualizados en el SIG conforme a la metodología quedando (81 riesgos de corrupción, 187 controles y 96 acciones de manejo)</t>
  </si>
  <si>
    <t xml:space="preserve"> </t>
  </si>
  <si>
    <t xml:space="preserve">Durante el segundo trimestre se recibieron los resultados de la medición del índice de desempeño institucional y se procedió a realizar la actualización y publicación  de las guías de Políticas del Modelo Integrado de Planeación y Gestión teniendo encuenta los resultados de la medición 2021, lo cual se encuentra publicado en el siguiente enlace: 
https://www.mineducacion.gov.co/portal/micrositios-institucionales/Modelo-Integrado-de-Planeacion-y-Gestion/398739:
</t>
  </si>
  <si>
    <t>De conformidad con las acciones priorizadas para la implementación del CRM se implementaron las siguientes acciones durante el período:
1.	Elaboración del plan de asistencia técnica por oferta para las entidades adscritas y vinculadas para el trimestre, asignación de responsable y programación de las actividades. Se adjunta reporte que genera la herramienta del estado de cada asistencia técnica.
2.	Socialización del portal de asistencia técnica y de la herramienta del CRM en las entidades adscritas y vinculadas en el marco de Comité de Gestión de Desempeño Sectorial del 2 de junio. Se adjunta la presentación de la socialización.
3.	Con el fin de implementar la herramienta en todo el Viceministerio de Educación Prescolar, Básica y Medida, se realizó una mesa técnica con la Subdirección de Fortalecimiento Institucional, se identificaron la cantidad de licencias requeridas y sus roles. Una vez se confirmó que se contaban con licencias suficientes, se generó el listado de personas (152) y se asignó en el aplicativo los permisos. También se actualizó las hojas de vida de las 96 Secretarías de Educación y sus enlaces. Con los datos actualizados se procederá en el siguiente trimestre con la capacitación del personal, actualización del portafolio y estabilización de la herramienta. Se adjunta correos: asignación Licencias CRM Dynamics y e.nlaces de Asistencia Técnica.</t>
  </si>
  <si>
    <t xml:space="preserve">Durante el trimestre se elaboró un documento que contiene los elementos y actividades básicas que se requieren para la estandarizar el procedimiento para el diseño y aplicación de encuestas que permita evaluar la satisfacción de las partes interesadas.  El documento fue presentado en el show room del Comité de Gestión de Sectorial del 2 de junio de 2022 en la dimensión de Evaluación de Resultados, en la cual asistieron las 10 entidades adscritas y vinculadas. Se adjunta como evidencia la maqueta que se utilizará para la construcción del documento que se publicará en el SIG. 
</t>
  </si>
  <si>
    <t xml:space="preserve">En el segundo trimestre, se desarrollaron los laboratorios de simplicidad con los miembros de las salas de CONACES con el objetivo de Conocer las principales pautas para traducir a lenguaje claro documentos técnicos de alta complejidad, a través del laboratorio de simplicidad en el que se implementa la metodología propuesta por el Departamento Nacional de Planeación – DNP.  
Resultado del ejercicio
Producto de la sesión con la sala de Artes y Humanidades, se identificó el documento Cartografía sobre sobre el proceso de registro calificado en buena forma (nuevos y renovación) y Convalidación de Títulos de Educación Superior para implementar los pasos las pautas para traducirlo a un lenguaje claro. </t>
  </si>
  <si>
    <t>Durante el segundo trimestre, se realizó la actualizaciónización de los datos de operación de los trámites, OPA y consulta de acceso a la información del primer semestre de 2022 en el Sistema Único de Información de Trámites - SUIT
Se llevó a cabo un Grupo focal, con el objetivo de conocer la opinión de los usuarios sobre el documento Notas Orientadoras del Decreto 1330 de 2019 para identificar oportunidades de mejora, con el objetivo de hacer la traducción a lenguaje claro de los apartados más relevantes. Los comentarios y sugerencias se consolidaron a través de un instrumento (encuesta) de medición aplicado a los asistentes del grupo focal.
Resultado del ejercicio
Como producto del grupo focal, se aplicó la encuesta para identificar la percepción de los usuarios frente al documento Notas Orientadoras del Decreto 1330 de 2019-. Los resultados de la medición se consolidaron en la presentación Resultados Grupo Focal Sala de Trámites Institucionales</t>
  </si>
  <si>
    <t>Durante el  segundo trimestre se avanzó en el desarrollo del programa de Aprendizaje Virtual, Atención a poblaciones diversas, que facilita la cualificación del personal de contacto del Ministerio de Educación Nacional y de las entidades adscritas y vinculadas hacia el enfoque de inclusión y diversidad en la prestación del servicio, conforme a lo establecido en el plan sectorial y la Circular 11 de 2022. 
Con corte a 30 de junio el curso cuenta con un total de 654 egresados. Del total, el Ministerio cuenta con 514 servidores certificados y 112 del sector.</t>
  </si>
  <si>
    <t xml:space="preserve">En el marco de la implementación del sistema Antisoborno, durante el segundo trimestre se avanzó en la actualización de la matriz de riesgos de corrupción de conformidad con la metodología vigente establecida, como base para la consolidación de los riesgos de soborno (como un tipo de riesgo de corrupción). Lo cual se puede evidenciar en el siguiente enlace: https://sig.mineducacion.gov.co/index.php?op=7&amp;sop=7.3.5&amp;la=1&amp;li=2
Igualmente, se avanzó en la estructuración de la necesidad para contratar la consultoría que apoyará la implementación del sistema en el III y IV trimestre de la vigencia. (se adjunta el anexo técnico)
</t>
  </si>
  <si>
    <t>Se gestionó con el INCI la realización del taller de accesibilidad web, el cual se llevará a cabo el 13 de julio de 2022.  Se envió la invitación a colaboradores del Ministerio de Educación Nacional: líderes técnicos y funcionales de los servicios de información, así como a aliados tecnológicos responsables de nuevos servicios. Se solicita a la Oficina de Control Interno modificar la  fecha de cumplimiento a esta actividad</t>
  </si>
  <si>
    <t xml:space="preserve">Durante el segundo trimestre 2022 se generaron las siguientes acciones, en el marco de la difusión y el despliegue del índice de mejora: 
1. Generación de infografía del índice de mejora la cual fue publicada en el sitio Información complementaria del Sistema Integrado de Gestión -SIG, el 11 de mayo.
2. Se les contó a los gestores de conocimiento los componentes y la importancia del índice en la sesión de socialización documentos SIG que se realizó el 20 de mayo.
3. Se realizó la solicitud de la base de datos, a la Unidad de Atención al Ciudadano, para la métrica Porcentaje de PQRSD contestadas antes de 12 días, el 12 de julio de 2022, con el fin de generar el primer reporte del índice.
Se anexa como evidencia: la infografía del índice, Memoria Socialización SIG-mayo y correo de solicitud a la Unidad de Atención al Ciudadano
</t>
  </si>
  <si>
    <t xml:space="preserve">Durante el segundo  trimestre se realizó mesa técnica en la cual se evaluaron  los resultados de gestión documental y PQRSD del primer trimestre 2022.
</t>
  </si>
  <si>
    <t>Plan Anticorrupción y Atención al Ciudadano 2022</t>
  </si>
  <si>
    <t>Componente 3: Rendición de Cuentas</t>
  </si>
  <si>
    <t>Avances implementación Estrategia  - Primer cuatrimestre- corte abril 30</t>
  </si>
  <si>
    <t>Avances implementación Estrategia  - Segundo Trimestre- corte junio 30</t>
  </si>
  <si>
    <t>Avance T2</t>
  </si>
  <si>
    <t>Durante el primer trimestre se realizó la actualización de los contactos del equipo de trabajo institucional de participación ciudadana y rendición de cuentas para la vigencia 2022.</t>
  </si>
  <si>
    <t xml:space="preserve">Se cuenta con el equipo de trabajo institucional de participación ciudadana y rendición de cuentas MEN conformado y actualizado para la vigencia 2022. </t>
  </si>
  <si>
    <t>2a. Matriz Equipo participación ciudadana 2022
2b. Correos Jefe OAPF solicitando identificación y programación de espacios e instancias PC2022</t>
  </si>
  <si>
    <t>En el marco del espacio de sensibilización para Enlaces de Reporte SIG realizado el 31 de marzo de 2022, se adelantó la sensibilización sobre el plan de participación ciudadana 2022, donde fueron presentadas las Estrategias de Rendición de Cuentas y Participación Ciudadana de 2022, os ajustes metodológicos para el seguimiento al PPC en 2022, así como los resultados del PPC 2021.</t>
  </si>
  <si>
    <t>3a. Presentación Plan de Participacion Ciudadana 2022
3b. Lista de asistencia al evento.</t>
  </si>
  <si>
    <t>A la fecha del presente corte, se han realizado 2 procesos de cualificación: el primero, dirigido a Enlaces de Reporte SIG, realizado el 31 de marzo de 2022, donde se presentaron las generalidadades del plan de participación ciudadana 2022,y el segundo realizado el 08 de abril de 2022 donde se presentaron  las Estrategias de Rendición de Cuentas y Participación Ciudadana de 2022, ajustes metodológicos para el seguimiento al PPC en 2022, así como los resultados del PPC 2021.</t>
  </si>
  <si>
    <t>3a. Presentaciones Plan de Participacion Ciudadana 2022
3b. Lista de asistencia al evento.</t>
  </si>
  <si>
    <t xml:space="preserve">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Así durante el primer trimestre de 2022, se divulgaron 831 comunicados de prensa.
Dentro de los temas divulgados se cuentan: 
•	Con el acompañamiento constante del Ministerio de Educación, continúa el retorno de los estudiantes a las clases presenciales en las Instituciones Educativas del país.
•	programa de Alimentación Escolar en el país.
•	Entrega de obras de mejoramiento de colegios en el País.
•	Prueba Saber Pro 
•	Colombia conmemora el Día Internacional de la Educación con el retorno presencial a las aulas para avanzar en el aprendizaje y desarrollo integral de los niños, niñas y jóvenes.
•	Nuevas normas que fortalecen el Programa de Alimentación Escolar en el país
•	Vacunación a niños y adolescentes permitirá retorno seguro a clases
•	Este cuento es tuyo. Transforma el presente de la niñez y adolescencia.
•	Encuentro de Líderes de Cobertura 2022, espacio para trabajar en equipo por el acceso, bienestar y permanencia de los estudiantes en el sistema educativo.
•	Estrategia Política pública ‘Evaluar para Avanzar’.
•	Taller Construyendo País en las regiones entre otros temas de interés para los grupos de valor.
Así mismo, la página web del Ministerio de Educación Nacional registró 5.536.865 visitas de usuarios que vieron los contenidos sobre la gestión del Ministerio divulgada a través de este medio. Por su parte, en las redes sociales institucionales estos contenidos tuvieron un alcance de 20.765.714. 
En cuanto a las comunicaciones internas en este período se realizaron 713 acciones comunicativas. 
Entre los temas divulgados a través de los diferentes medios de comunicación internos se cuentan: Más seguros menos Covid, Regreso a la Presencialidad, Hoy es Viernes, Sistema Integrado de Gestión, Circular 005 de 2022, Café para Conversar e Inspirar, Campaña del Comisionero, Campaña de Inclusión y Accesibilidad de la Unidad de Atención al Ciuddano, campaña ‘Contratación le Cuenta con la publicación de un boletín de periodicidad trimestral y  Semana del Reconocimiento a la Diversidad entre otros.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divulgaron los siguientes contenidos:
•	Trabajo articulado entre el Ministerio de Educación, a través de la Unidad de Alimentación y la Contraloría General de la República, permite mejor control del programa de Alimentación Escolar en el país.
•	Desde los territorios comparten experiencias sobre el retorno a la presencialidad acompañada por el Ministerio de Educación y las Entidades Territoriales Certificadas.
•	Diálogo con los rectores de las Instituciones de Educación Superior Públicas, el Ministerio reitera la importancia de regresar a la presencialidad
•	El Ministerio de Educación llevó a cabo el Encuentro de Líderes de Cobertura 2022, espacio para trabajar en equipo por el acceso, bienestar y permanencia de los estudiantes en el sistema educativo.
•	Encuentro de líderes por una educación de calidad, se compartió la apuesta de política “Evaluar para Avanzar”
•	Gobierno nacional avanza en la entrega de nuevos y mejorados espacios educativos y acompaña a las regiones en el regreso presencial a las aulas.
</t>
  </si>
  <si>
    <t>Las piezas de comunicación generadas reposan en la página web institucional y la intranet del MEN y pueden ser consultadas a través de los enlaces:
5a. https://www.mineducacion.gov.co/portal/#menu_principal
5b. https://www.mineducacion.gov.co/portal/salaprensa/Noticias/
5c. https://intranetmen.mineducacion.gov.co/Pages/Home.aspx</t>
  </si>
  <si>
    <t>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Así durante el primer cuatrimestre de 2022, se divulgaron 1197 comunicados de prensa. Dentro de los temas más relevantes de este periodo se cuentan Retorno a la presencialidad, estrategia Evaluar para Avanzar, Plan de Alimentación Escolar, Infraestructura educativa, Feria Internacional del Libro, Marco Nacional de Cualificaciones, becas, convocatorias, acreditación TyT, pruebas Saber, Obras por Impuestos, Concurso de Escritura, entre otros. Todos estos contenidos pueden ser consultados en la sección Sala de Prensa de la página web del Ministerio  (www.mineducacion.gov.co)   
Así mismo, la página web del Ministerio de Educación Nacional registró 7.106.145 visitas de usuarios que vieron los contenidos sobre la gestión del Ministerio divulgada a través de este medio. Por su parte, en las redes sociales institucionales estos contenidos tuvieron un alcance de 27.643.069. 
En cuanto a las comunicaciones internas en este período se realizaron 983 acciones comunicativas. Entre los temas divulgados a través de los diferentes medios de comunicación internos se cuentan: Más seguros menos Covid, Regreso a la Presencialidad, Hoy es Viernes, Sistema Integrado de Gestión, Circular 005 de 2022, Café para Conversar e Inspirar, Campaña del Comisionero, Campaña de Inclusión y Accesibilidad de la Unidad de Atención al Ciuddano, campaña ‘Contratación le Cuenta con la publicación de un boletín de periodicidad trimestral y  Semana del Reconocimiento a la Diversidad entre otros.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divulgaron los siguientes contenidos:
•	Trabajo articulado entre el Ministerio de Educación, a través de la Unidad de Alimentación y la Contraloría General de la República, permite mejor control del programa de Alimentación Escolar en el país.
•	Desde los territorios comparten experiencias sobre el retorno a la presencialidad acompañada por el Ministerio de Educación y las Entidades Territoriales Certificadas.
•	Diálogo con los rectores de las Instituciones de Educación Superior Públicas, el Ministerio reitera la importancia de regresar a la presencialidad
•	El Ministerio de Educación llevó a cabo el Encuentro de Líderes de Cobertura 2022, espacio para trabajar en equipo por el acceso, bienestar y permanencia de los estudiantes en el sistema educativo.
•	Encuentro de líderes por una educación de calidad, se compartió la apuesta de política “Evaluar para Avanzar”
•	Gobierno nacional avanza en la entrega de nuevos y mejorados espacios educativos y acompaña a las regiones en el regreso presencial a las aulas.</t>
  </si>
  <si>
    <t xml:space="preserve">Para el primer trimestre, se avanzó con la identificación, programación y publicación de los espacios de diálogo a desarrollarse durante la vigencia 2022. Dichos espacios son desarrollados por las áreas del MEN, de conformidad con el cronograma establecido para tal fin. Para estos espacios,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Respecto al seguimiento, cabe mencionar que, de acuerdo con las orientaciones sobre ajustes metodológicos que se implementarán en 2022, desde la OAPF se brinda asistencia técnica a las áreas durante el mes de abril en el proceso de reporte para la consolidación y publicación del reporte de seguimiento del primer trimestre.
</t>
  </si>
  <si>
    <t>6 y 7. Matriz excel Identificación de espacios de participacion ciudadana 2022,
8. Notas de prensa sobre los eventos realizados publicadas en la sección Sala de Prensa de la página web del Ministerio, https://www.mineducacion.gov.co/portal/salaprensa/</t>
  </si>
  <si>
    <t xml:space="preserve">Para el primer cuatrimestre, se avanzó con la identificación, programación y publicación de los espacios de diálogo a desarrollarse durante la vigencia 2022. Dichos espacios son desarrollados por las áreas del MEN, de conformidad con el cronograma establecido para tal fin. Para estos espacios,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Respecto al seguimiento, cabe mencionar que, de acuerdo con las orientaciones sobre ajustes metodológicos, desde la OAPF  acompañó el proceso de reporte para la consolidación y publicación del seguimiento del primer trimestre.
</t>
  </si>
  <si>
    <t>Desde la página web del Ministerio se tiene habilitado los sitios Participa que tiene como objetivo mantener informada a la ciudadanía sobre los espacios, mecanismos y acciones que el Ministerio de Educación Nacional implementa en cumplimiento de la política de participación ciudadana en la gestión pública. 
El usuario puede encontrar en este sitio información sobre: 
Planeación y/o presupuesto participativo
Consulta ciudadana
Colaboración e innovación abierta
Rendición de cuentas
Control social entre otros temas de interés para la ciudadanía.
Así mismo, se cuenta con el sitio Educación Rinde Cuentas, donde se presenta la gestión sobre las acciones y proyectos ejecutados con sus resultados para fortalecer la prestación del servicio educativo, orientado a brindar oportunidades de acceso y permanencia de millones de niños y jóvenes de todos los niveles educativos en el sistema educativo colombiano.  
Todos estos sitios son actualizados permanentemente generando así mayor transparencia entre los grupos de interés y son compartidos  periodicamente a través de las redes sociales del Ministerio.
Toda la información se puede consultar en: 
https://www.mineducacion.gov.co/portal/Participa/
https://educacionrindecuentas.mineducacion.gov.co/espacios/rendicion-de-cuentas-2021/</t>
  </si>
  <si>
    <t>Diseño e implementación de mecanismos permanentes de interacción con la ciudadanía, a través de los canales institucionales, incluido el Portal Educación Rinde Cuentas, que permitan fortalecer la estrategia de rendicion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 en el desarrollo de planes, programas y estrategias educativas, según sea el caso.
Esta actividad contempla los mecanismos de interacción con la ciudadanía en general y grupos de valor del MEN, a través de la página web y el Portal Educación Rinde cuentas.</t>
  </si>
  <si>
    <t>Cómo mecanismos permanentes de interacción con la ciudadanía, 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Así durante el primer trimestre de 2022, se divulgaron 831 comunicados de prensa.
Dentro de los temas divulgados se cuentan: 
•	Con el acompañamiento constante del Ministerio de Educación, continúa el retorno de los estudiantes a las clases presenciales en las Instituciones Educativas del país.
•	programa de Alimentación Escolar en el país.
•	Entrega de obras de mejoramiento de colegios en el País.
•	Prueba Saber Pro 
•	Colombia conmemora el Día Internacional de la Educación con el retorno presencial a las aulas para avanzar en el aprendizaje y desarrollo integral de los niños, niñas y jóvenes.
•	Nuevas normas que fortalecen el Programa de Alimentación Escolar en el país
•	Vacunación a niños y adolescentes permitirá retorno seguro a clases
•	Este cuento es tuyo. Transforma el presente de la niñez y adolescencia.
•	Encuentro de Líderes de Cobertura 2022, espacio para trabajar en equipo por el acceso, bienestar y permanencia de los estudiantes en el sistema educativo.
•	Estrategia Política pública ‘Evaluar para Avanzar’.
•	Taller Construyendo País en las regiones entre otros temas de interés para los grupos de valor.
Así mismo, la página web del Ministerio de Educación Nacional registró 5.536.865 visitas de usuarios que vieron los contenidos sobre la gestión del Ministerio divulgada a través de este medio. Por su parte, en las redes sociales institucionales estos contenidos tuvieron un alcance de 20.765.714. 
En cuanto a las comunicaciones internas en este período se realizaron 713 acciones comunicativas. 
Entre los temas divulgados a través de los diferentes medios de comunicación internos se cuentan: Más seguros menos Covid, Regreso a la Presencialidad, Hoy es Viernes, Sistema Integrado de Gestión, Circular 005 de 2022, Café para Conversar e Inspirar, Campaña del Comisionero, Campaña de Inclusión y Accesibilidad de la Unidad de Atención al Ciuddano, campaña ‘Contratación le Cuenta con la publicación de un boletín de periodicidad trimestral y  Semana del Reconocimiento a la Diversidad entre otros.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divulgaron los siguientes contenidos:
•	Trabajo articulado entre el Ministerio de Educación, a través de la Unidad de Alimentación y la Contraloría General de la República, permite mejor control del programa de Alimentación Escolar en el país.
•	Desde los territorios comparten experiencias sobre el retorno a la presencialidad acompañada por el Ministerio de Educación y las Entidades Territoriales Certificadas.
•	Diálogo con los rectores de las Instituciones de Educación Superior Públicas, el Ministerio reitera la importancia de regresar a la presencialidad
•	El Ministerio de Educación llevó a cabo el Encuentro de Líderes de Cobertura 2022, espacio para trabajar en equipo por el acceso, bienestar y permanencia de los estudiantes en el sistema educativo.
•	Encuentro de líderes por una educación de calidad, se compartió la apuesta de política “Evaluar para Avanzar”
•	Gobierno nacional avanza en la entrega de nuevos y mejorados espacios educativos y acompaña a las regiones en el regreso presencial a las aulas.</t>
  </si>
  <si>
    <t>11. Notas de prensa sobre los eventos realizados publicadas en la sección Sala de Prensa de la página web del Ministerio, https://www.mineducacion.gov.co/portal/salaprensa/</t>
  </si>
  <si>
    <t>Cómo mecanismos permanentes de interacción con la ciudadanía, 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Durante el primer cuatrimestre de 2022, se divulgaron 1197 comunicados de prensa. Dentro de los temas más relevantes de este periodo se cuentan Retorno a la presencialidad, estrategia Evaluar para Avanzar, Plan de Alimentación Escolar, Infraestructura educativa, Feria Internacional del Libro, Marco Nacional de Cualificaciones, becas, convocatorias, acreditación TyT, pruebas Saber, Obras por Impuestos, Concurso de Escritura, entre otros. Todos estos contenidos pueden ser consultados en la sección Sala de Prensa de la página web del Ministerio  (www.mineducacion.gov.co)   
Así mismo, la página web del Ministerio de Educación Nacional registró 7.106.145 visitas de usuarios que vieron los contenidos sobre la gestión del Ministerio divulgada a través de este medio. Por su parte, en las redes sociales institucionales estos contenidos tuvieron un alcance de 27.643.069. 
En cuanto a las comunicaciones internas en este período se realizaron 983 acciones comunicativas. Entre los temas divulgados a través de los diferentes medios de comunicación internos se cuentan: Más seguros menos Covid, Regreso a la Presencialidad, Hoy es Viernes, Sistema Integrado de Gestión, Circular 005 de 2022, Café para Conversar e Inspirar, Campaña del Comisionero, Campaña de Inclusión y Accesibilidad de la Unidad de Atención al Ciuddano, campaña ‘Contratación le Cuenta con la publicación de un boletín de periodicidad trimestral y  Semana del Reconocimiento a la Diversidad entre otros.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divulgaron los siguientes contenidos:
•	Trabajo articulado entre el Ministerio de Educación, a través de la Unidad de Alimentación y la Contraloría General de la República, permite mejor control del programa de Alimentación Escolar en el país.
•	Desde los territorios comparten experiencias sobre el retorno a la presencialidad acompañada por el Ministerio de Educación y las Entidades Territoriales Certificadas.
•	Diálogo con los rectores de las Instituciones de Educación Superior Públicas, el Ministerio reitera la importancia de regresar a la presencialidad
•	El Ministerio de Educación llevó a cabo el Encuentro de Líderes de Cobertura 2022, espacio para trabajar en equipo por el acceso, bienestar y permanencia de los estudiantes en el sistema educativo.
•	Encuentro de líderes por una educación de calidad, se compartió la apuesta de política “Evaluar para Avanzar”
•	Gobierno nacional avanza en la entrega de nuevos y mejorados espacios educativos y acompaña a las regiones en el regreso presencial a las aulas.</t>
  </si>
  <si>
    <t>Nodo sectorial de RdC del Sector Educacón conformado</t>
  </si>
  <si>
    <t>Para el primer trimestre no se desarrollaron acciones asociadas a esta actividad.</t>
  </si>
  <si>
    <t>En relación con los temas divulgados sobre participación ciudadana y rendición de cuentas, en el primer trimestre 2022, la Oficina Asesora de Comunicaciones divulgó a través de los medios internos y externos los planes institucionales los cuales en principio estuvieron para comentarios, sugerencias y observaciones de la ciudadanía y así garantizar la participación. Posterior se divulgaron en el numeral 4 del sitio Transparencia de la página web. Además, fueron socializados por las redes sociales y los medios internos institucionales. 
Así mismo, la Oficina Asesora de Comunicación publicó los contenidos enviados por las áreas con destino al portal Educación Rinde Cuentas. De esta manera los grupos de valor tienen acceso a la información donde se explica de manera amplia las acciones llevadas a cabo por la Cartera de Educación.
En materia de sensibilización, se actualizó la infografía de resultados relevantes del proceso de Participación Ciudadana y Rendición de Cuentas 2021,</t>
  </si>
  <si>
    <t>14. Planes institucionales sometidos a consulta ciudadana: 
https://www.mineducacion.gov.co/portal/salaprensa/Calendario-de-actividades-y-eventos/409014:Plan-Anticorrupcion-y-de-Atencion-al-Ciudadano-2022
https://www.mineducacion.gov.co/portal/salaprensa/Calendario-de-actividades-y-eventos/409015:Consulta-Plan-de-Accion-Institucional-2022
14b Planes institucionales aprobados https://www.mineducacion.gov.co/portal/micrositios-institucionales/Modelo-Integrado-de-Planeacion-y-Gestion/Mapa-planes/362792:Plan-Estrategico-Institucional-y-Plan-de-Accion-Institucional</t>
  </si>
  <si>
    <t>En relación con los temas divulgados sobre participación ciudadana y rendición de cuentas, en el primer cuatrimestre 2022, la Oficina Asesora de Comunicaciones divulgó a través de los medios internos y externos los planes institucionales los cuales en principio estuvieron para comentarios, sugerencias y observaciones de la ciudadanía y así garantizar la participación. Posterior se divulgaron en el numeral 4 del sitio Transparencia de la página web. Además, fueron socializados por las redes sociales y los medios internos institucionales. 
Así mismo, la Oficina Asesora de Comunicación publicó los contenidos enviados por las áreas con destino al portal Educación Rinde Cuentas. De esta manera los grupos de valor tienen acceso a la información donde se explica de manera amplia las acciones llevadas a cabo por la Cartera de Educación.
En materia de sensibilización, se actualizó la infografía de resultados relevantes del proceso de Participación Ciudadana y Rendición de Cuentas 2021,</t>
  </si>
  <si>
    <t>Informe de resultados de implementación del Plan de Participación Ciudadadana y Rendición de Cuentas generado y publicado*</t>
  </si>
  <si>
    <t>Elaborado por: MEN- Oficina Asesora de Planeación y Finanzas. Equipo lider Proceso participación ciudadana y rendición de cuentas</t>
  </si>
  <si>
    <t>Monitoreo 2022-ICuatrim: 13/05/2022</t>
  </si>
  <si>
    <t>Monitoreo 2022-IITrim: 12/07/2022</t>
  </si>
  <si>
    <t>Componente 6: Iniciativas adicionales que permitan fortalecer su estrategia de lucha contra la corrupción -Participación Ciudadana en la Gestión Pública</t>
  </si>
  <si>
    <t>Durante el primer trimestre el Ministerio de Educación Nacional identificó, programó y publicó el listado de espacios realizados a través de las instancias de participación ciudadana, que incluyen las instancias de autoridad y de incidencia. En el marco de esta identificación, se caracterizaron algunos aspectos relevantes de la instancia, como su categoría, frecuencia de realización, objeto y costos asociados, entre otros aspectos, que se encuentran relacionados en la Matriz de identificación.</t>
  </si>
  <si>
    <t>4 a 7. Matriz excel Identificación Instancias Participación Ciudadana 2022</t>
  </si>
  <si>
    <t xml:space="preserve">Se viene adelantando la implementación de los espacios de participación definidos conforme al cronograma establecido. Al respecto, la OAPF realizó el monitoreo trimestral correspondiente al desarrollo de dichos espacios, de acuerdo con el instrumento definido.
Respecto al seguimiento, cabe mencionar que, de acuerdo con las orientaciones sobre ajustes metodológicos que se implementarán en 2022, desde la OAPF se brinda asistencia técnica a las áreas durante el mes de abril en el proceso de reporte para la consolidación y publicación del reporte de seguimiento del primer trimestre.
</t>
  </si>
  <si>
    <t xml:space="preserve">Se viene adelantando la implementación de los espacios de participación definidos conforme al cronograma establecido. Al respecto, la OAPF realizó el monitoreo trimestral correspondiente al desarrollo de dichos espacios, de acuerdo con el instrumento definido.
Respecto al seguimiento, cabe mencionar que, de acuerdo con las orientaciones sobre ajustes metodológicos, desde la OAPF  acompañó el proceso de reporte para la consolidación y publicación del seguimiento del primer trimestre.
</t>
  </si>
  <si>
    <t>Diseño e implementación de mecanismos permanentes de interacción con la ciudadanía, a través de los canales institucionales, incluido el menú Participa y el Portal Educación Rinde Cuentas, que permitan fortalecer la estrategia de participacion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 en el desarrollo de planes, programas y estrategias educativas, según sea el caso.
Esta actividad incluye los mecanismos de interacción con la ciudadanía en general y grupos de valor del MEN, a través de la página web y el Portal Educación Rinde cuentas.</t>
  </si>
  <si>
    <t>Como mecanismos permanentes de interacción con la ciudadanía, desde la oficina Asesora de Comunicaciones y a través de los canales institucionales de comunicación interna y externa se mantuvo informada a la comunidad educativa, medios de comunicación, servidores y contratistas y ciudadanía en general sobre los planes, proyectos y políticas que se imparten desde el Ministerio de Educación.
Así durante el primer cuatrimestre de 2022, se divulgaron 1197 comunicados de prensa. Dentro de los temas más relevantes de este periodo se cuentan Retorno a la presencialidad, estrategia Evaluar para Avanzar, Plan de Alimentación Escolar, Infraestructura educativa, Feria Internacional del Libro, Marco Nacional de Cualificaciones, becas, convocatorias, acreditación TyT, pruebas Saber, Obras por Impuestos, Concurso de Escritura, entre otros. Todos estos contenidos pueden ser consultados en la sección Sala de Prensa de la página web del Ministerio  (www.mineducacion.gov.co)   
Así mismo, la página web del Ministerio de Educación Nacional registró 7.106.145 visitas de usuarios que vieron los contenidos sobre la gestión del Ministerio divulgada a través de este medio. Por su parte, en las redes sociales institucionales estos contenidos tuvieron un alcance de 27.643.069. 
En cuanto a las comunicaciones internas en este período se realizaron 983 acciones comunicativas. Entre los temas divulgados a través de los diferentes medios de comunicación internos se cuentan: Más seguros menos Covid, Regreso a la Presencialidad, Hoy es Viernes, Sistema Integrado de Gestión, Circular 005 de 2022, Café para Conversar e Inspirar, Campaña del Comisionero, Campaña de Inclusión y Accesibilidad de la Unidad de Atención al Ciuddano, campaña ‘Contratación le Cuenta con la publicación de un boletín de periodicidad trimestral y  Semana del Reconocimiento a la Diversidad entre otros. 
Así mismo, la Oficina Asesora de Comunicaciones continúo apoyando a las diferentes áreas del Ministerio en la divulgación de la información relacionada con los espacios de diálogo que ha realizado el Ministerio de Educación Nacional para dar a conocer los avances y retos de la cartera educativa. En ese sentido se divulgaron los siguientes contenidos:
•	Trabajo articulado entre el Ministerio de Educación, a través de la Unidad de Alimentación y la Contraloría General de la República, permite mejor control del programa de Alimentación Escolar en el país.
•	Desde los territorios comparten experiencias sobre el retorno a la presencialidad acompañada por el Ministerio de Educación y las Entidades Territoriales Certificadas.
•	Diálogo con los rectores de las Instituciones de Educación Superior Públicas, el Ministerio reitera la importancia de regresar a la presencialidad
•	El Ministerio de Educación llevó a cabo el Encuentro de Líderes de Cobertura 2022, espacio para trabajar en equipo por el acceso, bienestar y permanencia de los estudiantes en el sistema educativo.
•	Encuentro de líderes por una educación de calidad, se compartió la apuesta de política “Evaluar para Avanzar”
•	Gobierno nacional avanza en la entrega de nuevos y mejorados espacios educativos y acompaña a las regiones en el regreso presencial a las aulas.</t>
  </si>
  <si>
    <t>Durante el primer semestre de 2022, se adelantó la producción de información de estadística de la vigencia 2021 y se  avanza en el mes de julio con la publicación en el portal de datos abiertos, acorde con el calendario de publicación de información.</t>
  </si>
  <si>
    <t>Legalización de Documentos de Educación Superior</t>
  </si>
  <si>
    <t>El certificado final en ocasiones tiene errores como la falta de la firma haciendo que este no sea válido, generando retrocesos</t>
  </si>
  <si>
    <t>Unidad de Atención al Ciudadano</t>
  </si>
  <si>
    <t>Como parte de la implementación de la mejora del trámite de legalización de documentos de Educación Superior, se tiene contemplado la actualización del procedimiento conforme a los resultados de la auditoria interna que se realizó el 26 de junio de 2022.</t>
  </si>
  <si>
    <t>Una vez se de cumplimiento al proceso de auditoría, se llevará a cabo la actualización del procedimiento, teniendo en cuenta los resultados obtenidos.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</si>
</sst>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01"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b/>
      <sz val="20"/>
      <color theme="1"/>
      <name val="Calibri"/>
      <family val="2"/>
      <scheme val="minor"/>
    </font>
    <font>
      <b/>
      <sz val="16"/>
      <color theme="1"/>
      <name val="Arial"/>
      <family val="2"/>
    </font>
    <font>
      <sz val="10"/>
      <color theme="1"/>
      <name val="Calibri"/>
      <family val="2"/>
      <scheme val="minor"/>
    </font>
    <font>
      <b/>
      <sz val="15"/>
      <color theme="0"/>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b/>
      <sz val="18"/>
      <color theme="1"/>
      <name val="Calibri"/>
      <family val="2"/>
      <scheme val="minor"/>
    </font>
    <font>
      <b/>
      <sz val="18"/>
      <name val="Arial"/>
      <family val="2"/>
    </font>
    <font>
      <b/>
      <sz val="20"/>
      <color theme="0"/>
      <name val="Arial"/>
      <family val="2"/>
    </font>
    <font>
      <sz val="20"/>
      <color theme="1"/>
      <name val="Calibri"/>
      <family val="2"/>
      <scheme val="minor"/>
    </font>
    <font>
      <sz val="12"/>
      <color theme="1" tint="4.9989318521683403E-2"/>
      <name val="Arial"/>
      <family val="2"/>
    </font>
    <font>
      <b/>
      <sz val="16"/>
      <color rgb="FF7030A0"/>
      <name val="Calibri"/>
      <family val="2"/>
      <scheme val="minor"/>
    </font>
    <font>
      <b/>
      <sz val="12"/>
      <color rgb="FF7030A0"/>
      <name val="Calibri"/>
      <family val="2"/>
      <scheme val="minor"/>
    </font>
    <font>
      <b/>
      <sz val="24"/>
      <name val="Arial"/>
      <family val="2"/>
    </font>
    <font>
      <sz val="24"/>
      <color theme="1"/>
      <name val="Calibri"/>
      <family val="2"/>
      <scheme val="minor"/>
    </font>
    <font>
      <sz val="8"/>
      <name val="Calibri"/>
      <family val="2"/>
      <scheme val="minor"/>
    </font>
    <font>
      <b/>
      <sz val="36"/>
      <color theme="0"/>
      <name val="Arial"/>
      <family val="2"/>
    </font>
    <font>
      <b/>
      <sz val="36"/>
      <color theme="1"/>
      <name val="Arial"/>
      <family val="2"/>
    </font>
    <font>
      <sz val="11"/>
      <color rgb="FF000000"/>
      <name val="Arial"/>
      <family val="2"/>
    </font>
    <font>
      <b/>
      <sz val="24"/>
      <color theme="1"/>
      <name val="Calibri"/>
      <family val="2"/>
      <scheme val="minor"/>
    </font>
    <font>
      <sz val="22"/>
      <color theme="1"/>
      <name val="Arial"/>
      <family val="2"/>
    </font>
    <font>
      <b/>
      <sz val="24"/>
      <color theme="0"/>
      <name val="Arial"/>
      <family val="2"/>
    </font>
    <font>
      <b/>
      <sz val="28"/>
      <color rgb="FF000000"/>
      <name val="Arial"/>
      <family val="2"/>
    </font>
    <font>
      <b/>
      <sz val="22"/>
      <color theme="1" tint="4.9989318521683403E-2"/>
      <name val="Arial"/>
      <family val="2"/>
    </font>
    <font>
      <sz val="22"/>
      <color theme="1" tint="4.9989318521683403E-2"/>
      <name val="Arial"/>
      <family val="2"/>
    </font>
    <font>
      <sz val="22"/>
      <name val="Arial"/>
      <family val="2"/>
    </font>
    <font>
      <b/>
      <sz val="22"/>
      <name val="Arial"/>
      <family val="2"/>
    </font>
    <font>
      <b/>
      <sz val="26"/>
      <color rgb="FF000000"/>
      <name val="Arial"/>
      <family val="2"/>
    </font>
    <font>
      <b/>
      <sz val="24"/>
      <color rgb="FF000000"/>
      <name val="Arial"/>
      <family val="2"/>
    </font>
    <font>
      <b/>
      <sz val="22"/>
      <color rgb="FF000000"/>
      <name val="Arial"/>
      <family val="2"/>
    </font>
    <font>
      <sz val="22"/>
      <color theme="1"/>
      <name val="Calibri"/>
      <family val="2"/>
      <scheme val="minor"/>
    </font>
    <font>
      <sz val="10"/>
      <color rgb="FF000000"/>
      <name val="Arial"/>
      <family val="2"/>
    </font>
    <font>
      <sz val="28"/>
      <color theme="1" tint="4.9989318521683403E-2"/>
      <name val="Arial"/>
      <family val="2"/>
    </font>
    <font>
      <sz val="14"/>
      <color theme="1"/>
      <name val="Arial"/>
      <family val="2"/>
    </font>
    <font>
      <sz val="18"/>
      <name val="Arial"/>
      <family val="2"/>
    </font>
    <font>
      <b/>
      <sz val="18"/>
      <color theme="0"/>
      <name val="Arial"/>
      <family val="2"/>
    </font>
    <font>
      <sz val="18"/>
      <color theme="1"/>
      <name val="Arial"/>
      <family val="2"/>
    </font>
    <font>
      <b/>
      <sz val="28"/>
      <color theme="0"/>
      <name val="Arial"/>
      <family val="2"/>
    </font>
    <font>
      <sz val="28"/>
      <name val="Arial"/>
      <family val="2"/>
    </font>
    <font>
      <sz val="28"/>
      <color theme="1"/>
      <name val="Calibri"/>
      <family val="2"/>
      <scheme val="minor"/>
    </font>
    <font>
      <u/>
      <sz val="11"/>
      <color theme="10"/>
      <name val="Calibri"/>
      <family val="2"/>
      <scheme val="minor"/>
    </font>
    <font>
      <sz val="11"/>
      <color rgb="FF0070C0"/>
      <name val="Arial"/>
      <family val="2"/>
    </font>
    <font>
      <sz val="16"/>
      <color theme="1"/>
      <name val="Arial"/>
      <family val="2"/>
    </font>
    <font>
      <i/>
      <sz val="11"/>
      <color theme="1"/>
      <name val="Arial"/>
      <family val="2"/>
    </font>
    <font>
      <b/>
      <sz val="36"/>
      <name val="Arial"/>
      <family val="2"/>
    </font>
    <font>
      <b/>
      <sz val="22"/>
      <color theme="1"/>
      <name val="Arial"/>
      <family val="2"/>
    </font>
    <font>
      <b/>
      <sz val="16"/>
      <color theme="0"/>
      <name val="Arial"/>
      <family val="2"/>
    </font>
    <font>
      <sz val="18"/>
      <name val="Calibri"/>
      <family val="2"/>
      <scheme val="minor"/>
    </font>
    <font>
      <b/>
      <sz val="16"/>
      <name val="Arial"/>
      <family val="2"/>
    </font>
    <font>
      <b/>
      <sz val="14"/>
      <color theme="1"/>
      <name val="Calibri"/>
      <family val="2"/>
      <scheme val="minor"/>
    </font>
    <font>
      <sz val="18"/>
      <color theme="1"/>
      <name val="Calibri"/>
      <family val="2"/>
      <scheme val="minor"/>
    </font>
    <font>
      <sz val="20"/>
      <name val="Arial"/>
      <family val="2"/>
    </font>
    <font>
      <b/>
      <sz val="26"/>
      <color theme="0"/>
      <name val="Arial"/>
      <family val="2"/>
    </font>
    <font>
      <sz val="26"/>
      <name val="Arial"/>
      <family val="2"/>
    </font>
    <font>
      <sz val="26"/>
      <color theme="1" tint="4.9989318521683403E-2"/>
      <name val="Arial"/>
      <family val="2"/>
    </font>
    <font>
      <sz val="26"/>
      <color theme="1"/>
      <name val="Calibri"/>
      <family val="2"/>
      <scheme val="minor"/>
    </font>
    <font>
      <sz val="14"/>
      <name val="Arial"/>
      <family val="2"/>
    </font>
    <font>
      <sz val="16"/>
      <name val="Arial"/>
      <family val="2"/>
    </font>
    <font>
      <sz val="16"/>
      <name val="Calibri"/>
      <family val="2"/>
      <scheme val="minor"/>
    </font>
    <font>
      <sz val="14"/>
      <name val="Calibri"/>
      <family val="2"/>
      <scheme val="minor"/>
    </font>
    <font>
      <b/>
      <sz val="22"/>
      <color theme="0"/>
      <name val="Arial"/>
      <family val="2"/>
    </font>
    <font>
      <b/>
      <sz val="36"/>
      <color theme="1"/>
      <name val="Calibri"/>
      <family val="2"/>
      <scheme val="minor"/>
    </font>
    <font>
      <b/>
      <sz val="28"/>
      <name val="Arial"/>
      <family val="2"/>
    </font>
    <font>
      <sz val="28"/>
      <color theme="1"/>
      <name val="Arial"/>
      <family val="2"/>
    </font>
    <font>
      <b/>
      <sz val="28"/>
      <color theme="1" tint="4.9989318521683403E-2"/>
      <name val="Arial"/>
      <family val="2"/>
    </font>
    <font>
      <b/>
      <sz val="24"/>
      <color rgb="FF000000"/>
      <name val="Calibri"/>
      <family val="2"/>
    </font>
    <font>
      <sz val="36"/>
      <color rgb="FF000000"/>
      <name val="Calibri"/>
      <family val="2"/>
    </font>
    <font>
      <b/>
      <sz val="16"/>
      <color rgb="FFFFFFFF"/>
      <name val="Arial"/>
      <family val="2"/>
    </font>
    <font>
      <b/>
      <sz val="12"/>
      <color rgb="FFFFFFFF"/>
      <name val="Arial"/>
      <family val="2"/>
    </font>
    <font>
      <b/>
      <sz val="10"/>
      <color rgb="FFFFFFFF"/>
      <name val="Arial"/>
      <family val="2"/>
    </font>
    <font>
      <b/>
      <sz val="16"/>
      <color rgb="FF000000"/>
      <name val="Arial"/>
      <family val="2"/>
    </font>
    <font>
      <sz val="11"/>
      <color theme="1"/>
      <name val="Calibri"/>
      <family val="2"/>
    </font>
    <font>
      <b/>
      <sz val="11"/>
      <color rgb="FF000000"/>
      <name val="Arial"/>
      <family val="2"/>
    </font>
    <font>
      <b/>
      <sz val="11"/>
      <color rgb="FFFFFFFF"/>
      <name val="Arial"/>
      <family val="2"/>
    </font>
    <font>
      <u/>
      <sz val="11"/>
      <color rgb="FF0563C1"/>
      <name val="Calibri"/>
      <family val="2"/>
    </font>
    <font>
      <sz val="11"/>
      <name val="Calibri"/>
      <family val="2"/>
    </font>
    <font>
      <sz val="36"/>
      <color rgb="FF000000"/>
      <name val="Arial"/>
      <family val="2"/>
    </font>
    <font>
      <sz val="24"/>
      <color rgb="FF000000"/>
      <name val="Arial"/>
      <family val="2"/>
    </font>
    <font>
      <b/>
      <sz val="12"/>
      <color rgb="FF000000"/>
      <name val="Arial"/>
      <family val="2"/>
    </font>
    <font>
      <b/>
      <sz val="36"/>
      <color rgb="FF000000"/>
      <name val="Arial"/>
      <family val="2"/>
    </font>
    <font>
      <b/>
      <sz val="36"/>
      <color rgb="FFFFFFFF"/>
      <name val="Arial"/>
      <family val="2"/>
    </font>
    <font>
      <b/>
      <sz val="22"/>
      <color theme="1"/>
      <name val="Times New Roman"/>
      <family val="1"/>
    </font>
  </fonts>
  <fills count="2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7" tint="0.79998168889431442"/>
        <bgColor indexed="64"/>
      </patternFill>
    </fill>
    <fill>
      <patternFill patternType="solid">
        <fgColor theme="4"/>
        <bgColor indexed="64"/>
      </patternFill>
    </fill>
    <fill>
      <patternFill patternType="solid">
        <fgColor theme="7" tint="-0.499984740745262"/>
        <bgColor indexed="64"/>
      </patternFill>
    </fill>
    <fill>
      <patternFill patternType="solid">
        <fgColor theme="4" tint="0.39997558519241921"/>
        <bgColor indexed="64"/>
      </patternFill>
    </fill>
    <fill>
      <patternFill patternType="solid">
        <fgColor rgb="FF4472C4"/>
        <bgColor rgb="FF000000"/>
      </patternFill>
    </fill>
    <fill>
      <patternFill patternType="solid">
        <fgColor rgb="FF806000"/>
        <bgColor rgb="FF000000"/>
      </patternFill>
    </fill>
    <fill>
      <patternFill patternType="solid">
        <fgColor rgb="FFE2EFDA"/>
        <bgColor rgb="FF000000"/>
      </patternFill>
    </fill>
    <fill>
      <patternFill patternType="solid">
        <fgColor rgb="FFFFFFCC"/>
        <bgColor rgb="FF000000"/>
      </patternFill>
    </fill>
    <fill>
      <patternFill patternType="solid">
        <fgColor rgb="FFDDEBF7"/>
        <bgColor rgb="FF000000"/>
      </patternFill>
    </fill>
    <fill>
      <patternFill patternType="solid">
        <fgColor rgb="FFFFF2CC"/>
        <bgColor rgb="FF000000"/>
      </patternFill>
    </fill>
    <fill>
      <patternFill patternType="solid">
        <fgColor rgb="FF8EA9DB"/>
        <bgColor rgb="FF000000"/>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style="thin">
        <color indexed="64"/>
      </left>
      <right style="thin">
        <color indexed="64"/>
      </right>
      <top/>
      <bottom style="thin">
        <color indexed="64"/>
      </bottom>
      <diagonal/>
    </border>
    <border>
      <left style="hair">
        <color rgb="FF0070C0"/>
      </left>
      <right/>
      <top style="thin">
        <color rgb="FF0070C0"/>
      </top>
      <bottom style="thin">
        <color rgb="FF0070C0"/>
      </bottom>
      <diagonal/>
    </border>
    <border>
      <left style="thin">
        <color indexed="64"/>
      </left>
      <right/>
      <top style="thin">
        <color indexed="64"/>
      </top>
      <bottom style="thin">
        <color indexed="64"/>
      </bottom>
      <diagonal/>
    </border>
    <border>
      <left style="thin">
        <color rgb="FF0070C0"/>
      </left>
      <right/>
      <top style="thin">
        <color rgb="FF0070C0"/>
      </top>
      <bottom style="thin">
        <color rgb="FF0070C0"/>
      </bottom>
      <diagonal/>
    </border>
    <border>
      <left style="hair">
        <color rgb="FF0070C0"/>
      </left>
      <right style="hair">
        <color rgb="FF0070C0"/>
      </right>
      <top style="thin">
        <color indexed="64"/>
      </top>
      <bottom style="thin">
        <color indexed="64"/>
      </bottom>
      <diagonal/>
    </border>
    <border>
      <left style="thin">
        <color theme="0"/>
      </left>
      <right/>
      <top style="thin">
        <color theme="0"/>
      </top>
      <bottom/>
      <diagonal/>
    </border>
    <border>
      <left/>
      <right/>
      <top/>
      <bottom style="thin">
        <color rgb="FF0070C0"/>
      </bottom>
      <diagonal/>
    </border>
    <border>
      <left/>
      <right/>
      <top style="thin">
        <color rgb="FF0070C0"/>
      </top>
      <bottom/>
      <diagonal/>
    </border>
    <border>
      <left/>
      <right style="hair">
        <color rgb="FF0070C0"/>
      </right>
      <top/>
      <bottom style="thin">
        <color rgb="FF0070C0"/>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left>
      <right/>
      <top/>
      <bottom style="medium">
        <color theme="0"/>
      </bottom>
      <diagonal/>
    </border>
    <border>
      <left style="thin">
        <color theme="0"/>
      </left>
      <right style="thin">
        <color theme="0"/>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n">
        <color rgb="FFFFFFFF"/>
      </right>
      <top style="medium">
        <color rgb="FFFFFFFF"/>
      </top>
      <bottom style="thin">
        <color rgb="FFFFFFFF"/>
      </bottom>
      <diagonal/>
    </border>
    <border>
      <left style="thin">
        <color rgb="FFFFFFFF"/>
      </left>
      <right style="thin">
        <color rgb="FFFFFFFF"/>
      </right>
      <top style="medium">
        <color rgb="FFFFFFFF"/>
      </top>
      <bottom style="thin">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rgb="FFFFFFFF"/>
      </left>
      <right style="medium">
        <color rgb="FFFFFFFF"/>
      </right>
      <top style="medium">
        <color rgb="FFFFFFFF"/>
      </top>
      <bottom style="thin">
        <color rgb="FFFFFFFF"/>
      </bottom>
      <diagonal/>
    </border>
    <border>
      <left style="medium">
        <color rgb="FFFFFFFF"/>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FFFFFF"/>
      </right>
      <top style="thin">
        <color rgb="FFFFFFFF"/>
      </top>
      <bottom/>
      <diagonal/>
    </border>
    <border>
      <left style="thin">
        <color rgb="FFFFFFFF"/>
      </left>
      <right/>
      <top style="thin">
        <color rgb="FFFFFFFF"/>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medium">
        <color rgb="FF808080"/>
      </left>
      <right style="thin">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s>
  <cellStyleXfs count="19">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58">
    <xf numFmtId="0" fontId="0" fillId="0" borderId="0" xfId="0"/>
    <xf numFmtId="0" fontId="3" fillId="0" borderId="0" xfId="0" applyFont="1"/>
    <xf numFmtId="0" fontId="0" fillId="2" borderId="3" xfId="0" applyFill="1" applyBorder="1"/>
    <xf numFmtId="0" fontId="0" fillId="2" borderId="2" xfId="0" applyFill="1" applyBorder="1"/>
    <xf numFmtId="0" fontId="8" fillId="0" borderId="0" xfId="0" applyFont="1"/>
    <xf numFmtId="0" fontId="7" fillId="2" borderId="0" xfId="2" applyFill="1"/>
    <xf numFmtId="0" fontId="7" fillId="0" borderId="0" xfId="2"/>
    <xf numFmtId="0" fontId="14" fillId="0" borderId="0" xfId="0" applyFont="1"/>
    <xf numFmtId="0" fontId="17" fillId="0" borderId="18" xfId="0" applyFont="1" applyBorder="1" applyAlignment="1">
      <alignment vertical="center" wrapText="1"/>
    </xf>
    <xf numFmtId="0" fontId="17" fillId="0" borderId="18" xfId="0" applyFont="1" applyBorder="1" applyAlignment="1">
      <alignment horizontal="center" vertical="center" wrapText="1"/>
    </xf>
    <xf numFmtId="0" fontId="9" fillId="8" borderId="17"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18" fillId="0" borderId="28" xfId="0" applyFont="1" applyBorder="1" applyAlignment="1">
      <alignment horizontal="center" vertical="center" wrapText="1"/>
    </xf>
    <xf numFmtId="0" fontId="18" fillId="4" borderId="18"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23" fillId="0" borderId="0" xfId="0" applyFont="1"/>
    <xf numFmtId="0" fontId="0" fillId="0" borderId="0" xfId="0" applyAlignment="1">
      <alignment horizontal="justify" vertical="center" wrapText="1"/>
    </xf>
    <xf numFmtId="0" fontId="18"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6" fillId="2" borderId="7" xfId="0" applyFont="1" applyFill="1" applyBorder="1" applyAlignment="1">
      <alignment vertical="center"/>
    </xf>
    <xf numFmtId="0" fontId="8" fillId="2" borderId="0" xfId="0" applyFont="1" applyFill="1"/>
    <xf numFmtId="0" fontId="28" fillId="2" borderId="0" xfId="0" applyFont="1" applyFill="1"/>
    <xf numFmtId="0" fontId="29" fillId="0" borderId="18" xfId="0" applyFont="1" applyBorder="1" applyAlignment="1">
      <alignment vertical="center" wrapText="1"/>
    </xf>
    <xf numFmtId="0" fontId="29" fillId="0" borderId="18" xfId="0" applyFont="1" applyBorder="1" applyAlignment="1">
      <alignment horizontal="justify" vertical="center" wrapText="1"/>
    </xf>
    <xf numFmtId="0" fontId="30" fillId="2" borderId="0" xfId="0" applyFont="1" applyFill="1"/>
    <xf numFmtId="0" fontId="31" fillId="0" borderId="0" xfId="0" applyFont="1"/>
    <xf numFmtId="0" fontId="23" fillId="2" borderId="0" xfId="0" applyFont="1" applyFill="1"/>
    <xf numFmtId="0" fontId="33" fillId="2" borderId="0" xfId="0" applyFont="1" applyFill="1"/>
    <xf numFmtId="14" fontId="29" fillId="0" borderId="18"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2" borderId="0" xfId="0" applyFont="1" applyFill="1" applyAlignment="1">
      <alignment horizontal="left" vertical="top"/>
    </xf>
    <xf numFmtId="0" fontId="2" fillId="0" borderId="0" xfId="0" applyFont="1" applyAlignment="1">
      <alignment horizontal="left" vertical="top"/>
    </xf>
    <xf numFmtId="0" fontId="0" fillId="0" borderId="0" xfId="0" applyAlignment="1">
      <alignment horizontal="center"/>
    </xf>
    <xf numFmtId="0" fontId="21" fillId="2" borderId="0" xfId="0" applyFont="1" applyFill="1" applyAlignment="1">
      <alignment horizontal="justify" vertical="center" wrapText="1"/>
    </xf>
    <xf numFmtId="0" fontId="42" fillId="0" borderId="37" xfId="0" applyFont="1" applyBorder="1" applyAlignment="1">
      <alignment horizontal="center" vertical="center" wrapText="1"/>
    </xf>
    <xf numFmtId="0" fontId="42" fillId="0" borderId="1" xfId="0" applyFont="1" applyBorder="1" applyAlignment="1">
      <alignment horizontal="center" vertical="center" wrapText="1"/>
    </xf>
    <xf numFmtId="0" fontId="42" fillId="2" borderId="1" xfId="0" applyFont="1" applyFill="1" applyBorder="1" applyAlignment="1">
      <alignment horizontal="center" vertical="center" wrapText="1"/>
    </xf>
    <xf numFmtId="0" fontId="45" fillId="0" borderId="1" xfId="0" applyFont="1" applyBorder="1" applyAlignment="1">
      <alignment horizontal="center" vertical="center" wrapText="1"/>
    </xf>
    <xf numFmtId="0" fontId="45" fillId="2" borderId="1" xfId="0" applyFont="1" applyFill="1" applyBorder="1" applyAlignment="1">
      <alignment horizontal="center" vertical="center" wrapText="1"/>
    </xf>
    <xf numFmtId="0" fontId="49" fillId="2" borderId="0" xfId="0" applyFont="1" applyFill="1"/>
    <xf numFmtId="0" fontId="29" fillId="0" borderId="31" xfId="0" applyFont="1" applyBorder="1" applyAlignment="1">
      <alignment horizontal="justify" vertical="center" wrapText="1"/>
    </xf>
    <xf numFmtId="0" fontId="25" fillId="0" borderId="0" xfId="0" applyFont="1" applyAlignment="1">
      <alignment vertical="center"/>
    </xf>
    <xf numFmtId="0" fontId="25" fillId="0" borderId="6" xfId="0" applyFont="1" applyBorder="1" applyAlignment="1">
      <alignment vertical="center"/>
    </xf>
    <xf numFmtId="0" fontId="48" fillId="4"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9" fontId="7" fillId="0" borderId="0" xfId="2" applyNumberFormat="1" applyAlignment="1">
      <alignment horizontal="center"/>
    </xf>
    <xf numFmtId="9" fontId="24" fillId="0" borderId="0" xfId="0" applyNumberFormat="1" applyFont="1" applyAlignment="1">
      <alignment horizontal="center" vertical="center" wrapText="1"/>
    </xf>
    <xf numFmtId="14" fontId="29" fillId="0" borderId="38" xfId="0" applyNumberFormat="1" applyFont="1" applyBorder="1" applyAlignment="1">
      <alignment horizontal="center" vertical="center" wrapText="1"/>
    </xf>
    <xf numFmtId="14" fontId="50" fillId="0" borderId="1" xfId="0" applyNumberFormat="1" applyFont="1" applyBorder="1" applyAlignment="1">
      <alignment horizontal="center" vertical="center" wrapText="1"/>
    </xf>
    <xf numFmtId="0" fontId="53" fillId="0" borderId="18" xfId="0" applyFont="1" applyBorder="1" applyAlignment="1">
      <alignment horizontal="justify" vertical="center" wrapText="1"/>
    </xf>
    <xf numFmtId="0" fontId="52" fillId="0" borderId="0" xfId="0" applyFont="1"/>
    <xf numFmtId="0" fontId="11" fillId="13" borderId="14"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1" fillId="13" borderId="42" xfId="0" applyFont="1" applyFill="1" applyBorder="1" applyAlignment="1">
      <alignment horizontal="center" vertical="center" wrapText="1"/>
    </xf>
    <xf numFmtId="0" fontId="0" fillId="0" borderId="0" xfId="0" applyAlignment="1">
      <alignment horizontal="center" wrapText="1"/>
    </xf>
    <xf numFmtId="0" fontId="61" fillId="0" borderId="0" xfId="0" applyFont="1"/>
    <xf numFmtId="0" fontId="0" fillId="0" borderId="1" xfId="0" applyBorder="1" applyAlignment="1">
      <alignment horizontal="center" vertical="center"/>
    </xf>
    <xf numFmtId="0" fontId="13" fillId="4" borderId="29" xfId="0" applyFont="1" applyFill="1" applyBorder="1" applyAlignment="1">
      <alignment horizontal="center" vertical="center" wrapText="1"/>
    </xf>
    <xf numFmtId="0" fontId="20" fillId="2" borderId="18" xfId="0" applyFont="1" applyFill="1" applyBorder="1" applyAlignment="1">
      <alignment horizontal="justify" vertical="center" wrapText="1"/>
    </xf>
    <xf numFmtId="0" fontId="20" fillId="2" borderId="18" xfId="0" applyFont="1" applyFill="1" applyBorder="1" applyAlignment="1">
      <alignment vertical="center" wrapText="1"/>
    </xf>
    <xf numFmtId="0" fontId="51" fillId="0" borderId="1" xfId="0" applyFont="1" applyBorder="1" applyAlignment="1">
      <alignment horizontal="justify" vertical="center" wrapText="1"/>
    </xf>
    <xf numFmtId="0" fontId="51" fillId="2" borderId="37" xfId="0" applyFont="1" applyFill="1" applyBorder="1" applyAlignment="1">
      <alignment horizontal="justify" vertical="center" wrapText="1"/>
    </xf>
    <xf numFmtId="0" fontId="51" fillId="2" borderId="1" xfId="0" applyFont="1" applyFill="1" applyBorder="1" applyAlignment="1">
      <alignment horizontal="justify" vertical="center" wrapText="1"/>
    </xf>
    <xf numFmtId="0" fontId="57" fillId="2" borderId="1" xfId="0" applyFont="1" applyFill="1" applyBorder="1" applyAlignment="1">
      <alignment horizontal="justify" vertical="center" wrapText="1"/>
    </xf>
    <xf numFmtId="0" fontId="58" fillId="2" borderId="0" xfId="0" applyFont="1" applyFill="1"/>
    <xf numFmtId="0" fontId="3" fillId="0" borderId="1" xfId="0" applyFont="1" applyBorder="1" applyAlignment="1">
      <alignment horizontal="justify" vertical="center" wrapText="1"/>
    </xf>
    <xf numFmtId="0" fontId="16" fillId="0" borderId="0" xfId="0" applyFont="1" applyAlignment="1">
      <alignment horizontal="center" vertical="center" wrapText="1"/>
    </xf>
    <xf numFmtId="0" fontId="57" fillId="2" borderId="37" xfId="0" applyFont="1" applyFill="1" applyBorder="1" applyAlignment="1">
      <alignment horizontal="justify" vertical="center" wrapText="1"/>
    </xf>
    <xf numFmtId="0" fontId="51" fillId="2" borderId="1" xfId="0" applyFont="1" applyFill="1" applyBorder="1" applyAlignment="1">
      <alignment horizontal="left" vertical="center" wrapText="1"/>
    </xf>
    <xf numFmtId="0" fontId="57" fillId="2" borderId="1" xfId="0" applyFont="1" applyFill="1" applyBorder="1" applyAlignment="1">
      <alignment vertical="center" wrapText="1"/>
    </xf>
    <xf numFmtId="0" fontId="51" fillId="2" borderId="1" xfId="0" applyFont="1" applyFill="1" applyBorder="1" applyAlignment="1">
      <alignment vertical="center" wrapText="1"/>
    </xf>
    <xf numFmtId="0" fontId="55" fillId="0" borderId="0" xfId="0" applyFont="1"/>
    <xf numFmtId="0" fontId="61" fillId="0" borderId="26" xfId="0" applyFont="1" applyBorder="1" applyAlignment="1">
      <alignment horizontal="center" vertical="center" wrapText="1"/>
    </xf>
    <xf numFmtId="0" fontId="55" fillId="2" borderId="1" xfId="0" applyFont="1" applyFill="1" applyBorder="1" applyAlignment="1">
      <alignment horizontal="center" vertical="center" wrapText="1"/>
    </xf>
    <xf numFmtId="14" fontId="53" fillId="2" borderId="40" xfId="0" applyNumberFormat="1" applyFont="1" applyFill="1" applyBorder="1" applyAlignment="1">
      <alignment horizontal="center" vertical="center" wrapText="1"/>
    </xf>
    <xf numFmtId="14" fontId="53" fillId="2" borderId="1" xfId="0" applyNumberFormat="1" applyFont="1" applyFill="1" applyBorder="1" applyAlignment="1">
      <alignment horizontal="center" vertical="center"/>
    </xf>
    <xf numFmtId="0" fontId="53" fillId="0" borderId="26" xfId="0" applyFont="1" applyBorder="1" applyAlignment="1">
      <alignment horizontal="justify" vertical="center" wrapText="1"/>
    </xf>
    <xf numFmtId="0" fontId="53" fillId="0" borderId="26" xfId="0" applyFont="1" applyBorder="1" applyAlignment="1">
      <alignment horizontal="center" vertical="center" wrapText="1"/>
    </xf>
    <xf numFmtId="0" fontId="53" fillId="2" borderId="26" xfId="0" applyFont="1" applyFill="1" applyBorder="1" applyAlignment="1">
      <alignment horizontal="center" vertical="center" wrapText="1"/>
    </xf>
    <xf numFmtId="0" fontId="66" fillId="0" borderId="26" xfId="0" applyFont="1" applyBorder="1" applyAlignment="1">
      <alignment horizontal="center" vertical="center" wrapText="1"/>
    </xf>
    <xf numFmtId="0" fontId="13" fillId="2" borderId="1" xfId="0" applyFont="1" applyFill="1" applyBorder="1" applyAlignment="1">
      <alignment horizontal="center" vertical="center" wrapText="1"/>
    </xf>
    <xf numFmtId="0" fontId="61" fillId="2" borderId="26" xfId="0" applyFont="1" applyFill="1" applyBorder="1" applyAlignment="1">
      <alignment horizontal="center" vertical="center" wrapText="1"/>
    </xf>
    <xf numFmtId="0" fontId="67" fillId="0" borderId="27" xfId="0" applyFont="1" applyBorder="1" applyAlignment="1">
      <alignment horizontal="center" vertical="center" wrapText="1"/>
    </xf>
    <xf numFmtId="0" fontId="44" fillId="2" borderId="0" xfId="2" applyFont="1" applyFill="1"/>
    <xf numFmtId="0" fontId="44" fillId="0" borderId="0" xfId="2" applyFont="1"/>
    <xf numFmtId="0" fontId="12" fillId="2" borderId="0" xfId="0" applyFont="1" applyFill="1" applyAlignment="1">
      <alignment horizontal="center" vertical="center"/>
    </xf>
    <xf numFmtId="0" fontId="15" fillId="8" borderId="0" xfId="0" applyFont="1" applyFill="1" applyAlignment="1">
      <alignment horizontal="center" vertical="center" wrapText="1"/>
    </xf>
    <xf numFmtId="0" fontId="68" fillId="0" borderId="6" xfId="0" applyFont="1" applyBorder="1" applyAlignment="1">
      <alignment vertical="center"/>
    </xf>
    <xf numFmtId="0" fontId="23" fillId="0" borderId="0" xfId="0" applyFont="1" applyAlignment="1">
      <alignment horizontal="justify" vertical="center" wrapText="1"/>
    </xf>
    <xf numFmtId="9" fontId="29" fillId="0" borderId="18" xfId="1" applyFont="1" applyBorder="1" applyAlignment="1">
      <alignment horizontal="center" vertical="center" wrapText="1"/>
    </xf>
    <xf numFmtId="0" fontId="13" fillId="2" borderId="37" xfId="0" applyFont="1" applyFill="1" applyBorder="1" applyAlignment="1">
      <alignment horizontal="center" vertical="center" wrapText="1"/>
    </xf>
    <xf numFmtId="0" fontId="54" fillId="11" borderId="48" xfId="0" applyFont="1" applyFill="1" applyBorder="1" applyAlignment="1">
      <alignment horizontal="center" vertical="center" wrapText="1"/>
    </xf>
    <xf numFmtId="0" fontId="69" fillId="0" borderId="0" xfId="0" applyFont="1"/>
    <xf numFmtId="0" fontId="53" fillId="0" borderId="0" xfId="2" applyFont="1"/>
    <xf numFmtId="0" fontId="53" fillId="2" borderId="0" xfId="2" applyFont="1" applyFill="1"/>
    <xf numFmtId="0" fontId="43" fillId="0" borderId="18" xfId="0" applyFont="1" applyBorder="1" applyAlignment="1">
      <alignment vertical="center" wrapText="1"/>
    </xf>
    <xf numFmtId="0" fontId="42" fillId="0" borderId="18" xfId="0" applyFont="1" applyBorder="1" applyAlignment="1">
      <alignment horizontal="center" vertical="center" wrapText="1"/>
    </xf>
    <xf numFmtId="0" fontId="39" fillId="2" borderId="1" xfId="0" applyFont="1" applyFill="1" applyBorder="1" applyAlignment="1">
      <alignment vertical="center" wrapText="1"/>
    </xf>
    <xf numFmtId="0" fontId="43" fillId="2" borderId="18" xfId="0" applyFont="1" applyFill="1" applyBorder="1" applyAlignment="1">
      <alignment horizontal="center" vertical="center" wrapText="1"/>
    </xf>
    <xf numFmtId="0" fontId="39" fillId="2" borderId="1" xfId="0" applyFont="1" applyFill="1" applyBorder="1" applyAlignment="1">
      <alignment horizontal="left" vertical="center" wrapText="1"/>
    </xf>
    <xf numFmtId="0" fontId="43" fillId="2" borderId="18" xfId="0" applyFont="1" applyFill="1" applyBorder="1" applyAlignment="1">
      <alignment horizontal="justify" vertical="center" wrapText="1"/>
    </xf>
    <xf numFmtId="14" fontId="43" fillId="2" borderId="18" xfId="0" applyNumberFormat="1" applyFont="1" applyFill="1" applyBorder="1" applyAlignment="1">
      <alignment horizontal="center" vertical="center" wrapText="1"/>
    </xf>
    <xf numFmtId="0" fontId="44" fillId="2" borderId="18" xfId="0" applyFont="1" applyFill="1" applyBorder="1" applyAlignment="1">
      <alignment vertical="center" wrapText="1"/>
    </xf>
    <xf numFmtId="0" fontId="44" fillId="2" borderId="18" xfId="0" applyFont="1" applyFill="1" applyBorder="1" applyAlignment="1">
      <alignment horizontal="justify" vertical="center" wrapText="1"/>
    </xf>
    <xf numFmtId="0" fontId="71" fillId="8" borderId="26" xfId="0" applyFont="1" applyFill="1" applyBorder="1" applyAlignment="1">
      <alignment horizontal="center" vertical="center" wrapText="1"/>
    </xf>
    <xf numFmtId="14" fontId="72" fillId="2" borderId="1" xfId="0" applyNumberFormat="1" applyFont="1" applyFill="1" applyBorder="1" applyAlignment="1">
      <alignment horizontal="center" vertical="center" wrapText="1"/>
    </xf>
    <xf numFmtId="14" fontId="73" fillId="2" borderId="37" xfId="0" applyNumberFormat="1" applyFont="1" applyFill="1" applyBorder="1" applyAlignment="1">
      <alignment horizontal="center" vertical="center" wrapText="1"/>
    </xf>
    <xf numFmtId="14" fontId="73" fillId="2" borderId="1" xfId="0" applyNumberFormat="1" applyFont="1" applyFill="1" applyBorder="1" applyAlignment="1">
      <alignment horizontal="center" vertical="center" wrapText="1"/>
    </xf>
    <xf numFmtId="0" fontId="74" fillId="2" borderId="0" xfId="0" applyFont="1" applyFill="1"/>
    <xf numFmtId="0" fontId="53" fillId="0" borderId="20" xfId="0" applyFont="1" applyBorder="1" applyAlignment="1">
      <alignment horizontal="justify" vertical="center" wrapText="1"/>
    </xf>
    <xf numFmtId="0" fontId="53" fillId="2" borderId="37" xfId="0" applyFont="1" applyFill="1" applyBorder="1" applyAlignment="1">
      <alignment horizontal="justify" vertical="center" wrapText="1"/>
    </xf>
    <xf numFmtId="0" fontId="53" fillId="2" borderId="37" xfId="0" applyFont="1" applyFill="1" applyBorder="1" applyAlignment="1">
      <alignment horizontal="center" vertical="center" wrapText="1"/>
    </xf>
    <xf numFmtId="14" fontId="53" fillId="2" borderId="46" xfId="0" applyNumberFormat="1" applyFont="1" applyFill="1" applyBorder="1" applyAlignment="1">
      <alignment horizontal="center" vertical="center" wrapText="1"/>
    </xf>
    <xf numFmtId="14" fontId="53" fillId="2" borderId="37" xfId="0" applyNumberFormat="1" applyFont="1" applyFill="1" applyBorder="1" applyAlignment="1">
      <alignment horizontal="center" vertical="center"/>
    </xf>
    <xf numFmtId="9" fontId="53" fillId="2" borderId="37" xfId="0" applyNumberFormat="1" applyFont="1" applyFill="1" applyBorder="1" applyAlignment="1">
      <alignment horizontal="center" vertical="center"/>
    </xf>
    <xf numFmtId="0" fontId="53" fillId="0" borderId="1" xfId="0" applyFont="1" applyBorder="1" applyAlignment="1">
      <alignment horizontal="center" vertical="center" wrapText="1"/>
    </xf>
    <xf numFmtId="0" fontId="53" fillId="2" borderId="1" xfId="0" applyFont="1" applyFill="1" applyBorder="1" applyAlignment="1">
      <alignment horizontal="center" vertical="center" wrapText="1"/>
    </xf>
    <xf numFmtId="14" fontId="53" fillId="2" borderId="39" xfId="0" applyNumberFormat="1" applyFont="1" applyFill="1" applyBorder="1" applyAlignment="1">
      <alignment horizontal="center" vertical="center" wrapText="1"/>
    </xf>
    <xf numFmtId="9" fontId="53" fillId="2" borderId="1" xfId="0" applyNumberFormat="1" applyFont="1" applyFill="1" applyBorder="1" applyAlignment="1">
      <alignment horizontal="center" vertical="center"/>
    </xf>
    <xf numFmtId="0" fontId="53" fillId="2" borderId="1" xfId="0" applyFont="1" applyFill="1" applyBorder="1" applyAlignment="1">
      <alignment horizontal="justify" vertical="center" wrapText="1"/>
    </xf>
    <xf numFmtId="0" fontId="70" fillId="2" borderId="37" xfId="0" applyFont="1" applyFill="1" applyBorder="1" applyAlignment="1">
      <alignment horizontal="justify" vertical="center" wrapText="1"/>
    </xf>
    <xf numFmtId="0" fontId="70" fillId="2" borderId="1" xfId="0" applyFont="1" applyFill="1" applyBorder="1" applyAlignment="1">
      <alignment horizontal="justify" vertical="center" wrapText="1"/>
    </xf>
    <xf numFmtId="0" fontId="66" fillId="0" borderId="0" xfId="0" applyFont="1"/>
    <xf numFmtId="0" fontId="66" fillId="0" borderId="0" xfId="0" applyFont="1" applyAlignment="1">
      <alignment horizontal="center" vertical="center"/>
    </xf>
    <xf numFmtId="9" fontId="75" fillId="0" borderId="37" xfId="0" applyNumberFormat="1" applyFont="1" applyBorder="1" applyAlignment="1">
      <alignment horizontal="justify" vertical="center" wrapText="1"/>
    </xf>
    <xf numFmtId="9" fontId="75" fillId="0" borderId="37" xfId="0" applyNumberFormat="1" applyFont="1" applyBorder="1" applyAlignment="1">
      <alignment horizontal="center" vertical="center" wrapText="1"/>
    </xf>
    <xf numFmtId="14" fontId="75" fillId="0" borderId="37" xfId="0" applyNumberFormat="1" applyFont="1" applyBorder="1" applyAlignment="1">
      <alignment horizontal="center" vertical="center" wrapText="1"/>
    </xf>
    <xf numFmtId="14" fontId="53" fillId="2" borderId="1" xfId="0" applyNumberFormat="1" applyFont="1" applyFill="1" applyBorder="1" applyAlignment="1">
      <alignment horizontal="justify" vertical="center" wrapText="1"/>
    </xf>
    <xf numFmtId="0" fontId="66" fillId="0" borderId="1" xfId="0" applyFont="1" applyBorder="1" applyAlignment="1">
      <alignment horizontal="center" vertical="center"/>
    </xf>
    <xf numFmtId="9" fontId="75" fillId="0" borderId="1" xfId="0" applyNumberFormat="1" applyFont="1" applyBorder="1" applyAlignment="1">
      <alignment horizontal="justify" vertical="center" wrapText="1"/>
    </xf>
    <xf numFmtId="9" fontId="75" fillId="0" borderId="1" xfId="0" applyNumberFormat="1" applyFont="1" applyBorder="1" applyAlignment="1">
      <alignment horizontal="center" vertical="center" wrapText="1"/>
    </xf>
    <xf numFmtId="14" fontId="75" fillId="0" borderId="1" xfId="0" applyNumberFormat="1" applyFont="1" applyBorder="1" applyAlignment="1">
      <alignment horizontal="center" vertical="center" wrapText="1"/>
    </xf>
    <xf numFmtId="9" fontId="53" fillId="2" borderId="1" xfId="0" applyNumberFormat="1" applyFont="1" applyFill="1" applyBorder="1" applyAlignment="1">
      <alignment horizontal="center" vertical="center" wrapText="1"/>
    </xf>
    <xf numFmtId="9" fontId="75" fillId="2" borderId="1" xfId="0" applyNumberFormat="1" applyFont="1" applyFill="1" applyBorder="1" applyAlignment="1">
      <alignment horizontal="center" vertical="center" wrapText="1"/>
    </xf>
    <xf numFmtId="14" fontId="75" fillId="2" borderId="1" xfId="0" applyNumberFormat="1" applyFont="1" applyFill="1" applyBorder="1" applyAlignment="1">
      <alignment horizontal="center" vertical="center" wrapText="1"/>
    </xf>
    <xf numFmtId="9" fontId="76" fillId="2" borderId="1" xfId="0" applyNumberFormat="1" applyFont="1" applyFill="1" applyBorder="1" applyAlignment="1">
      <alignment horizontal="center" vertical="center" wrapText="1"/>
    </xf>
    <xf numFmtId="0" fontId="77" fillId="0" borderId="1" xfId="0" applyFont="1" applyBorder="1" applyAlignment="1">
      <alignment horizontal="justify" vertical="center" wrapText="1"/>
    </xf>
    <xf numFmtId="0" fontId="77" fillId="0" borderId="1" xfId="0" applyFont="1" applyBorder="1" applyAlignment="1">
      <alignment horizontal="center" vertical="center" wrapText="1"/>
    </xf>
    <xf numFmtId="9" fontId="76" fillId="0" borderId="1" xfId="0" applyNumberFormat="1" applyFont="1" applyBorder="1" applyAlignment="1">
      <alignment horizontal="center" vertical="center" wrapText="1"/>
    </xf>
    <xf numFmtId="14" fontId="76" fillId="0" borderId="1" xfId="0" applyNumberFormat="1" applyFont="1" applyBorder="1" applyAlignment="1">
      <alignment horizontal="center" vertical="center" wrapText="1"/>
    </xf>
    <xf numFmtId="0" fontId="78" fillId="0" borderId="1" xfId="0" applyFont="1" applyBorder="1" applyAlignment="1">
      <alignment horizontal="justify" vertical="center" wrapText="1"/>
    </xf>
    <xf numFmtId="0" fontId="21"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13" fillId="2" borderId="47" xfId="0" applyFont="1" applyFill="1" applyBorder="1" applyAlignment="1">
      <alignment horizontal="center" vertical="center" wrapText="1"/>
    </xf>
    <xf numFmtId="0" fontId="51" fillId="0" borderId="23" xfId="0" applyFont="1" applyBorder="1" applyAlignment="1">
      <alignment horizontal="justify" vertical="center" wrapText="1"/>
    </xf>
    <xf numFmtId="0" fontId="35" fillId="6" borderId="26" xfId="0" applyFont="1" applyFill="1" applyBorder="1" applyAlignment="1">
      <alignment horizontal="center" vertical="center" wrapText="1"/>
    </xf>
    <xf numFmtId="0" fontId="35" fillId="8" borderId="26" xfId="0" applyFont="1" applyFill="1" applyBorder="1" applyAlignment="1">
      <alignment horizontal="center" vertical="center" wrapText="1"/>
    </xf>
    <xf numFmtId="0" fontId="80" fillId="2" borderId="0" xfId="0" applyFont="1" applyFill="1"/>
    <xf numFmtId="0" fontId="51" fillId="0" borderId="20" xfId="0" applyFont="1" applyBorder="1" applyAlignment="1">
      <alignment horizontal="justify" vertical="center" wrapText="1"/>
    </xf>
    <xf numFmtId="9" fontId="76" fillId="2" borderId="37" xfId="0" applyNumberFormat="1" applyFont="1" applyFill="1" applyBorder="1" applyAlignment="1">
      <alignment horizontal="center" vertical="center" wrapText="1"/>
    </xf>
    <xf numFmtId="0" fontId="39" fillId="0" borderId="1" xfId="0" applyFont="1" applyBorder="1" applyAlignment="1">
      <alignment vertical="center" wrapText="1"/>
    </xf>
    <xf numFmtId="0" fontId="43" fillId="0" borderId="18" xfId="0" applyFont="1" applyBorder="1" applyAlignment="1">
      <alignment horizontal="center" vertical="center" wrapText="1"/>
    </xf>
    <xf numFmtId="0" fontId="39" fillId="0" borderId="1" xfId="0" applyFont="1" applyBorder="1" applyAlignment="1">
      <alignment horizontal="left" vertical="center" wrapText="1"/>
    </xf>
    <xf numFmtId="0" fontId="43" fillId="0" borderId="18" xfId="0" applyFont="1" applyBorder="1" applyAlignment="1">
      <alignment horizontal="justify" vertical="center" wrapText="1"/>
    </xf>
    <xf numFmtId="0" fontId="39" fillId="0" borderId="1" xfId="0" applyFont="1" applyBorder="1" applyAlignment="1">
      <alignment horizontal="center" vertical="center" wrapText="1"/>
    </xf>
    <xf numFmtId="14" fontId="43" fillId="0" borderId="18" xfId="0" applyNumberFormat="1" applyFont="1" applyBorder="1" applyAlignment="1">
      <alignment horizontal="center" vertical="center" wrapText="1"/>
    </xf>
    <xf numFmtId="0" fontId="44" fillId="0" borderId="18" xfId="0" applyFont="1" applyBorder="1" applyAlignment="1">
      <alignment vertical="center" wrapText="1"/>
    </xf>
    <xf numFmtId="0" fontId="44" fillId="0" borderId="18" xfId="0" applyFont="1" applyBorder="1" applyAlignment="1">
      <alignment horizontal="justify" vertical="center" wrapText="1"/>
    </xf>
    <xf numFmtId="0" fontId="39" fillId="2" borderId="1" xfId="0" applyFont="1" applyFill="1" applyBorder="1" applyAlignment="1">
      <alignment horizontal="center" vertical="center" wrapText="1"/>
    </xf>
    <xf numFmtId="0" fontId="64" fillId="2" borderId="1" xfId="0" applyFont="1" applyFill="1" applyBorder="1" applyAlignment="1">
      <alignment vertical="center" wrapText="1"/>
    </xf>
    <xf numFmtId="14" fontId="53" fillId="0" borderId="1" xfId="0" applyNumberFormat="1" applyFont="1" applyBorder="1" applyAlignment="1">
      <alignment horizontal="justify" vertical="center" wrapText="1"/>
    </xf>
    <xf numFmtId="9" fontId="74" fillId="2" borderId="0" xfId="1" applyFont="1" applyFill="1"/>
    <xf numFmtId="0" fontId="57" fillId="0" borderId="20" xfId="0" applyFont="1" applyBorder="1" applyAlignment="1">
      <alignment horizontal="justify" vertical="center" wrapText="1"/>
    </xf>
    <xf numFmtId="0" fontId="82" fillId="2" borderId="1" xfId="0" applyFont="1" applyFill="1" applyBorder="1" applyAlignment="1">
      <alignment vertical="center" wrapText="1"/>
    </xf>
    <xf numFmtId="9" fontId="57" fillId="2" borderId="1" xfId="0" applyNumberFormat="1" applyFont="1" applyFill="1" applyBorder="1" applyAlignment="1">
      <alignment horizontal="justify" vertical="center" wrapText="1"/>
    </xf>
    <xf numFmtId="9" fontId="57" fillId="0" borderId="37" xfId="0" applyNumberFormat="1" applyFont="1" applyBorder="1" applyAlignment="1">
      <alignment horizontal="center" vertical="center" wrapText="1"/>
    </xf>
    <xf numFmtId="9" fontId="57" fillId="2" borderId="1" xfId="0" applyNumberFormat="1" applyFont="1" applyFill="1" applyBorder="1" applyAlignment="1">
      <alignment horizontal="center" vertical="center" wrapText="1"/>
    </xf>
    <xf numFmtId="9" fontId="57" fillId="0" borderId="1" xfId="0" applyNumberFormat="1" applyFont="1" applyBorder="1" applyAlignment="1">
      <alignment horizontal="center" vertical="center" wrapText="1"/>
    </xf>
    <xf numFmtId="0" fontId="39" fillId="0" borderId="18" xfId="0" applyFont="1" applyBorder="1" applyAlignment="1">
      <alignment horizontal="justify" vertical="center" wrapText="1"/>
    </xf>
    <xf numFmtId="14" fontId="81" fillId="0" borderId="1" xfId="0" applyNumberFormat="1" applyFont="1" applyBorder="1" applyAlignment="1">
      <alignment horizontal="center" vertical="center" wrapText="1"/>
    </xf>
    <xf numFmtId="14" fontId="83" fillId="0" borderId="1" xfId="0" applyNumberFormat="1" applyFont="1" applyBorder="1" applyAlignment="1">
      <alignment horizontal="center" vertical="center" wrapText="1"/>
    </xf>
    <xf numFmtId="0" fontId="82" fillId="0" borderId="1" xfId="0" applyFont="1" applyBorder="1" applyAlignment="1">
      <alignment vertical="center" wrapText="1"/>
    </xf>
    <xf numFmtId="0" fontId="80" fillId="0" borderId="0" xfId="0" applyFont="1" applyAlignment="1">
      <alignment horizontal="justify" vertical="center"/>
    </xf>
    <xf numFmtId="14" fontId="72" fillId="0" borderId="1" xfId="0" applyNumberFormat="1" applyFont="1" applyBorder="1" applyAlignment="1">
      <alignment horizontal="center" vertical="center" wrapText="1"/>
    </xf>
    <xf numFmtId="14" fontId="73" fillId="0" borderId="1" xfId="0" applyNumberFormat="1" applyFont="1" applyBorder="1" applyAlignment="1">
      <alignment horizontal="center" vertical="center" wrapText="1"/>
    </xf>
    <xf numFmtId="0" fontId="79" fillId="6" borderId="26" xfId="2" applyFont="1" applyFill="1" applyBorder="1" applyAlignment="1">
      <alignment horizontal="center" vertical="center" wrapText="1"/>
    </xf>
    <xf numFmtId="9" fontId="80" fillId="2" borderId="0" xfId="0" applyNumberFormat="1" applyFont="1" applyFill="1"/>
    <xf numFmtId="0" fontId="6" fillId="13" borderId="4" xfId="0" applyFont="1" applyFill="1" applyBorder="1" applyAlignment="1">
      <alignment horizontal="center" vertical="center" textRotation="90"/>
    </xf>
    <xf numFmtId="0" fontId="6" fillId="13" borderId="4" xfId="0" applyFont="1" applyFill="1" applyBorder="1" applyAlignment="1">
      <alignment horizontal="center" vertical="center" textRotation="90" wrapText="1"/>
    </xf>
    <xf numFmtId="0" fontId="10" fillId="13" borderId="4"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3" borderId="4" xfId="0" applyFont="1" applyFill="1" applyBorder="1" applyAlignment="1">
      <alignment horizontal="center" vertical="center"/>
    </xf>
    <xf numFmtId="0" fontId="3" fillId="3" borderId="49" xfId="0" applyFont="1" applyFill="1" applyBorder="1" applyAlignment="1">
      <alignment horizontal="center" vertical="center"/>
    </xf>
    <xf numFmtId="9" fontId="3" fillId="12" borderId="49" xfId="0" applyNumberFormat="1" applyFont="1" applyFill="1" applyBorder="1" applyAlignment="1">
      <alignment horizontal="center" vertical="center"/>
    </xf>
    <xf numFmtId="9" fontId="3" fillId="12" borderId="49" xfId="0" quotePrefix="1" applyNumberFormat="1" applyFont="1" applyFill="1" applyBorder="1" applyAlignment="1">
      <alignment horizontal="center" vertical="center"/>
    </xf>
    <xf numFmtId="9" fontId="3" fillId="0" borderId="49" xfId="1" applyFont="1" applyBorder="1" applyAlignment="1">
      <alignment horizontal="center" vertical="center"/>
    </xf>
    <xf numFmtId="0" fontId="3" fillId="0" borderId="49" xfId="0" applyFont="1" applyBorder="1" applyAlignment="1">
      <alignment horizontal="center" vertical="center" wrapText="1"/>
    </xf>
    <xf numFmtId="0" fontId="3" fillId="5" borderId="49" xfId="0" applyFont="1" applyFill="1" applyBorder="1" applyAlignment="1">
      <alignment horizontal="center" vertical="center" wrapText="1"/>
    </xf>
    <xf numFmtId="9" fontId="3" fillId="3" borderId="49" xfId="1" applyFont="1" applyFill="1" applyBorder="1" applyAlignment="1">
      <alignment horizontal="center" vertical="center"/>
    </xf>
    <xf numFmtId="0" fontId="3" fillId="0" borderId="49" xfId="0" applyFont="1" applyBorder="1" applyAlignment="1">
      <alignment horizontal="center" vertical="center"/>
    </xf>
    <xf numFmtId="9" fontId="3" fillId="5" borderId="49" xfId="0" applyNumberFormat="1" applyFont="1" applyFill="1" applyBorder="1" applyAlignment="1">
      <alignment horizontal="center" vertical="center"/>
    </xf>
    <xf numFmtId="9" fontId="0" fillId="0" borderId="49" xfId="0" applyNumberFormat="1" applyBorder="1" applyAlignment="1">
      <alignment horizontal="center" vertical="center"/>
    </xf>
    <xf numFmtId="0" fontId="3" fillId="5" borderId="49" xfId="0" applyFont="1" applyFill="1" applyBorder="1" applyAlignment="1">
      <alignment horizontal="center" vertical="center"/>
    </xf>
    <xf numFmtId="0" fontId="3" fillId="12" borderId="49" xfId="0" applyFont="1" applyFill="1" applyBorder="1" applyAlignment="1">
      <alignment horizontal="center" vertical="center"/>
    </xf>
    <xf numFmtId="0" fontId="3" fillId="0" borderId="49" xfId="0" applyFont="1" applyBorder="1" applyAlignment="1">
      <alignment horizontal="justify" vertical="center" wrapText="1"/>
    </xf>
    <xf numFmtId="9" fontId="3" fillId="0" borderId="49" xfId="0" applyNumberFormat="1" applyFont="1" applyBorder="1" applyAlignment="1">
      <alignment horizontal="center" vertical="center"/>
    </xf>
    <xf numFmtId="0" fontId="3" fillId="0" borderId="49" xfId="0" applyFont="1" applyBorder="1" applyAlignment="1">
      <alignment horizontal="left" vertical="center" wrapText="1"/>
    </xf>
    <xf numFmtId="0" fontId="5" fillId="0" borderId="49" xfId="0" applyFont="1" applyBorder="1" applyAlignment="1">
      <alignment horizontal="center" vertical="center"/>
    </xf>
    <xf numFmtId="0" fontId="3" fillId="0" borderId="49" xfId="9" applyNumberFormat="1" applyFont="1" applyFill="1" applyBorder="1" applyAlignment="1">
      <alignment horizontal="center" vertical="center"/>
    </xf>
    <xf numFmtId="0" fontId="3" fillId="12" borderId="49" xfId="9" applyNumberFormat="1" applyFont="1" applyFill="1" applyBorder="1" applyAlignment="1">
      <alignment horizontal="center" vertical="center"/>
    </xf>
    <xf numFmtId="9" fontId="4" fillId="4" borderId="49" xfId="0" applyNumberFormat="1" applyFont="1" applyFill="1" applyBorder="1" applyAlignment="1">
      <alignment horizontal="center" vertical="center"/>
    </xf>
    <xf numFmtId="0" fontId="39" fillId="2" borderId="0" xfId="0" applyFont="1" applyFill="1"/>
    <xf numFmtId="0" fontId="39" fillId="2" borderId="0" xfId="0" applyFont="1" applyFill="1" applyAlignment="1">
      <alignment horizontal="center"/>
    </xf>
    <xf numFmtId="0" fontId="39" fillId="2" borderId="0" xfId="0" applyFont="1" applyFill="1" applyAlignment="1">
      <alignment horizontal="center" wrapText="1"/>
    </xf>
    <xf numFmtId="0" fontId="2" fillId="2" borderId="0" xfId="0" applyFont="1" applyFill="1"/>
    <xf numFmtId="0" fontId="3" fillId="2" borderId="0" xfId="0" applyFont="1" applyFill="1"/>
    <xf numFmtId="0" fontId="4" fillId="2" borderId="0" xfId="0" applyFont="1" applyFill="1" applyAlignment="1">
      <alignment horizontal="right" vertical="center"/>
    </xf>
    <xf numFmtId="9" fontId="9" fillId="6" borderId="5" xfId="0" applyNumberFormat="1" applyFont="1" applyFill="1" applyBorder="1" applyAlignment="1">
      <alignment horizontal="center" vertical="center"/>
    </xf>
    <xf numFmtId="0" fontId="85" fillId="0" borderId="0" xfId="0" applyFont="1"/>
    <xf numFmtId="0" fontId="87" fillId="16" borderId="63" xfId="0" applyFont="1" applyFill="1" applyBorder="1" applyAlignment="1">
      <alignment horizontal="center" vertical="center" wrapText="1"/>
    </xf>
    <xf numFmtId="0" fontId="87" fillId="16" borderId="63" xfId="0" applyFont="1" applyFill="1" applyBorder="1" applyAlignment="1">
      <alignment horizontal="center" vertical="center"/>
    </xf>
    <xf numFmtId="0" fontId="88" fillId="16" borderId="62" xfId="0" applyFont="1" applyFill="1" applyBorder="1" applyAlignment="1">
      <alignment horizontal="center" vertical="center" wrapText="1"/>
    </xf>
    <xf numFmtId="0" fontId="88" fillId="16" borderId="63" xfId="0" applyFont="1" applyFill="1" applyBorder="1" applyAlignment="1">
      <alignment horizontal="center" vertical="center" wrapText="1"/>
    </xf>
    <xf numFmtId="0" fontId="88" fillId="16" borderId="65" xfId="0" applyFont="1" applyFill="1" applyBorder="1" applyAlignment="1">
      <alignment horizontal="center" vertical="center" wrapText="1"/>
    </xf>
    <xf numFmtId="0" fontId="37" fillId="7" borderId="66" xfId="0" applyFont="1" applyFill="1" applyBorder="1" applyAlignment="1">
      <alignment horizontal="center" vertical="center"/>
    </xf>
    <xf numFmtId="0" fontId="37" fillId="18" borderId="66" xfId="0" applyFont="1" applyFill="1" applyBorder="1" applyAlignment="1">
      <alignment horizontal="center" vertical="center"/>
    </xf>
    <xf numFmtId="0" fontId="37" fillId="0" borderId="66" xfId="0" applyFont="1" applyBorder="1" applyAlignment="1">
      <alignment horizontal="center" vertical="center"/>
    </xf>
    <xf numFmtId="0" fontId="90" fillId="0" borderId="66" xfId="0" applyFont="1" applyBorder="1" applyAlignment="1">
      <alignment horizontal="left" vertical="top" wrapText="1"/>
    </xf>
    <xf numFmtId="9" fontId="91" fillId="20" borderId="66" xfId="0" applyNumberFormat="1" applyFont="1" applyFill="1" applyBorder="1" applyAlignment="1">
      <alignment horizontal="center" vertical="center"/>
    </xf>
    <xf numFmtId="0" fontId="37" fillId="19" borderId="66" xfId="0" applyFont="1" applyFill="1" applyBorder="1" applyAlignment="1">
      <alignment horizontal="center" vertical="center"/>
    </xf>
    <xf numFmtId="9" fontId="37" fillId="19" borderId="66" xfId="0" applyNumberFormat="1" applyFont="1" applyFill="1" applyBorder="1" applyAlignment="1">
      <alignment horizontal="center" vertical="center"/>
    </xf>
    <xf numFmtId="9" fontId="37" fillId="21" borderId="66" xfId="0" applyNumberFormat="1" applyFont="1" applyFill="1" applyBorder="1" applyAlignment="1">
      <alignment horizontal="center" vertical="center"/>
    </xf>
    <xf numFmtId="9" fontId="37" fillId="18" borderId="66" xfId="0" applyNumberFormat="1" applyFont="1" applyFill="1" applyBorder="1" applyAlignment="1">
      <alignment horizontal="center" vertical="center"/>
    </xf>
    <xf numFmtId="9" fontId="90" fillId="0" borderId="66" xfId="0" applyNumberFormat="1" applyFont="1" applyBorder="1" applyAlignment="1">
      <alignment horizontal="center" vertical="center"/>
    </xf>
    <xf numFmtId="0" fontId="37" fillId="0" borderId="66" xfId="0" applyFont="1" applyBorder="1" applyAlignment="1">
      <alignment horizontal="center" vertical="center" wrapText="1"/>
    </xf>
    <xf numFmtId="0" fontId="37" fillId="18" borderId="66" xfId="0" applyFont="1" applyFill="1" applyBorder="1" applyAlignment="1">
      <alignment horizontal="center" vertical="center" wrapText="1"/>
    </xf>
    <xf numFmtId="0" fontId="37" fillId="0" borderId="66" xfId="0" applyFont="1" applyBorder="1" applyAlignment="1">
      <alignment horizontal="left" vertical="center" wrapText="1"/>
    </xf>
    <xf numFmtId="0" fontId="37" fillId="7" borderId="66" xfId="0" applyFont="1" applyFill="1" applyBorder="1" applyAlignment="1">
      <alignment horizontal="left" vertical="center" wrapText="1"/>
    </xf>
    <xf numFmtId="0" fontId="37" fillId="0" borderId="66" xfId="0" applyFont="1" applyBorder="1" applyAlignment="1">
      <alignment horizontal="justify" vertical="center" wrapText="1"/>
    </xf>
    <xf numFmtId="0" fontId="37" fillId="0" borderId="66" xfId="0" applyFont="1" applyBorder="1" applyAlignment="1">
      <alignment vertical="center" wrapText="1"/>
    </xf>
    <xf numFmtId="9" fontId="37" fillId="0" borderId="66" xfId="0" applyNumberFormat="1" applyFont="1" applyBorder="1" applyAlignment="1">
      <alignment horizontal="center" vertical="center"/>
    </xf>
    <xf numFmtId="0" fontId="37" fillId="7" borderId="66" xfId="0" applyFont="1" applyFill="1" applyBorder="1" applyAlignment="1">
      <alignment horizontal="center" vertical="center" wrapText="1"/>
    </xf>
    <xf numFmtId="0" fontId="95" fillId="0" borderId="0" xfId="0" applyFont="1" applyAlignment="1">
      <alignment horizontal="center" vertical="center" wrapText="1"/>
    </xf>
    <xf numFmtId="0" fontId="95" fillId="7" borderId="0" xfId="0" applyFont="1" applyFill="1" applyAlignment="1">
      <alignment horizontal="center" vertical="center" wrapText="1"/>
    </xf>
    <xf numFmtId="0" fontId="96" fillId="7" borderId="0" xfId="0" applyFont="1" applyFill="1" applyAlignment="1">
      <alignment horizontal="left" vertical="center" wrapText="1"/>
    </xf>
    <xf numFmtId="0" fontId="97" fillId="7" borderId="0" xfId="0" applyFont="1" applyFill="1" applyAlignment="1">
      <alignment horizontal="right" vertical="center"/>
    </xf>
    <xf numFmtId="9" fontId="87" fillId="11" borderId="70" xfId="0" applyNumberFormat="1" applyFont="1" applyFill="1" applyBorder="1" applyAlignment="1">
      <alignment horizontal="center" vertical="center"/>
    </xf>
    <xf numFmtId="0" fontId="95" fillId="7" borderId="0" xfId="0" applyFont="1" applyFill="1" applyAlignment="1">
      <alignment horizontal="center" vertical="center"/>
    </xf>
    <xf numFmtId="0" fontId="96" fillId="0" borderId="0" xfId="0" applyFont="1" applyAlignment="1">
      <alignment horizontal="left" vertical="center" wrapText="1"/>
    </xf>
    <xf numFmtId="0" fontId="97" fillId="0" borderId="0" xfId="0" applyFont="1" applyAlignment="1">
      <alignment horizontal="right" vertical="center"/>
    </xf>
    <xf numFmtId="9" fontId="87" fillId="0" borderId="0" xfId="0" applyNumberFormat="1" applyFont="1" applyAlignment="1">
      <alignment horizontal="center" vertical="center"/>
    </xf>
    <xf numFmtId="0" fontId="95" fillId="0" borderId="0" xfId="0" applyFont="1" applyAlignment="1">
      <alignment horizontal="center" vertical="center"/>
    </xf>
    <xf numFmtId="0" fontId="50" fillId="0" borderId="0" xfId="0" applyFont="1" applyAlignment="1">
      <alignment horizontal="left" vertical="top"/>
    </xf>
    <xf numFmtId="0" fontId="95" fillId="7" borderId="0" xfId="0" applyFont="1" applyFill="1" applyAlignment="1">
      <alignment horizontal="left" vertical="center" wrapText="1"/>
    </xf>
    <xf numFmtId="0" fontId="98" fillId="7" borderId="0" xfId="0" applyFont="1" applyFill="1" applyAlignment="1">
      <alignment horizontal="right" vertical="center"/>
    </xf>
    <xf numFmtId="9" fontId="99" fillId="7" borderId="0" xfId="0" applyNumberFormat="1" applyFont="1" applyFill="1" applyAlignment="1">
      <alignment horizontal="center" vertical="center"/>
    </xf>
    <xf numFmtId="0" fontId="95" fillId="7" borderId="0" xfId="0" applyFont="1" applyFill="1" applyAlignment="1">
      <alignment horizontal="center" wrapText="1"/>
    </xf>
    <xf numFmtId="0" fontId="50" fillId="7" borderId="0" xfId="0" applyFont="1" applyFill="1" applyAlignment="1">
      <alignment horizontal="left" vertical="top"/>
    </xf>
    <xf numFmtId="0" fontId="95" fillId="7" borderId="0" xfId="0" applyFont="1" applyFill="1"/>
    <xf numFmtId="0" fontId="95" fillId="7" borderId="0" xfId="0" applyFont="1" applyFill="1" applyAlignment="1">
      <alignment horizontal="center"/>
    </xf>
    <xf numFmtId="0" fontId="85" fillId="0" borderId="0" xfId="0" applyFont="1" applyAlignment="1">
      <alignment horizontal="center"/>
    </xf>
    <xf numFmtId="0" fontId="43" fillId="2" borderId="1" xfId="0" applyFont="1" applyFill="1" applyBorder="1" applyAlignment="1">
      <alignment horizontal="justify" vertical="center" wrapText="1"/>
    </xf>
    <xf numFmtId="0" fontId="39" fillId="0" borderId="41" xfId="0" applyFont="1" applyBorder="1" applyAlignment="1">
      <alignment horizontal="center" vertical="center" wrapText="1"/>
    </xf>
    <xf numFmtId="0" fontId="39" fillId="0" borderId="0" xfId="0" applyFont="1" applyAlignment="1">
      <alignment horizontal="center" vertical="center" wrapText="1"/>
    </xf>
    <xf numFmtId="0" fontId="43" fillId="0" borderId="19" xfId="0" applyFont="1" applyBorder="1" applyAlignment="1">
      <alignment horizontal="center" vertical="center" wrapText="1"/>
    </xf>
    <xf numFmtId="0" fontId="44" fillId="0" borderId="19" xfId="0" applyFont="1" applyBorder="1" applyAlignment="1">
      <alignment horizontal="justify" vertical="center" wrapText="1"/>
    </xf>
    <xf numFmtId="0" fontId="100" fillId="0" borderId="1" xfId="0" applyFont="1" applyBorder="1" applyAlignment="1">
      <alignment horizontal="center" vertical="center" wrapText="1"/>
    </xf>
    <xf numFmtId="14" fontId="39" fillId="0" borderId="1" xfId="0" applyNumberFormat="1" applyFont="1" applyBorder="1" applyAlignment="1">
      <alignment horizontal="center" vertical="center" wrapText="1"/>
    </xf>
    <xf numFmtId="0" fontId="39" fillId="0" borderId="1" xfId="0" applyFont="1" applyBorder="1" applyAlignment="1">
      <alignment horizontal="justify" vertical="center" wrapText="1"/>
    </xf>
    <xf numFmtId="0" fontId="44" fillId="2" borderId="1" xfId="2" applyFont="1" applyFill="1" applyBorder="1" applyAlignment="1">
      <alignment horizontal="center" vertical="center"/>
    </xf>
    <xf numFmtId="0" fontId="44" fillId="0" borderId="1" xfId="2" applyFont="1" applyBorder="1" applyAlignment="1">
      <alignment horizontal="left" vertical="center" wrapText="1"/>
    </xf>
    <xf numFmtId="0" fontId="44" fillId="2" borderId="1" xfId="2" applyFont="1" applyFill="1" applyBorder="1" applyAlignment="1">
      <alignment horizontal="center" vertical="center" wrapText="1"/>
    </xf>
    <xf numFmtId="0" fontId="44" fillId="2" borderId="1" xfId="2" applyFont="1" applyFill="1" applyBorder="1" applyAlignment="1">
      <alignment horizontal="left" vertical="center" wrapText="1"/>
    </xf>
    <xf numFmtId="0" fontId="79" fillId="6" borderId="40" xfId="2" applyFont="1" applyFill="1" applyBorder="1" applyAlignment="1">
      <alignment horizontal="center" vertical="center" wrapText="1"/>
    </xf>
    <xf numFmtId="0" fontId="79" fillId="6" borderId="27" xfId="2" applyFont="1" applyFill="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32" fillId="2" borderId="0" xfId="2" applyFont="1" applyFill="1" applyAlignment="1">
      <alignment horizontal="center" vertical="center" wrapText="1"/>
    </xf>
    <xf numFmtId="0" fontId="79" fillId="6" borderId="26" xfId="2" applyFont="1" applyFill="1" applyBorder="1" applyAlignment="1">
      <alignment horizontal="center" vertical="center" wrapText="1"/>
    </xf>
    <xf numFmtId="0" fontId="18" fillId="4" borderId="1" xfId="0" applyFont="1" applyFill="1" applyBorder="1" applyAlignment="1">
      <alignment horizontal="center" vertical="center" wrapText="1"/>
    </xf>
    <xf numFmtId="0" fontId="29" fillId="0" borderId="21"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5" xfId="0" applyFont="1" applyBorder="1" applyAlignment="1">
      <alignment horizontal="center" vertical="center" wrapText="1"/>
    </xf>
    <xf numFmtId="14" fontId="29" fillId="0" borderId="38" xfId="0" applyNumberFormat="1" applyFont="1" applyBorder="1" applyAlignment="1">
      <alignment horizontal="center" vertical="center" wrapText="1"/>
    </xf>
    <xf numFmtId="14" fontId="29" fillId="0" borderId="28" xfId="0" applyNumberFormat="1"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6" fillId="0" borderId="0" xfId="0" applyFont="1" applyAlignment="1">
      <alignment horizontal="center" vertical="center" wrapText="1"/>
    </xf>
    <xf numFmtId="0" fontId="18" fillId="4" borderId="19" xfId="0" applyFont="1" applyFill="1" applyBorder="1" applyAlignment="1">
      <alignment horizontal="center" vertical="center" wrapText="1"/>
    </xf>
    <xf numFmtId="0" fontId="18" fillId="4" borderId="31" xfId="0" applyFont="1" applyFill="1" applyBorder="1" applyAlignment="1">
      <alignment horizontal="center" vertical="center" wrapText="1"/>
    </xf>
    <xf numFmtId="9" fontId="9" fillId="6" borderId="52" xfId="0" applyNumberFormat="1" applyFont="1" applyFill="1" applyBorder="1" applyAlignment="1">
      <alignment horizontal="center" vertical="center"/>
    </xf>
    <xf numFmtId="9" fontId="9" fillId="6" borderId="53" xfId="0" applyNumberFormat="1" applyFont="1" applyFill="1" applyBorder="1" applyAlignment="1">
      <alignment horizontal="center" vertical="center"/>
    </xf>
    <xf numFmtId="0" fontId="0" fillId="0" borderId="49" xfId="0" applyBorder="1" applyAlignment="1">
      <alignment horizontal="left" vertical="center"/>
    </xf>
    <xf numFmtId="0" fontId="0" fillId="0" borderId="49" xfId="0" applyBorder="1" applyAlignment="1">
      <alignment horizontal="center" vertical="center"/>
    </xf>
    <xf numFmtId="0" fontId="60" fillId="2" borderId="49" xfId="0" applyFont="1" applyFill="1" applyBorder="1" applyAlignment="1">
      <alignment vertical="center" wrapText="1"/>
    </xf>
    <xf numFmtId="0" fontId="3" fillId="2" borderId="49" xfId="0" applyFont="1" applyFill="1" applyBorder="1" applyAlignment="1">
      <alignment horizontal="center" vertical="center"/>
    </xf>
    <xf numFmtId="0" fontId="3" fillId="3" borderId="49" xfId="0" applyFont="1" applyFill="1" applyBorder="1" applyAlignment="1">
      <alignment horizontal="center" vertical="center"/>
    </xf>
    <xf numFmtId="0" fontId="3" fillId="2" borderId="49"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2" borderId="49" xfId="0" applyFont="1" applyFill="1" applyBorder="1" applyAlignment="1">
      <alignment horizontal="left" vertical="center" wrapText="1"/>
    </xf>
    <xf numFmtId="0" fontId="3" fillId="2" borderId="49" xfId="0" applyFont="1" applyFill="1" applyBorder="1" applyAlignment="1">
      <alignment horizontal="justify" vertical="center" wrapText="1"/>
    </xf>
    <xf numFmtId="14" fontId="5" fillId="2" borderId="49" xfId="0" applyNumberFormat="1" applyFont="1" applyFill="1" applyBorder="1" applyAlignment="1">
      <alignment horizontal="center" vertical="center"/>
    </xf>
    <xf numFmtId="0" fontId="5" fillId="2" borderId="49" xfId="0" applyFont="1" applyFill="1" applyBorder="1" applyAlignment="1">
      <alignment horizontal="center" vertical="center" wrapText="1"/>
    </xf>
    <xf numFmtId="0" fontId="0" fillId="0" borderId="49" xfId="0" applyBorder="1" applyAlignment="1">
      <alignment horizontal="left" vertical="top" wrapText="1"/>
    </xf>
    <xf numFmtId="0" fontId="0" fillId="0" borderId="49" xfId="0" applyBorder="1" applyAlignment="1">
      <alignment horizontal="left" vertical="center" wrapText="1"/>
    </xf>
    <xf numFmtId="14" fontId="5" fillId="2" borderId="49" xfId="0" applyNumberFormat="1" applyFont="1" applyFill="1" applyBorder="1" applyAlignment="1">
      <alignment horizontal="center" vertical="center" wrapText="1"/>
    </xf>
    <xf numFmtId="0" fontId="21" fillId="0" borderId="49" xfId="10" applyFont="1" applyBorder="1" applyAlignment="1">
      <alignment horizontal="left" vertical="center" wrapText="1"/>
    </xf>
    <xf numFmtId="0" fontId="3" fillId="12" borderId="49" xfId="0" applyFont="1" applyFill="1" applyBorder="1" applyAlignment="1">
      <alignment horizontal="center" vertical="center"/>
    </xf>
    <xf numFmtId="0" fontId="3" fillId="0" borderId="49" xfId="0" applyFont="1" applyBorder="1" applyAlignment="1">
      <alignment horizontal="left" vertical="center" wrapText="1"/>
    </xf>
    <xf numFmtId="0" fontId="3" fillId="0" borderId="49" xfId="0" applyFont="1" applyBorder="1" applyAlignment="1">
      <alignment horizontal="center" wrapText="1"/>
    </xf>
    <xf numFmtId="0" fontId="3" fillId="12" borderId="49" xfId="0" applyFont="1" applyFill="1" applyBorder="1" applyAlignment="1">
      <alignment horizontal="center" vertical="center" wrapText="1"/>
    </xf>
    <xf numFmtId="0" fontId="3" fillId="0" borderId="49" xfId="0" applyFont="1" applyBorder="1" applyAlignment="1">
      <alignment horizontal="center" vertical="center" wrapText="1"/>
    </xf>
    <xf numFmtId="0" fontId="6" fillId="15" borderId="49" xfId="0" applyFont="1" applyFill="1" applyBorder="1" applyAlignment="1">
      <alignment horizontal="center" vertical="center" wrapText="1"/>
    </xf>
    <xf numFmtId="0" fontId="5" fillId="2" borderId="49" xfId="0" applyFont="1" applyFill="1" applyBorder="1" applyAlignment="1">
      <alignment horizontal="center" vertical="center"/>
    </xf>
    <xf numFmtId="0" fontId="39" fillId="0" borderId="49" xfId="0" applyFont="1" applyBorder="1" applyAlignment="1">
      <alignment horizontal="center" vertical="center" textRotation="90"/>
    </xf>
    <xf numFmtId="0" fontId="3" fillId="0" borderId="49" xfId="0" applyFont="1" applyBorder="1" applyAlignment="1">
      <alignment vertical="center" wrapText="1"/>
    </xf>
    <xf numFmtId="0" fontId="3" fillId="0" borderId="49" xfId="0" applyFont="1" applyBorder="1" applyAlignment="1">
      <alignment horizontal="justify" vertical="center" wrapText="1"/>
    </xf>
    <xf numFmtId="14" fontId="5" fillId="0" borderId="49" xfId="0" applyNumberFormat="1" applyFont="1" applyBorder="1" applyAlignment="1">
      <alignment horizontal="center" vertical="center"/>
    </xf>
    <xf numFmtId="0" fontId="5" fillId="0" borderId="49" xfId="0" applyFont="1" applyBorder="1" applyAlignment="1">
      <alignment horizontal="center" vertical="center"/>
    </xf>
    <xf numFmtId="0" fontId="5" fillId="0" borderId="49" xfId="0" applyFont="1" applyBorder="1" applyAlignment="1">
      <alignment horizontal="center" vertical="center" wrapText="1"/>
    </xf>
    <xf numFmtId="0" fontId="59" fillId="0" borderId="49" xfId="10" applyBorder="1" applyAlignment="1">
      <alignment horizontal="left" vertical="center" wrapText="1"/>
    </xf>
    <xf numFmtId="0" fontId="60" fillId="0" borderId="49" xfId="0" applyFont="1" applyBorder="1" applyAlignment="1">
      <alignment horizontal="left" vertical="center" wrapText="1"/>
    </xf>
    <xf numFmtId="0" fontId="5" fillId="12" borderId="49" xfId="0" applyFont="1" applyFill="1" applyBorder="1" applyAlignment="1">
      <alignment horizontal="center" vertical="center"/>
    </xf>
    <xf numFmtId="0" fontId="3" fillId="0" borderId="49" xfId="0" applyFont="1" applyBorder="1" applyAlignment="1">
      <alignment horizontal="left" vertical="top" wrapText="1"/>
    </xf>
    <xf numFmtId="9" fontId="0" fillId="0" borderId="49" xfId="0" applyNumberFormat="1" applyBorder="1" applyAlignment="1">
      <alignment horizontal="center" vertical="center"/>
    </xf>
    <xf numFmtId="0" fontId="39" fillId="0" borderId="49" xfId="0" applyFont="1" applyBorder="1" applyAlignment="1">
      <alignment horizontal="center" vertical="center" textRotation="90" wrapText="1"/>
    </xf>
    <xf numFmtId="9" fontId="3" fillId="3" borderId="49" xfId="1" applyFont="1" applyFill="1" applyBorder="1" applyAlignment="1">
      <alignment horizontal="center" vertical="center"/>
    </xf>
    <xf numFmtId="0" fontId="3" fillId="0" borderId="49" xfId="0" applyFont="1" applyBorder="1" applyAlignment="1">
      <alignment horizontal="center" vertical="center"/>
    </xf>
    <xf numFmtId="9" fontId="3" fillId="5" borderId="49" xfId="0" applyNumberFormat="1" applyFont="1" applyFill="1" applyBorder="1" applyAlignment="1">
      <alignment horizontal="center" vertical="center"/>
    </xf>
    <xf numFmtId="0" fontId="3" fillId="5" borderId="49" xfId="0" applyFont="1" applyFill="1" applyBorder="1" applyAlignment="1">
      <alignment horizontal="center" vertical="center"/>
    </xf>
    <xf numFmtId="0" fontId="60" fillId="0" borderId="49" xfId="0" applyFont="1" applyBorder="1" applyAlignment="1">
      <alignment vertical="center" wrapText="1"/>
    </xf>
    <xf numFmtId="0" fontId="5" fillId="12" borderId="49"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5" fillId="2" borderId="49" xfId="0" applyFont="1" applyFill="1" applyBorder="1" applyAlignment="1">
      <alignment horizontal="left" vertical="center" wrapText="1"/>
    </xf>
    <xf numFmtId="0" fontId="5" fillId="2" borderId="49" xfId="0" applyFont="1" applyFill="1" applyBorder="1" applyAlignment="1">
      <alignment horizontal="justify" vertical="top" wrapText="1"/>
    </xf>
    <xf numFmtId="0" fontId="21" fillId="2" borderId="49" xfId="0" applyFont="1" applyFill="1" applyBorder="1" applyAlignment="1">
      <alignment horizontal="justify" vertical="top" wrapText="1"/>
    </xf>
    <xf numFmtId="0" fontId="5" fillId="2" borderId="49" xfId="0" applyFont="1" applyFill="1" applyBorder="1" applyAlignment="1">
      <alignment vertical="center" wrapText="1"/>
    </xf>
    <xf numFmtId="0" fontId="5" fillId="5" borderId="49"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9" fillId="2" borderId="49" xfId="0" applyFont="1" applyFill="1" applyBorder="1" applyAlignment="1">
      <alignment horizontal="center" vertical="center" textRotation="90"/>
    </xf>
    <xf numFmtId="9" fontId="4" fillId="4" borderId="49" xfId="0" applyNumberFormat="1" applyFont="1" applyFill="1" applyBorder="1" applyAlignment="1">
      <alignment horizontal="center" vertical="center"/>
    </xf>
    <xf numFmtId="14" fontId="3" fillId="2" borderId="49" xfId="0" applyNumberFormat="1" applyFont="1" applyFill="1" applyBorder="1" applyAlignment="1">
      <alignment horizontal="center" vertical="center"/>
    </xf>
    <xf numFmtId="1" fontId="3" fillId="12" borderId="49" xfId="0" applyNumberFormat="1" applyFont="1" applyFill="1" applyBorder="1" applyAlignment="1">
      <alignment horizontal="center" vertical="center"/>
    </xf>
    <xf numFmtId="0" fontId="3" fillId="2" borderId="49" xfId="0" applyFont="1" applyFill="1" applyBorder="1" applyAlignment="1">
      <alignment horizontal="justify" vertical="top" wrapText="1"/>
    </xf>
    <xf numFmtId="0" fontId="11" fillId="13" borderId="7" xfId="0" applyFont="1" applyFill="1" applyBorder="1" applyAlignment="1">
      <alignment horizontal="center" vertical="center"/>
    </xf>
    <xf numFmtId="0" fontId="11" fillId="13" borderId="51" xfId="0" applyFont="1" applyFill="1" applyBorder="1" applyAlignment="1">
      <alignment horizontal="center" vertical="center"/>
    </xf>
    <xf numFmtId="0" fontId="11" fillId="14" borderId="7" xfId="0" applyFont="1" applyFill="1" applyBorder="1" applyAlignment="1">
      <alignment horizontal="center" vertical="center" wrapText="1"/>
    </xf>
    <xf numFmtId="0" fontId="11" fillId="14" borderId="51" xfId="0" applyFont="1" applyFill="1" applyBorder="1" applyAlignment="1">
      <alignment horizontal="center" vertical="center" wrapText="1"/>
    </xf>
    <xf numFmtId="0" fontId="11" fillId="13" borderId="9" xfId="0" applyFont="1" applyFill="1" applyBorder="1" applyAlignment="1">
      <alignment horizontal="center" vertical="center"/>
    </xf>
    <xf numFmtId="0" fontId="11" fillId="13" borderId="4" xfId="0" applyFont="1" applyFill="1" applyBorder="1" applyAlignment="1">
      <alignment horizontal="center" vertical="center"/>
    </xf>
    <xf numFmtId="0" fontId="9" fillId="13" borderId="9"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3" borderId="9" xfId="0" applyFont="1" applyFill="1" applyBorder="1" applyAlignment="1">
      <alignment horizontal="center" vertical="center"/>
    </xf>
    <xf numFmtId="0" fontId="9" fillId="13" borderId="13"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6" fillId="13" borderId="8"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38" fillId="0" borderId="0" xfId="0" applyFont="1" applyAlignment="1">
      <alignment horizontal="center" vertical="center"/>
    </xf>
    <xf numFmtId="0" fontId="65" fillId="13" borderId="50" xfId="0" applyFont="1" applyFill="1" applyBorder="1" applyAlignment="1">
      <alignment horizontal="center" vertical="center"/>
    </xf>
    <xf numFmtId="0" fontId="65" fillId="13" borderId="6" xfId="0" applyFont="1" applyFill="1" applyBorder="1" applyAlignment="1">
      <alignment horizontal="center" vertical="center"/>
    </xf>
    <xf numFmtId="0" fontId="9" fillId="13" borderId="8"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45" fillId="10" borderId="0" xfId="0" applyFont="1" applyFill="1" applyAlignment="1">
      <alignment horizontal="center" vertical="center" wrapText="1"/>
    </xf>
    <xf numFmtId="0" fontId="45" fillId="10" borderId="0" xfId="0" applyFont="1" applyFill="1" applyAlignment="1">
      <alignment horizontal="center" vertical="center"/>
    </xf>
    <xf numFmtId="0" fontId="54" fillId="8" borderId="48" xfId="0" applyFont="1" applyFill="1" applyBorder="1" applyAlignment="1">
      <alignment horizontal="center" vertical="center" wrapText="1"/>
    </xf>
    <xf numFmtId="0" fontId="54" fillId="11" borderId="48" xfId="0" applyFont="1" applyFill="1" applyBorder="1" applyAlignment="1">
      <alignment horizontal="center" vertical="center" wrapText="1"/>
    </xf>
    <xf numFmtId="0" fontId="54" fillId="11" borderId="48"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9" fillId="9" borderId="0" xfId="0" applyFont="1" applyFill="1" applyAlignment="1">
      <alignment horizontal="center" vertical="center" wrapText="1"/>
    </xf>
    <xf numFmtId="0" fontId="9" fillId="8" borderId="24"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41" fillId="4" borderId="37"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36" fillId="2" borderId="0" xfId="0" applyFont="1" applyFill="1" applyAlignment="1">
      <alignment horizontal="center" vertical="center" wrapText="1"/>
    </xf>
    <xf numFmtId="0" fontId="63" fillId="2" borderId="0" xfId="0" applyFont="1" applyFill="1" applyAlignment="1">
      <alignment horizontal="center" vertical="center" wrapText="1"/>
    </xf>
    <xf numFmtId="0" fontId="27" fillId="8" borderId="26" xfId="0" applyFont="1" applyFill="1" applyBorder="1" applyAlignment="1">
      <alignment horizontal="center" vertical="center" wrapText="1"/>
    </xf>
    <xf numFmtId="0" fontId="56" fillId="11" borderId="26" xfId="0" applyFont="1" applyFill="1" applyBorder="1" applyAlignment="1">
      <alignment horizontal="center" vertical="center"/>
    </xf>
    <xf numFmtId="0" fontId="56" fillId="8" borderId="26" xfId="0" applyFont="1" applyFill="1" applyBorder="1" applyAlignment="1">
      <alignment horizontal="center" vertical="center" wrapText="1"/>
    </xf>
    <xf numFmtId="0" fontId="71" fillId="6" borderId="26" xfId="0" applyFont="1" applyFill="1" applyBorder="1" applyAlignment="1">
      <alignment horizontal="center" vertical="center" wrapText="1"/>
    </xf>
    <xf numFmtId="0" fontId="40" fillId="6" borderId="34" xfId="0" applyFont="1" applyFill="1" applyBorder="1" applyAlignment="1">
      <alignment horizontal="center" vertical="center" wrapText="1"/>
    </xf>
    <xf numFmtId="0" fontId="40" fillId="6" borderId="29" xfId="0" applyFont="1" applyFill="1" applyBorder="1" applyAlignment="1">
      <alignment horizontal="center" vertical="center" wrapText="1"/>
    </xf>
    <xf numFmtId="0" fontId="37" fillId="7" borderId="66" xfId="0" applyFont="1" applyFill="1" applyBorder="1" applyAlignment="1">
      <alignment horizontal="center" vertical="center" wrapText="1"/>
    </xf>
    <xf numFmtId="9" fontId="87" fillId="11" borderId="71" xfId="0" applyNumberFormat="1" applyFont="1" applyFill="1" applyBorder="1" applyAlignment="1">
      <alignment horizontal="center" vertical="center"/>
    </xf>
    <xf numFmtId="9" fontId="87" fillId="11" borderId="72" xfId="0" applyNumberFormat="1" applyFont="1" applyFill="1" applyBorder="1" applyAlignment="1">
      <alignment horizontal="center" vertical="center"/>
    </xf>
    <xf numFmtId="0" fontId="37" fillId="7" borderId="66" xfId="0" applyFont="1" applyFill="1" applyBorder="1" applyAlignment="1">
      <alignment horizontal="left" vertical="center" wrapText="1"/>
    </xf>
    <xf numFmtId="0" fontId="37" fillId="7" borderId="66" xfId="0" applyFont="1" applyFill="1" applyBorder="1" applyAlignment="1">
      <alignment horizontal="justify" vertical="center" wrapText="1"/>
    </xf>
    <xf numFmtId="14" fontId="37" fillId="7" borderId="66" xfId="0" applyNumberFormat="1" applyFont="1" applyFill="1" applyBorder="1" applyAlignment="1">
      <alignment horizontal="center" vertical="center"/>
    </xf>
    <xf numFmtId="14" fontId="5" fillId="7" borderId="66" xfId="0" applyNumberFormat="1" applyFont="1" applyFill="1" applyBorder="1" applyAlignment="1">
      <alignment horizontal="center" vertical="center"/>
    </xf>
    <xf numFmtId="0" fontId="5" fillId="7" borderId="66" xfId="0" applyFont="1" applyFill="1" applyBorder="1" applyAlignment="1">
      <alignment horizontal="center" vertical="center"/>
    </xf>
    <xf numFmtId="0" fontId="5" fillId="7" borderId="66" xfId="0" applyFont="1" applyFill="1" applyBorder="1" applyAlignment="1">
      <alignment horizontal="center" vertical="center" wrapText="1"/>
    </xf>
    <xf numFmtId="0" fontId="90" fillId="0" borderId="66" xfId="0" applyFont="1" applyBorder="1" applyAlignment="1">
      <alignment horizontal="left" vertical="top" wrapText="1"/>
    </xf>
    <xf numFmtId="0" fontId="94" fillId="0" borderId="66" xfId="10" applyFont="1" applyFill="1" applyBorder="1" applyAlignment="1">
      <alignment horizontal="left" vertical="center" wrapText="1"/>
    </xf>
    <xf numFmtId="0" fontId="93" fillId="0" borderId="66" xfId="10" applyFont="1" applyFill="1" applyBorder="1" applyAlignment="1">
      <alignment horizontal="left" vertical="center" wrapText="1"/>
    </xf>
    <xf numFmtId="0" fontId="60" fillId="0" borderId="66" xfId="0" applyFont="1" applyBorder="1" applyAlignment="1">
      <alignment horizontal="left" vertical="center" wrapText="1"/>
    </xf>
    <xf numFmtId="0" fontId="37" fillId="0" borderId="66" xfId="0" applyFont="1" applyBorder="1" applyAlignment="1">
      <alignment horizontal="center" vertical="center" wrapText="1"/>
    </xf>
    <xf numFmtId="0" fontId="87" fillId="22" borderId="66" xfId="0" applyFont="1" applyFill="1" applyBorder="1" applyAlignment="1">
      <alignment horizontal="center" vertical="center" wrapText="1"/>
    </xf>
    <xf numFmtId="0" fontId="37" fillId="0" borderId="66" xfId="0" applyFont="1" applyBorder="1" applyAlignment="1">
      <alignment horizontal="left" vertical="center" wrapText="1"/>
    </xf>
    <xf numFmtId="0" fontId="37" fillId="0" borderId="66" xfId="0" applyFont="1" applyBorder="1" applyAlignment="1">
      <alignment horizontal="left" vertical="top" wrapText="1"/>
    </xf>
    <xf numFmtId="0" fontId="5" fillId="0" borderId="66" xfId="0" applyFont="1" applyBorder="1" applyAlignment="1">
      <alignment horizontal="center" vertical="center" wrapText="1"/>
    </xf>
    <xf numFmtId="0" fontId="90" fillId="0" borderId="66" xfId="0" applyFont="1" applyBorder="1" applyAlignment="1">
      <alignment horizontal="left" vertical="center" wrapText="1"/>
    </xf>
    <xf numFmtId="9" fontId="37" fillId="7" borderId="66" xfId="0" applyNumberFormat="1" applyFont="1" applyFill="1" applyBorder="1" applyAlignment="1">
      <alignment horizontal="center" vertical="center" wrapText="1"/>
    </xf>
    <xf numFmtId="0" fontId="92" fillId="22" borderId="66" xfId="0" applyFont="1" applyFill="1" applyBorder="1" applyAlignment="1">
      <alignment horizontal="center" vertical="center" wrapText="1"/>
    </xf>
    <xf numFmtId="0" fontId="60" fillId="0" borderId="66" xfId="0" applyFont="1" applyBorder="1" applyAlignment="1">
      <alignment vertical="center" wrapText="1"/>
    </xf>
    <xf numFmtId="0" fontId="5" fillId="7" borderId="66" xfId="0" applyFont="1" applyFill="1" applyBorder="1" applyAlignment="1">
      <alignment horizontal="left" vertical="center" wrapText="1"/>
    </xf>
    <xf numFmtId="0" fontId="89" fillId="0" borderId="66" xfId="0" applyFont="1" applyBorder="1" applyAlignment="1">
      <alignment horizontal="center" vertical="center" wrapText="1"/>
    </xf>
    <xf numFmtId="9" fontId="37" fillId="19" borderId="66" xfId="0" applyNumberFormat="1" applyFont="1" applyFill="1" applyBorder="1" applyAlignment="1">
      <alignment horizontal="center" vertical="center"/>
    </xf>
    <xf numFmtId="0" fontId="37" fillId="0" borderId="66" xfId="0" applyFont="1" applyBorder="1" applyAlignment="1">
      <alignment horizontal="center" vertical="center"/>
    </xf>
    <xf numFmtId="9" fontId="37" fillId="18" borderId="66" xfId="0" applyNumberFormat="1" applyFont="1" applyFill="1" applyBorder="1" applyAlignment="1">
      <alignment horizontal="center" vertical="center"/>
    </xf>
    <xf numFmtId="0" fontId="60" fillId="7" borderId="66" xfId="0" applyFont="1" applyFill="1" applyBorder="1" applyAlignment="1">
      <alignment vertical="center" wrapText="1"/>
    </xf>
    <xf numFmtId="0" fontId="37" fillId="18" borderId="66" xfId="0" applyFont="1" applyFill="1" applyBorder="1" applyAlignment="1">
      <alignment horizontal="center" vertical="center" wrapText="1"/>
    </xf>
    <xf numFmtId="0" fontId="60" fillId="7" borderId="66" xfId="0" applyFont="1" applyFill="1" applyBorder="1" applyAlignment="1">
      <alignment horizontal="left" vertical="center" wrapText="1"/>
    </xf>
    <xf numFmtId="0" fontId="37" fillId="19" borderId="66" xfId="0" applyFont="1" applyFill="1" applyBorder="1" applyAlignment="1">
      <alignment horizontal="center" vertical="center"/>
    </xf>
    <xf numFmtId="0" fontId="37" fillId="18" borderId="66" xfId="0" applyFont="1" applyFill="1" applyBorder="1" applyAlignment="1">
      <alignment horizontal="center" vertical="center"/>
    </xf>
    <xf numFmtId="0" fontId="37" fillId="0" borderId="67"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69" xfId="0" applyFont="1" applyBorder="1" applyAlignment="1">
      <alignment horizontal="center" vertical="center" wrapText="1"/>
    </xf>
    <xf numFmtId="0" fontId="5" fillId="18" borderId="66" xfId="0" applyFont="1" applyFill="1" applyBorder="1" applyAlignment="1">
      <alignment horizontal="center" vertical="center" wrapText="1"/>
    </xf>
    <xf numFmtId="0" fontId="37" fillId="7" borderId="66" xfId="0" applyFont="1" applyFill="1" applyBorder="1" applyAlignment="1">
      <alignment horizontal="justify" vertical="top" wrapText="1"/>
    </xf>
    <xf numFmtId="0" fontId="37" fillId="0" borderId="66" xfId="0" applyFont="1" applyBorder="1" applyAlignment="1">
      <alignment horizontal="justify" vertical="center" wrapText="1"/>
    </xf>
    <xf numFmtId="0" fontId="84" fillId="0" borderId="0" xfId="0" applyFont="1" applyAlignment="1">
      <alignment horizontal="center" vertical="center"/>
    </xf>
    <xf numFmtId="0" fontId="86" fillId="16" borderId="54" xfId="0" applyFont="1" applyFill="1" applyBorder="1" applyAlignment="1">
      <alignment horizontal="center" vertical="center"/>
    </xf>
    <xf numFmtId="0" fontId="86" fillId="16" borderId="55" xfId="0" applyFont="1" applyFill="1" applyBorder="1" applyAlignment="1">
      <alignment horizontal="center" vertical="center"/>
    </xf>
    <xf numFmtId="0" fontId="87" fillId="16" borderId="56" xfId="0" applyFont="1" applyFill="1" applyBorder="1" applyAlignment="1">
      <alignment horizontal="center" vertical="center"/>
    </xf>
    <xf numFmtId="0" fontId="87" fillId="16" borderId="62" xfId="0" applyFont="1" applyFill="1" applyBorder="1" applyAlignment="1">
      <alignment horizontal="center" vertical="center"/>
    </xf>
    <xf numFmtId="0" fontId="87" fillId="16" borderId="57" xfId="0" applyFont="1" applyFill="1" applyBorder="1" applyAlignment="1">
      <alignment horizontal="center" vertical="center"/>
    </xf>
    <xf numFmtId="0" fontId="87" fillId="16" borderId="63" xfId="0" applyFont="1" applyFill="1" applyBorder="1" applyAlignment="1">
      <alignment horizontal="center" vertical="center"/>
    </xf>
    <xf numFmtId="0" fontId="87" fillId="17" borderId="57" xfId="0" applyFont="1" applyFill="1" applyBorder="1" applyAlignment="1">
      <alignment horizontal="center" vertical="center" wrapText="1"/>
    </xf>
    <xf numFmtId="0" fontId="87" fillId="17" borderId="63" xfId="0" applyFont="1" applyFill="1" applyBorder="1" applyAlignment="1">
      <alignment horizontal="center" vertical="center" wrapText="1"/>
    </xf>
    <xf numFmtId="0" fontId="87" fillId="16" borderId="57" xfId="0" applyFont="1" applyFill="1" applyBorder="1" applyAlignment="1">
      <alignment horizontal="center" vertical="center" wrapText="1"/>
    </xf>
    <xf numFmtId="0" fontId="87" fillId="16" borderId="63" xfId="0" applyFont="1" applyFill="1" applyBorder="1" applyAlignment="1">
      <alignment horizontal="center" vertical="center" wrapText="1"/>
    </xf>
    <xf numFmtId="0" fontId="87" fillId="16" borderId="58" xfId="0" applyFont="1" applyFill="1" applyBorder="1" applyAlignment="1">
      <alignment horizontal="center" vertical="center"/>
    </xf>
    <xf numFmtId="0" fontId="87" fillId="16" borderId="59" xfId="0" applyFont="1" applyFill="1" applyBorder="1" applyAlignment="1">
      <alignment horizontal="center" vertical="center"/>
    </xf>
    <xf numFmtId="0" fontId="87" fillId="16" borderId="60" xfId="0" applyFont="1" applyFill="1" applyBorder="1" applyAlignment="1">
      <alignment horizontal="center" vertical="center"/>
    </xf>
    <xf numFmtId="0" fontId="87" fillId="16" borderId="61" xfId="0" applyFont="1" applyFill="1" applyBorder="1" applyAlignment="1">
      <alignment horizontal="center" vertical="center" wrapText="1"/>
    </xf>
    <xf numFmtId="0" fontId="87" fillId="16" borderId="64" xfId="0" applyFont="1" applyFill="1" applyBorder="1" applyAlignment="1">
      <alignment horizontal="center" vertical="center" wrapText="1"/>
    </xf>
    <xf numFmtId="0" fontId="87" fillId="16" borderId="56" xfId="0" applyFont="1" applyFill="1" applyBorder="1" applyAlignment="1">
      <alignment horizontal="center" vertical="center" wrapText="1"/>
    </xf>
    <xf numFmtId="0" fontId="87" fillId="16" borderId="58" xfId="0" applyFont="1" applyFill="1" applyBorder="1" applyAlignment="1">
      <alignment horizontal="center" vertical="center" wrapText="1"/>
    </xf>
    <xf numFmtId="9" fontId="91" fillId="20" borderId="66" xfId="0" applyNumberFormat="1" applyFont="1" applyFill="1" applyBorder="1" applyAlignment="1">
      <alignment horizontal="center" vertical="center"/>
    </xf>
    <xf numFmtId="0" fontId="54" fillId="11" borderId="1" xfId="0" applyFont="1" applyFill="1" applyBorder="1" applyAlignment="1">
      <alignment horizontal="center" vertical="center"/>
    </xf>
    <xf numFmtId="0" fontId="25" fillId="0" borderId="0" xfId="0" applyFont="1" applyAlignment="1">
      <alignment horizontal="center" vertical="center" wrapText="1"/>
    </xf>
    <xf numFmtId="0" fontId="45" fillId="2" borderId="35" xfId="0" applyFont="1" applyFill="1" applyBorder="1" applyAlignment="1">
      <alignment horizontal="center" vertical="center" wrapText="1"/>
    </xf>
    <xf numFmtId="0" fontId="45" fillId="2" borderId="36" xfId="0" applyFont="1" applyFill="1" applyBorder="1" applyAlignment="1">
      <alignment horizontal="center" vertical="center"/>
    </xf>
    <xf numFmtId="0" fontId="22" fillId="11" borderId="1" xfId="0" applyFont="1" applyFill="1" applyBorder="1" applyAlignment="1">
      <alignment horizontal="center" vertical="center"/>
    </xf>
    <xf numFmtId="0" fontId="22" fillId="8" borderId="1" xfId="0" applyFont="1" applyFill="1" applyBorder="1" applyAlignment="1">
      <alignment horizontal="center" vertical="center" wrapText="1"/>
    </xf>
    <xf numFmtId="0" fontId="65"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49" xfId="0" applyBorder="1" applyAlignment="1">
      <alignment horizontal="center" vertical="center" wrapText="1"/>
    </xf>
  </cellXfs>
  <cellStyles count="19">
    <cellStyle name="Hipervínculo" xfId="10" builtinId="8"/>
    <cellStyle name="Millares" xfId="9" builtinId="3"/>
    <cellStyle name="Millares [0] 2" xfId="4" xr:uid="{00000000-0005-0000-0000-000001000000}"/>
    <cellStyle name="Millares [0] 2 2" xfId="5" xr:uid="{00000000-0005-0000-0000-000002000000}"/>
    <cellStyle name="Millares [0] 2 2 2" xfId="12" xr:uid="{99B1C795-4366-4403-8046-2F8F489431C1}"/>
    <cellStyle name="Millares [0] 2 3" xfId="7" xr:uid="{00000000-0005-0000-0000-000003000000}"/>
    <cellStyle name="Millares [0] 2 3 2" xfId="14" xr:uid="{C1967404-9267-400E-B823-6605FAB17991}"/>
    <cellStyle name="Millares [0] 2 4" xfId="11" xr:uid="{9DA34C7F-3266-497D-8FBF-951DBB1AE2F0}"/>
    <cellStyle name="Millares [0] 3" xfId="6" xr:uid="{00000000-0005-0000-0000-000004000000}"/>
    <cellStyle name="Millares [0] 3 2" xfId="13" xr:uid="{2BCF270D-0C53-4F28-A7DD-57FD0A406B7F}"/>
    <cellStyle name="Millares [0] 4" xfId="8" xr:uid="{00000000-0005-0000-0000-000005000000}"/>
    <cellStyle name="Millares [0] 4 2" xfId="15" xr:uid="{469A89E9-6F0C-472B-87E3-32D1FB6DE9E7}"/>
    <cellStyle name="Millares 2" xfId="16" xr:uid="{E389A62E-F4F9-4D40-8684-C8F4F9CD6323}"/>
    <cellStyle name="Millares 3" xfId="17" xr:uid="{F98C3FCC-86AE-46DC-9DB0-BBA6F029A7FA}"/>
    <cellStyle name="Millares 4" xfId="18" xr:uid="{E8BCAF3F-D7A6-4098-8D22-8DAC9149512A}"/>
    <cellStyle name="Normal" xfId="0" builtinId="0"/>
    <cellStyle name="Normal 2" xfId="2" xr:uid="{00000000-0005-0000-0000-000007000000}"/>
    <cellStyle name="Porcentaje" xfId="1" builtinId="5"/>
    <cellStyle name="Porcentaje 2"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340177</xdr:colOff>
      <xdr:row>0</xdr:row>
      <xdr:rowOff>258534</xdr:rowOff>
    </xdr:from>
    <xdr:ext cx="2639787" cy="603829"/>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177" y="258534"/>
          <a:ext cx="2639787" cy="60382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628650</xdr:colOff>
      <xdr:row>0</xdr:row>
      <xdr:rowOff>386291</xdr:rowOff>
    </xdr:from>
    <xdr:ext cx="3721107" cy="737659"/>
    <xdr:pic>
      <xdr:nvPicPr>
        <xdr:cNvPr id="2" name="Imagen 1" descr="https://intranetmen.mineducacion.gov.co/Style%20Library/Intranet%20MinEducacion/images/LogoMinedu_060818.jpg">
          <a:extLst>
            <a:ext uri="{FF2B5EF4-FFF2-40B4-BE49-F238E27FC236}">
              <a16:creationId xmlns:a16="http://schemas.microsoft.com/office/drawing/2014/main" id="{A8388CD3-6F6D-43A0-8AFD-671923B19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386291"/>
          <a:ext cx="3721107" cy="7376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4</xdr:col>
      <xdr:colOff>282121</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2174BB59-97DF-4155-9C8B-D6D3F1F31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854" y="77107"/>
          <a:ext cx="2313667"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272427</xdr:colOff>
      <xdr:row>0</xdr:row>
      <xdr:rowOff>306667</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0B6FBD0-8913-7540-903A-8C84BF44B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27" y="83054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1548417</xdr:colOff>
      <xdr:row>0</xdr:row>
      <xdr:rowOff>311990</xdr:rowOff>
    </xdr:from>
    <xdr:ext cx="7500333" cy="1794474"/>
    <xdr:pic>
      <xdr:nvPicPr>
        <xdr:cNvPr id="2" name="Imagen 1" descr="https://intranetmen.mineducacion.gov.co/Style%20Library/Intranet%20MinEducacion/images/LogoMinedu_060818.jpg">
          <a:extLst>
            <a:ext uri="{FF2B5EF4-FFF2-40B4-BE49-F238E27FC236}">
              <a16:creationId xmlns:a16="http://schemas.microsoft.com/office/drawing/2014/main" id="{0D327C49-CE62-4D8C-9FC4-94F3B4A2F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792" y="311990"/>
          <a:ext cx="7500333" cy="17944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3" name="Imagen 2">
          <a:extLst>
            <a:ext uri="{FF2B5EF4-FFF2-40B4-BE49-F238E27FC236}">
              <a16:creationId xmlns:a16="http://schemas.microsoft.com/office/drawing/2014/main" id="{D68162BA-417A-485B-87A3-490924F868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359228</xdr:colOff>
      <xdr:row>0</xdr:row>
      <xdr:rowOff>407532</xdr:rowOff>
    </xdr:from>
    <xdr:ext cx="3603171" cy="792618"/>
    <xdr:pic>
      <xdr:nvPicPr>
        <xdr:cNvPr id="2" name="Imagen 1">
          <a:extLst>
            <a:ext uri="{FF2B5EF4-FFF2-40B4-BE49-F238E27FC236}">
              <a16:creationId xmlns:a16="http://schemas.microsoft.com/office/drawing/2014/main" id="{7A03D720-2693-4C8E-96AF-C7A3A874F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9828" y="407532"/>
          <a:ext cx="3603171" cy="792618"/>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toro/AppData/Local/Microsoft/Windows/INetCache/Content.Outlook/Q25YWSXI/20220630_Monit_Estrategias%20PC%20y%20RdC%202022-%20II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toro/AppData/Local/Microsoft/Windows/INetCache/Content.Outlook/Q25YWSXI/PAAC%20II%20Trimestre_Jo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Rendición de Cuentas"/>
      <sheetName val="6. Participación Ciudadana "/>
      <sheetName val="5. Transparencia y Acceso I."/>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es."/>
      <sheetName val="3. Rendición de Cuentas"/>
      <sheetName val="4. Atención al Ciudadano"/>
      <sheetName val="2 Racionalización de Trámites"/>
      <sheetName val="5. Transparencia y Acceso I."/>
      <sheetName val="6. Participación Ciudadana "/>
      <sheetName val="7.Iniciativas Adicionales"/>
      <sheetName val="VERSIONAMIENT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mineducacion.gov.co/1780/articles-385568_recurso_17.pdf" TargetMode="External"/><Relationship Id="rId3" Type="http://schemas.openxmlformats.org/officeDocument/2006/relationships/hyperlink" Target="https://www.mineducacion.gov.co/1780/articles-385568_recurso_17.pdf" TargetMode="External"/><Relationship Id="rId7" Type="http://schemas.openxmlformats.org/officeDocument/2006/relationships/hyperlink" Target="https://www.mineducacion.gov.co/portal/Participa/" TargetMode="External"/><Relationship Id="rId2" Type="http://schemas.openxmlformats.org/officeDocument/2006/relationships/hyperlink" Target="https://www.mineducacion.gov.co/portal/salaprensa/Calendario-de-actividades-y-eventos/409014:Plan-Anticorrupcion-y-de-Atencion-al-Ciudadano-2022" TargetMode="External"/><Relationship Id="rId1" Type="http://schemas.openxmlformats.org/officeDocument/2006/relationships/hyperlink" Target="https://www.mineducacion.gov.co/portal/Participa/" TargetMode="External"/><Relationship Id="rId6" Type="http://schemas.openxmlformats.org/officeDocument/2006/relationships/hyperlink" Target="https://www.mineducacion.gov.co/1780/articles-385568_recurso_17.pdf" TargetMode="External"/><Relationship Id="rId5" Type="http://schemas.openxmlformats.org/officeDocument/2006/relationships/hyperlink" Target="https://www.mineducacion.gov.co/portal/salaprensa/Calendario-de-actividades-y-eventos/409014:Plan-Anticorrupcion-y-de-Atencion-al-Ciudadano-2022" TargetMode="External"/><Relationship Id="rId10" Type="http://schemas.openxmlformats.org/officeDocument/2006/relationships/drawing" Target="../drawings/drawing3.xml"/><Relationship Id="rId4" Type="http://schemas.openxmlformats.org/officeDocument/2006/relationships/hyperlink" Target="https://www.mineducacion.gov.co/portal/Participa/"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mineducacion.gov.co/portal/Participa/" TargetMode="External"/><Relationship Id="rId7" Type="http://schemas.openxmlformats.org/officeDocument/2006/relationships/drawing" Target="../drawings/drawing7.xml"/><Relationship Id="rId2" Type="http://schemas.openxmlformats.org/officeDocument/2006/relationships/hyperlink" Target="https://www.mineducacion.gov.co/portal/salaprensa/Calendario-de-actividades-y-eventos/409014:Plan-Anticorrupcion-y-de-Atencion-al-Ciudadano-2022" TargetMode="External"/><Relationship Id="rId1" Type="http://schemas.openxmlformats.org/officeDocument/2006/relationships/hyperlink" Target="https://www.mineducacion.gov.co/portal/Participa/" TargetMode="External"/><Relationship Id="rId6" Type="http://schemas.openxmlformats.org/officeDocument/2006/relationships/printerSettings" Target="../printerSettings/printerSettings6.bin"/><Relationship Id="rId5" Type="http://schemas.openxmlformats.org/officeDocument/2006/relationships/hyperlink" Target="https://www.mineducacion.gov.co/portal/Participa/" TargetMode="External"/><Relationship Id="rId4" Type="http://schemas.openxmlformats.org/officeDocument/2006/relationships/hyperlink" Target="https://www.mineducacion.gov.co/portal/salaprensa/Calendario-de-actividades-y-eventos/409014:Plan-Anticorrupcion-y-de-Atencion-al-Ciudadano-2022"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O26"/>
  <sheetViews>
    <sheetView showGridLines="0" topLeftCell="C1" zoomScale="70" zoomScaleNormal="70" workbookViewId="0">
      <selection activeCell="G7" sqref="G7"/>
    </sheetView>
  </sheetViews>
  <sheetFormatPr baseColWidth="10" defaultColWidth="11.42578125" defaultRowHeight="15" x14ac:dyDescent="0.25"/>
  <cols>
    <col min="1" max="1" width="34.28515625" customWidth="1"/>
    <col min="2" max="2" width="18.42578125" customWidth="1"/>
    <col min="3" max="3" width="48.5703125" customWidth="1"/>
    <col min="4" max="4" width="36.140625" customWidth="1"/>
    <col min="5" max="5" width="48.140625" hidden="1" customWidth="1"/>
    <col min="6" max="6" width="22" customWidth="1"/>
    <col min="7" max="7" width="20" customWidth="1"/>
    <col min="8" max="8" width="24.28515625" customWidth="1"/>
    <col min="9" max="9" width="81.28515625" customWidth="1"/>
  </cols>
  <sheetData>
    <row r="1" spans="1:15" ht="80.25" customHeight="1" x14ac:dyDescent="0.25">
      <c r="A1" s="2"/>
      <c r="B1" s="3"/>
      <c r="C1" s="281" t="s">
        <v>0</v>
      </c>
      <c r="D1" s="282"/>
      <c r="E1" s="282"/>
      <c r="F1" s="282"/>
      <c r="G1" s="282"/>
      <c r="H1" s="87"/>
      <c r="J1" s="4"/>
      <c r="K1" s="4"/>
      <c r="L1" s="4"/>
      <c r="M1" s="4"/>
      <c r="N1" s="4"/>
      <c r="O1" s="4"/>
    </row>
    <row r="2" spans="1:15" s="4" customFormat="1" ht="48.75" customHeight="1" x14ac:dyDescent="0.25">
      <c r="A2" s="283" t="s">
        <v>1</v>
      </c>
      <c r="B2" s="283"/>
      <c r="C2" s="283"/>
      <c r="D2" s="283"/>
      <c r="E2" s="283"/>
      <c r="F2" s="283"/>
      <c r="G2" s="283"/>
      <c r="H2" s="68"/>
      <c r="I2"/>
    </row>
    <row r="3" spans="1:15" s="4" customFormat="1" ht="64.5" customHeight="1" x14ac:dyDescent="0.25">
      <c r="A3" s="14" t="s">
        <v>3</v>
      </c>
      <c r="B3" s="15" t="s">
        <v>4</v>
      </c>
      <c r="C3" s="15" t="s">
        <v>5</v>
      </c>
      <c r="D3" s="15" t="s">
        <v>6</v>
      </c>
      <c r="E3" s="15" t="s">
        <v>7</v>
      </c>
      <c r="F3" s="15" t="s">
        <v>8</v>
      </c>
      <c r="G3" s="15" t="s">
        <v>9</v>
      </c>
      <c r="H3" s="88" t="s">
        <v>481</v>
      </c>
      <c r="I3" s="46" t="s">
        <v>479</v>
      </c>
    </row>
    <row r="4" spans="1:15" s="4" customFormat="1" ht="90.75" customHeight="1" x14ac:dyDescent="0.25">
      <c r="A4" s="13" t="s">
        <v>10</v>
      </c>
      <c r="B4" s="12" t="s">
        <v>11</v>
      </c>
      <c r="C4" s="25" t="s">
        <v>12</v>
      </c>
      <c r="D4" s="24" t="s">
        <v>13</v>
      </c>
      <c r="E4" s="24" t="s">
        <v>14</v>
      </c>
      <c r="F4" s="30">
        <v>44562</v>
      </c>
      <c r="G4" s="30">
        <v>44650</v>
      </c>
      <c r="H4" s="91">
        <v>1</v>
      </c>
      <c r="I4" s="25" t="s">
        <v>485</v>
      </c>
    </row>
    <row r="5" spans="1:15" s="4" customFormat="1" ht="78.75" customHeight="1" x14ac:dyDescent="0.25">
      <c r="A5" s="284" t="s">
        <v>15</v>
      </c>
      <c r="B5" s="12" t="s">
        <v>16</v>
      </c>
      <c r="C5" s="25" t="s">
        <v>17</v>
      </c>
      <c r="D5" s="24" t="s">
        <v>18</v>
      </c>
      <c r="E5" s="24" t="s">
        <v>19</v>
      </c>
      <c r="F5" s="30">
        <v>44562</v>
      </c>
      <c r="G5" s="30">
        <v>44742</v>
      </c>
      <c r="H5" s="91">
        <v>1</v>
      </c>
      <c r="I5" s="25" t="s">
        <v>486</v>
      </c>
    </row>
    <row r="6" spans="1:15" s="4" customFormat="1" ht="78.75" customHeight="1" x14ac:dyDescent="0.25">
      <c r="A6" s="285"/>
      <c r="B6" s="12" t="s">
        <v>20</v>
      </c>
      <c r="C6" s="25" t="s">
        <v>21</v>
      </c>
      <c r="D6" s="24" t="s">
        <v>22</v>
      </c>
      <c r="E6" s="24" t="s">
        <v>19</v>
      </c>
      <c r="F6" s="30">
        <v>44742</v>
      </c>
      <c r="G6" s="30">
        <v>44925</v>
      </c>
      <c r="H6" s="91">
        <v>1</v>
      </c>
      <c r="I6" s="25" t="s">
        <v>487</v>
      </c>
    </row>
    <row r="7" spans="1:15" s="4" customFormat="1" ht="123.75" customHeight="1" x14ac:dyDescent="0.25">
      <c r="A7" s="284" t="s">
        <v>23</v>
      </c>
      <c r="B7" s="12" t="s">
        <v>24</v>
      </c>
      <c r="C7" s="25" t="s">
        <v>25</v>
      </c>
      <c r="D7" s="24" t="s">
        <v>26</v>
      </c>
      <c r="E7" s="24" t="s">
        <v>27</v>
      </c>
      <c r="F7" s="30" t="s">
        <v>28</v>
      </c>
      <c r="G7" s="30">
        <v>44925</v>
      </c>
      <c r="H7" s="91">
        <v>0.5</v>
      </c>
      <c r="I7" s="25" t="s">
        <v>578</v>
      </c>
    </row>
    <row r="8" spans="1:15" s="4" customFormat="1" ht="170.25" customHeight="1" x14ac:dyDescent="0.25">
      <c r="A8" s="285"/>
      <c r="B8" s="12" t="s">
        <v>29</v>
      </c>
      <c r="C8" s="25" t="s">
        <v>30</v>
      </c>
      <c r="D8" s="24" t="s">
        <v>31</v>
      </c>
      <c r="E8" s="24" t="s">
        <v>14</v>
      </c>
      <c r="F8" s="30">
        <v>44742</v>
      </c>
      <c r="G8" s="30">
        <v>44925</v>
      </c>
      <c r="H8" s="91">
        <v>0.5</v>
      </c>
      <c r="I8" s="25" t="s">
        <v>488</v>
      </c>
    </row>
    <row r="9" spans="1:15" s="4" customFormat="1" ht="145.5" customHeight="1" x14ac:dyDescent="0.25">
      <c r="A9" s="284" t="s">
        <v>32</v>
      </c>
      <c r="B9" s="12" t="s">
        <v>33</v>
      </c>
      <c r="C9" s="25" t="s">
        <v>34</v>
      </c>
      <c r="D9" s="24" t="s">
        <v>35</v>
      </c>
      <c r="E9" s="24" t="s">
        <v>19</v>
      </c>
      <c r="F9" s="30">
        <v>44661</v>
      </c>
      <c r="G9" s="30">
        <v>44926</v>
      </c>
      <c r="H9" s="91">
        <v>0.5</v>
      </c>
      <c r="I9" s="25" t="s">
        <v>489</v>
      </c>
    </row>
    <row r="10" spans="1:15" s="4" customFormat="1" ht="99.75" customHeight="1" x14ac:dyDescent="0.25">
      <c r="A10" s="285"/>
      <c r="B10" s="12" t="s">
        <v>36</v>
      </c>
      <c r="C10" s="25" t="s">
        <v>37</v>
      </c>
      <c r="D10" s="24" t="s">
        <v>38</v>
      </c>
      <c r="E10" s="24" t="s">
        <v>39</v>
      </c>
      <c r="F10" s="30">
        <v>44562</v>
      </c>
      <c r="G10" s="30">
        <v>44925</v>
      </c>
      <c r="H10" s="91">
        <v>0.5</v>
      </c>
      <c r="I10" s="25" t="s">
        <v>490</v>
      </c>
    </row>
    <row r="11" spans="1:15" s="4" customFormat="1" ht="104.25" customHeight="1" x14ac:dyDescent="0.25">
      <c r="A11" s="285"/>
      <c r="B11" s="18" t="s">
        <v>40</v>
      </c>
      <c r="C11" s="42" t="s">
        <v>41</v>
      </c>
      <c r="D11" s="24" t="s">
        <v>42</v>
      </c>
      <c r="E11" s="24" t="s">
        <v>14</v>
      </c>
      <c r="F11" s="30">
        <v>44676</v>
      </c>
      <c r="G11" s="30">
        <v>44925</v>
      </c>
      <c r="H11" s="91">
        <v>0.5</v>
      </c>
      <c r="I11" s="25" t="s">
        <v>491</v>
      </c>
    </row>
    <row r="12" spans="1:15" s="4" customFormat="1" ht="185.25" customHeight="1" x14ac:dyDescent="0.25">
      <c r="A12" s="272" t="s">
        <v>43</v>
      </c>
      <c r="B12" s="12" t="s">
        <v>44</v>
      </c>
      <c r="C12" s="25" t="s">
        <v>45</v>
      </c>
      <c r="D12" s="24" t="s">
        <v>46</v>
      </c>
      <c r="E12" s="24" t="s">
        <v>47</v>
      </c>
      <c r="F12" s="273" t="s">
        <v>48</v>
      </c>
      <c r="G12" s="274"/>
      <c r="H12" s="275"/>
      <c r="I12" s="25" t="s">
        <v>492</v>
      </c>
      <c r="L12" s="4" t="s">
        <v>579</v>
      </c>
    </row>
    <row r="13" spans="1:15" s="4" customFormat="1" ht="141.75" customHeight="1" x14ac:dyDescent="0.25">
      <c r="A13" s="272"/>
      <c r="B13" s="12" t="s">
        <v>49</v>
      </c>
      <c r="C13" s="25" t="s">
        <v>50</v>
      </c>
      <c r="D13" s="24" t="s">
        <v>51</v>
      </c>
      <c r="E13" s="24" t="s">
        <v>47</v>
      </c>
      <c r="F13" s="276"/>
      <c r="G13" s="277"/>
      <c r="H13" s="278"/>
      <c r="I13" s="25" t="s">
        <v>493</v>
      </c>
    </row>
    <row r="14" spans="1:15" s="4" customFormat="1" ht="189.75" customHeight="1" x14ac:dyDescent="0.25">
      <c r="A14" s="272"/>
      <c r="B14" s="12" t="s">
        <v>52</v>
      </c>
      <c r="C14" s="60" t="s">
        <v>471</v>
      </c>
      <c r="D14" s="61" t="s">
        <v>472</v>
      </c>
      <c r="E14" s="61" t="s">
        <v>47</v>
      </c>
      <c r="F14" s="49">
        <v>44562</v>
      </c>
      <c r="G14" s="279">
        <v>44926</v>
      </c>
      <c r="H14" s="280"/>
      <c r="I14" s="25" t="s">
        <v>494</v>
      </c>
    </row>
    <row r="15" spans="1:15" x14ac:dyDescent="0.25">
      <c r="I15" s="47"/>
    </row>
    <row r="16" spans="1:15" x14ac:dyDescent="0.25">
      <c r="I16" s="47"/>
    </row>
    <row r="17" spans="9:9" x14ac:dyDescent="0.25">
      <c r="I17" s="47"/>
    </row>
    <row r="18" spans="9:9" x14ac:dyDescent="0.25">
      <c r="I18" s="47"/>
    </row>
    <row r="19" spans="9:9" x14ac:dyDescent="0.25">
      <c r="I19" s="47"/>
    </row>
    <row r="20" spans="9:9" x14ac:dyDescent="0.25">
      <c r="I20" s="47"/>
    </row>
    <row r="21" spans="9:9" x14ac:dyDescent="0.25">
      <c r="I21" s="47"/>
    </row>
    <row r="22" spans="9:9" x14ac:dyDescent="0.25">
      <c r="I22" s="47"/>
    </row>
    <row r="23" spans="9:9" x14ac:dyDescent="0.25">
      <c r="I23" s="47"/>
    </row>
    <row r="24" spans="9:9" x14ac:dyDescent="0.25">
      <c r="I24" s="47"/>
    </row>
    <row r="25" spans="9:9" x14ac:dyDescent="0.25">
      <c r="I25" s="48"/>
    </row>
    <row r="26" spans="9:9" x14ac:dyDescent="0.25">
      <c r="I26" s="48"/>
    </row>
  </sheetData>
  <autoFilter ref="A3:G3" xr:uid="{00000000-0009-0000-0000-000000000000}"/>
  <mergeCells count="8">
    <mergeCell ref="A12:A14"/>
    <mergeCell ref="F12:H13"/>
    <mergeCell ref="G14:H14"/>
    <mergeCell ref="C1:G1"/>
    <mergeCell ref="A2:G2"/>
    <mergeCell ref="A5:A6"/>
    <mergeCell ref="A7:A8"/>
    <mergeCell ref="A9:A11"/>
  </mergeCells>
  <phoneticPr fontId="34"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69641-2A31-4D59-8CD4-9A7228212047}">
  <sheetPr>
    <tabColor theme="0"/>
  </sheetPr>
  <dimension ref="A1:AG78"/>
  <sheetViews>
    <sheetView showGridLines="0" topLeftCell="B3" zoomScale="36" zoomScaleNormal="40" zoomScaleSheetLayoutView="100" workbookViewId="0">
      <selection activeCell="B3" sqref="B3:M3"/>
    </sheetView>
  </sheetViews>
  <sheetFormatPr baseColWidth="10" defaultRowHeight="12.75" x14ac:dyDescent="0.2"/>
  <cols>
    <col min="1" max="1" width="4.42578125" style="5" customWidth="1"/>
    <col min="2" max="2" width="20" style="6" customWidth="1"/>
    <col min="3" max="3" width="16.42578125" style="6" customWidth="1"/>
    <col min="4" max="4" width="65.28515625" style="6" customWidth="1"/>
    <col min="5" max="5" width="53.7109375" style="6" customWidth="1"/>
    <col min="6" max="6" width="90" style="6" customWidth="1"/>
    <col min="7" max="7" width="79.5703125" style="6" customWidth="1"/>
    <col min="8" max="8" width="40.140625" style="6" customWidth="1"/>
    <col min="9" max="9" width="28.28515625" style="6" customWidth="1"/>
    <col min="10" max="10" width="27.7109375" style="6" customWidth="1"/>
    <col min="11" max="11" width="35.28515625" style="6" customWidth="1"/>
    <col min="12" max="12" width="44" style="6" customWidth="1"/>
    <col min="13" max="13" width="48" style="6" customWidth="1"/>
    <col min="14" max="14" width="42.42578125" style="6" customWidth="1"/>
    <col min="15" max="15" width="13.85546875" style="6" customWidth="1"/>
    <col min="16" max="16" width="130.5703125" style="6" customWidth="1"/>
    <col min="17" max="17" width="12.7109375" style="6" customWidth="1"/>
    <col min="18" max="18" width="104.28515625" style="6" customWidth="1"/>
    <col min="19" max="19" width="16.7109375" style="6" customWidth="1"/>
    <col min="20" max="20" width="93.85546875" style="6" customWidth="1"/>
    <col min="21" max="21" width="12.28515625" style="6" customWidth="1"/>
    <col min="22" max="22" width="123.85546875" style="6" customWidth="1"/>
    <col min="23" max="244" width="9.140625" style="6" customWidth="1"/>
    <col min="245" max="245" width="16.85546875" style="6" customWidth="1"/>
    <col min="246" max="246" width="8.85546875" style="6" customWidth="1"/>
    <col min="247" max="247" width="1.140625" style="6" customWidth="1"/>
    <col min="248" max="248" width="25.140625" style="6" customWidth="1"/>
    <col min="249" max="249" width="10.85546875" style="6" customWidth="1"/>
    <col min="250" max="251" width="16.85546875" style="6" customWidth="1"/>
    <col min="252" max="252" width="8.85546875" style="6" customWidth="1"/>
    <col min="253" max="253" width="11.85546875" style="6" customWidth="1"/>
    <col min="254" max="254" width="4" style="6" customWidth="1"/>
    <col min="255" max="255" width="11.85546875" style="6" customWidth="1"/>
    <col min="256" max="256" width="5" style="6" customWidth="1"/>
    <col min="257" max="257" width="11.7109375" style="6" customWidth="1"/>
    <col min="258" max="258" width="12.28515625" style="6" customWidth="1"/>
    <col min="259" max="259" width="9" style="6" customWidth="1"/>
    <col min="260" max="260" width="16" style="6" customWidth="1"/>
    <col min="261" max="262" width="17" style="6" customWidth="1"/>
    <col min="263" max="500" width="9.140625" style="6" customWidth="1"/>
    <col min="501" max="501" width="16.85546875" style="6" customWidth="1"/>
    <col min="502" max="502" width="8.85546875" style="6" customWidth="1"/>
    <col min="503" max="503" width="1.140625" style="6" customWidth="1"/>
    <col min="504" max="504" width="25.140625" style="6" customWidth="1"/>
    <col min="505" max="505" width="10.85546875" style="6" customWidth="1"/>
    <col min="506" max="507" width="16.85546875" style="6" customWidth="1"/>
    <col min="508" max="508" width="8.85546875" style="6" customWidth="1"/>
    <col min="509" max="509" width="11.85546875" style="6" customWidth="1"/>
    <col min="510" max="510" width="4" style="6" customWidth="1"/>
    <col min="511" max="511" width="11.85546875" style="6" customWidth="1"/>
    <col min="512" max="512" width="5" style="6" customWidth="1"/>
    <col min="513" max="513" width="11.7109375" style="6" customWidth="1"/>
    <col min="514" max="514" width="12.28515625" style="6" customWidth="1"/>
    <col min="515" max="515" width="9" style="6" customWidth="1"/>
    <col min="516" max="516" width="16" style="6" customWidth="1"/>
    <col min="517" max="518" width="17" style="6" customWidth="1"/>
    <col min="519" max="756" width="9.140625" style="6" customWidth="1"/>
    <col min="757" max="757" width="16.85546875" style="6" customWidth="1"/>
    <col min="758" max="758" width="8.85546875" style="6" customWidth="1"/>
    <col min="759" max="759" width="1.140625" style="6" customWidth="1"/>
    <col min="760" max="760" width="25.140625" style="6" customWidth="1"/>
    <col min="761" max="761" width="10.85546875" style="6" customWidth="1"/>
    <col min="762" max="763" width="16.85546875" style="6" customWidth="1"/>
    <col min="764" max="764" width="8.85546875" style="6" customWidth="1"/>
    <col min="765" max="765" width="11.85546875" style="6" customWidth="1"/>
    <col min="766" max="766" width="4" style="6" customWidth="1"/>
    <col min="767" max="767" width="11.85546875" style="6" customWidth="1"/>
    <col min="768" max="768" width="5" style="6" customWidth="1"/>
    <col min="769" max="769" width="11.7109375" style="6" customWidth="1"/>
    <col min="770" max="770" width="12.28515625" style="6" customWidth="1"/>
    <col min="771" max="771" width="9" style="6" customWidth="1"/>
    <col min="772" max="772" width="16" style="6" customWidth="1"/>
    <col min="773" max="774" width="17" style="6" customWidth="1"/>
    <col min="775" max="1012" width="9.140625" style="6" customWidth="1"/>
    <col min="1013" max="1013" width="16.85546875" style="6" customWidth="1"/>
    <col min="1014" max="1014" width="8.85546875" style="6" customWidth="1"/>
    <col min="1015" max="1015" width="1.140625" style="6" customWidth="1"/>
    <col min="1016" max="1016" width="25.140625" style="6" customWidth="1"/>
    <col min="1017" max="1017" width="10.85546875" style="6" customWidth="1"/>
    <col min="1018" max="1019" width="16.85546875" style="6" customWidth="1"/>
    <col min="1020" max="1020" width="8.85546875" style="6" customWidth="1"/>
    <col min="1021" max="1021" width="11.85546875" style="6" customWidth="1"/>
    <col min="1022" max="1022" width="4" style="6" customWidth="1"/>
    <col min="1023" max="1023" width="11.85546875" style="6" customWidth="1"/>
    <col min="1024" max="1024" width="5" style="6" customWidth="1"/>
    <col min="1025" max="1025" width="11.7109375" style="6" customWidth="1"/>
    <col min="1026" max="1026" width="12.28515625" style="6" customWidth="1"/>
    <col min="1027" max="1027" width="9" style="6" customWidth="1"/>
    <col min="1028" max="1028" width="16" style="6" customWidth="1"/>
    <col min="1029" max="1030" width="17" style="6" customWidth="1"/>
    <col min="1031" max="1268" width="9.140625" style="6" customWidth="1"/>
    <col min="1269" max="1269" width="16.85546875" style="6" customWidth="1"/>
    <col min="1270" max="1270" width="8.85546875" style="6" customWidth="1"/>
    <col min="1271" max="1271" width="1.140625" style="6" customWidth="1"/>
    <col min="1272" max="1272" width="25.140625" style="6" customWidth="1"/>
    <col min="1273" max="1273" width="10.85546875" style="6" customWidth="1"/>
    <col min="1274" max="1275" width="16.85546875" style="6" customWidth="1"/>
    <col min="1276" max="1276" width="8.85546875" style="6" customWidth="1"/>
    <col min="1277" max="1277" width="11.85546875" style="6" customWidth="1"/>
    <col min="1278" max="1278" width="4" style="6" customWidth="1"/>
    <col min="1279" max="1279" width="11.85546875" style="6" customWidth="1"/>
    <col min="1280" max="1280" width="5" style="6" customWidth="1"/>
    <col min="1281" max="1281" width="11.7109375" style="6" customWidth="1"/>
    <col min="1282" max="1282" width="12.28515625" style="6" customWidth="1"/>
    <col min="1283" max="1283" width="9" style="6" customWidth="1"/>
    <col min="1284" max="1284" width="16" style="6" customWidth="1"/>
    <col min="1285" max="1286" width="17" style="6" customWidth="1"/>
    <col min="1287" max="1524" width="9.140625" style="6" customWidth="1"/>
    <col min="1525" max="1525" width="16.85546875" style="6" customWidth="1"/>
    <col min="1526" max="1526" width="8.85546875" style="6" customWidth="1"/>
    <col min="1527" max="1527" width="1.140625" style="6" customWidth="1"/>
    <col min="1528" max="1528" width="25.140625" style="6" customWidth="1"/>
    <col min="1529" max="1529" width="10.85546875" style="6" customWidth="1"/>
    <col min="1530" max="1531" width="16.85546875" style="6" customWidth="1"/>
    <col min="1532" max="1532" width="8.85546875" style="6" customWidth="1"/>
    <col min="1533" max="1533" width="11.85546875" style="6" customWidth="1"/>
    <col min="1534" max="1534" width="4" style="6" customWidth="1"/>
    <col min="1535" max="1535" width="11.85546875" style="6" customWidth="1"/>
    <col min="1536" max="1536" width="5" style="6" customWidth="1"/>
    <col min="1537" max="1537" width="11.7109375" style="6" customWidth="1"/>
    <col min="1538" max="1538" width="12.28515625" style="6" customWidth="1"/>
    <col min="1539" max="1539" width="9" style="6" customWidth="1"/>
    <col min="1540" max="1540" width="16" style="6" customWidth="1"/>
    <col min="1541" max="1542" width="17" style="6" customWidth="1"/>
    <col min="1543" max="1780" width="9.140625" style="6" customWidth="1"/>
    <col min="1781" max="1781" width="16.85546875" style="6" customWidth="1"/>
    <col min="1782" max="1782" width="8.85546875" style="6" customWidth="1"/>
    <col min="1783" max="1783" width="1.140625" style="6" customWidth="1"/>
    <col min="1784" max="1784" width="25.140625" style="6" customWidth="1"/>
    <col min="1785" max="1785" width="10.85546875" style="6" customWidth="1"/>
    <col min="1786" max="1787" width="16.85546875" style="6" customWidth="1"/>
    <col min="1788" max="1788" width="8.85546875" style="6" customWidth="1"/>
    <col min="1789" max="1789" width="11.85546875" style="6" customWidth="1"/>
    <col min="1790" max="1790" width="4" style="6" customWidth="1"/>
    <col min="1791" max="1791" width="11.85546875" style="6" customWidth="1"/>
    <col min="1792" max="1792" width="5" style="6" customWidth="1"/>
    <col min="1793" max="1793" width="11.7109375" style="6" customWidth="1"/>
    <col min="1794" max="1794" width="12.28515625" style="6" customWidth="1"/>
    <col min="1795" max="1795" width="9" style="6" customWidth="1"/>
    <col min="1796" max="1796" width="16" style="6" customWidth="1"/>
    <col min="1797" max="1798" width="17" style="6" customWidth="1"/>
    <col min="1799" max="2036" width="9.140625" style="6" customWidth="1"/>
    <col min="2037" max="2037" width="16.85546875" style="6" customWidth="1"/>
    <col min="2038" max="2038" width="8.85546875" style="6" customWidth="1"/>
    <col min="2039" max="2039" width="1.140625" style="6" customWidth="1"/>
    <col min="2040" max="2040" width="25.140625" style="6" customWidth="1"/>
    <col min="2041" max="2041" width="10.85546875" style="6" customWidth="1"/>
    <col min="2042" max="2043" width="16.85546875" style="6" customWidth="1"/>
    <col min="2044" max="2044" width="8.85546875" style="6" customWidth="1"/>
    <col min="2045" max="2045" width="11.85546875" style="6" customWidth="1"/>
    <col min="2046" max="2046" width="4" style="6" customWidth="1"/>
    <col min="2047" max="2047" width="11.85546875" style="6" customWidth="1"/>
    <col min="2048" max="2048" width="5" style="6" customWidth="1"/>
    <col min="2049" max="2049" width="11.7109375" style="6" customWidth="1"/>
    <col min="2050" max="2050" width="12.28515625" style="6" customWidth="1"/>
    <col min="2051" max="2051" width="9" style="6" customWidth="1"/>
    <col min="2052" max="2052" width="16" style="6" customWidth="1"/>
    <col min="2053" max="2054" width="17" style="6" customWidth="1"/>
    <col min="2055" max="2292" width="9.140625" style="6" customWidth="1"/>
    <col min="2293" max="2293" width="16.85546875" style="6" customWidth="1"/>
    <col min="2294" max="2294" width="8.85546875" style="6" customWidth="1"/>
    <col min="2295" max="2295" width="1.140625" style="6" customWidth="1"/>
    <col min="2296" max="2296" width="25.140625" style="6" customWidth="1"/>
    <col min="2297" max="2297" width="10.85546875" style="6" customWidth="1"/>
    <col min="2298" max="2299" width="16.85546875" style="6" customWidth="1"/>
    <col min="2300" max="2300" width="8.85546875" style="6" customWidth="1"/>
    <col min="2301" max="2301" width="11.85546875" style="6" customWidth="1"/>
    <col min="2302" max="2302" width="4" style="6" customWidth="1"/>
    <col min="2303" max="2303" width="11.85546875" style="6" customWidth="1"/>
    <col min="2304" max="2304" width="5" style="6" customWidth="1"/>
    <col min="2305" max="2305" width="11.7109375" style="6" customWidth="1"/>
    <col min="2306" max="2306" width="12.28515625" style="6" customWidth="1"/>
    <col min="2307" max="2307" width="9" style="6" customWidth="1"/>
    <col min="2308" max="2308" width="16" style="6" customWidth="1"/>
    <col min="2309" max="2310" width="17" style="6" customWidth="1"/>
    <col min="2311" max="2548" width="9.140625" style="6" customWidth="1"/>
    <col min="2549" max="2549" width="16.85546875" style="6" customWidth="1"/>
    <col min="2550" max="2550" width="8.85546875" style="6" customWidth="1"/>
    <col min="2551" max="2551" width="1.140625" style="6" customWidth="1"/>
    <col min="2552" max="2552" width="25.140625" style="6" customWidth="1"/>
    <col min="2553" max="2553" width="10.85546875" style="6" customWidth="1"/>
    <col min="2554" max="2555" width="16.85546875" style="6" customWidth="1"/>
    <col min="2556" max="2556" width="8.85546875" style="6" customWidth="1"/>
    <col min="2557" max="2557" width="11.85546875" style="6" customWidth="1"/>
    <col min="2558" max="2558" width="4" style="6" customWidth="1"/>
    <col min="2559" max="2559" width="11.85546875" style="6" customWidth="1"/>
    <col min="2560" max="2560" width="5" style="6" customWidth="1"/>
    <col min="2561" max="2561" width="11.7109375" style="6" customWidth="1"/>
    <col min="2562" max="2562" width="12.28515625" style="6" customWidth="1"/>
    <col min="2563" max="2563" width="9" style="6" customWidth="1"/>
    <col min="2564" max="2564" width="16" style="6" customWidth="1"/>
    <col min="2565" max="2566" width="17" style="6" customWidth="1"/>
    <col min="2567" max="2804" width="9.140625" style="6" customWidth="1"/>
    <col min="2805" max="2805" width="16.85546875" style="6" customWidth="1"/>
    <col min="2806" max="2806" width="8.85546875" style="6" customWidth="1"/>
    <col min="2807" max="2807" width="1.140625" style="6" customWidth="1"/>
    <col min="2808" max="2808" width="25.140625" style="6" customWidth="1"/>
    <col min="2809" max="2809" width="10.85546875" style="6" customWidth="1"/>
    <col min="2810" max="2811" width="16.85546875" style="6" customWidth="1"/>
    <col min="2812" max="2812" width="8.85546875" style="6" customWidth="1"/>
    <col min="2813" max="2813" width="11.85546875" style="6" customWidth="1"/>
    <col min="2814" max="2814" width="4" style="6" customWidth="1"/>
    <col min="2815" max="2815" width="11.85546875" style="6" customWidth="1"/>
    <col min="2816" max="2816" width="5" style="6" customWidth="1"/>
    <col min="2817" max="2817" width="11.7109375" style="6" customWidth="1"/>
    <col min="2818" max="2818" width="12.28515625" style="6" customWidth="1"/>
    <col min="2819" max="2819" width="9" style="6" customWidth="1"/>
    <col min="2820" max="2820" width="16" style="6" customWidth="1"/>
    <col min="2821" max="2822" width="17" style="6" customWidth="1"/>
    <col min="2823" max="3060" width="9.140625" style="6" customWidth="1"/>
    <col min="3061" max="3061" width="16.85546875" style="6" customWidth="1"/>
    <col min="3062" max="3062" width="8.85546875" style="6" customWidth="1"/>
    <col min="3063" max="3063" width="1.140625" style="6" customWidth="1"/>
    <col min="3064" max="3064" width="25.140625" style="6" customWidth="1"/>
    <col min="3065" max="3065" width="10.85546875" style="6" customWidth="1"/>
    <col min="3066" max="3067" width="16.85546875" style="6" customWidth="1"/>
    <col min="3068" max="3068" width="8.85546875" style="6" customWidth="1"/>
    <col min="3069" max="3069" width="11.85546875" style="6" customWidth="1"/>
    <col min="3070" max="3070" width="4" style="6" customWidth="1"/>
    <col min="3071" max="3071" width="11.85546875" style="6" customWidth="1"/>
    <col min="3072" max="3072" width="5" style="6" customWidth="1"/>
    <col min="3073" max="3073" width="11.7109375" style="6" customWidth="1"/>
    <col min="3074" max="3074" width="12.28515625" style="6" customWidth="1"/>
    <col min="3075" max="3075" width="9" style="6" customWidth="1"/>
    <col min="3076" max="3076" width="16" style="6" customWidth="1"/>
    <col min="3077" max="3078" width="17" style="6" customWidth="1"/>
    <col min="3079" max="3316" width="9.140625" style="6" customWidth="1"/>
    <col min="3317" max="3317" width="16.85546875" style="6" customWidth="1"/>
    <col min="3318" max="3318" width="8.85546875" style="6" customWidth="1"/>
    <col min="3319" max="3319" width="1.140625" style="6" customWidth="1"/>
    <col min="3320" max="3320" width="25.140625" style="6" customWidth="1"/>
    <col min="3321" max="3321" width="10.85546875" style="6" customWidth="1"/>
    <col min="3322" max="3323" width="16.85546875" style="6" customWidth="1"/>
    <col min="3324" max="3324" width="8.85546875" style="6" customWidth="1"/>
    <col min="3325" max="3325" width="11.85546875" style="6" customWidth="1"/>
    <col min="3326" max="3326" width="4" style="6" customWidth="1"/>
    <col min="3327" max="3327" width="11.85546875" style="6" customWidth="1"/>
    <col min="3328" max="3328" width="5" style="6" customWidth="1"/>
    <col min="3329" max="3329" width="11.7109375" style="6" customWidth="1"/>
    <col min="3330" max="3330" width="12.28515625" style="6" customWidth="1"/>
    <col min="3331" max="3331" width="9" style="6" customWidth="1"/>
    <col min="3332" max="3332" width="16" style="6" customWidth="1"/>
    <col min="3333" max="3334" width="17" style="6" customWidth="1"/>
    <col min="3335" max="3572" width="9.140625" style="6" customWidth="1"/>
    <col min="3573" max="3573" width="16.85546875" style="6" customWidth="1"/>
    <col min="3574" max="3574" width="8.85546875" style="6" customWidth="1"/>
    <col min="3575" max="3575" width="1.140625" style="6" customWidth="1"/>
    <col min="3576" max="3576" width="25.140625" style="6" customWidth="1"/>
    <col min="3577" max="3577" width="10.85546875" style="6" customWidth="1"/>
    <col min="3578" max="3579" width="16.85546875" style="6" customWidth="1"/>
    <col min="3580" max="3580" width="8.85546875" style="6" customWidth="1"/>
    <col min="3581" max="3581" width="11.85546875" style="6" customWidth="1"/>
    <col min="3582" max="3582" width="4" style="6" customWidth="1"/>
    <col min="3583" max="3583" width="11.85546875" style="6" customWidth="1"/>
    <col min="3584" max="3584" width="5" style="6" customWidth="1"/>
    <col min="3585" max="3585" width="11.7109375" style="6" customWidth="1"/>
    <col min="3586" max="3586" width="12.28515625" style="6" customWidth="1"/>
    <col min="3587" max="3587" width="9" style="6" customWidth="1"/>
    <col min="3588" max="3588" width="16" style="6" customWidth="1"/>
    <col min="3589" max="3590" width="17" style="6" customWidth="1"/>
    <col min="3591" max="3828" width="9.140625" style="6" customWidth="1"/>
    <col min="3829" max="3829" width="16.85546875" style="6" customWidth="1"/>
    <col min="3830" max="3830" width="8.85546875" style="6" customWidth="1"/>
    <col min="3831" max="3831" width="1.140625" style="6" customWidth="1"/>
    <col min="3832" max="3832" width="25.140625" style="6" customWidth="1"/>
    <col min="3833" max="3833" width="10.85546875" style="6" customWidth="1"/>
    <col min="3834" max="3835" width="16.85546875" style="6" customWidth="1"/>
    <col min="3836" max="3836" width="8.85546875" style="6" customWidth="1"/>
    <col min="3837" max="3837" width="11.85546875" style="6" customWidth="1"/>
    <col min="3838" max="3838" width="4" style="6" customWidth="1"/>
    <col min="3839" max="3839" width="11.85546875" style="6" customWidth="1"/>
    <col min="3840" max="3840" width="5" style="6" customWidth="1"/>
    <col min="3841" max="3841" width="11.7109375" style="6" customWidth="1"/>
    <col min="3842" max="3842" width="12.28515625" style="6" customWidth="1"/>
    <col min="3843" max="3843" width="9" style="6" customWidth="1"/>
    <col min="3844" max="3844" width="16" style="6" customWidth="1"/>
    <col min="3845" max="3846" width="17" style="6" customWidth="1"/>
    <col min="3847" max="4084" width="9.140625" style="6" customWidth="1"/>
    <col min="4085" max="4085" width="16.85546875" style="6" customWidth="1"/>
    <col min="4086" max="4086" width="8.85546875" style="6" customWidth="1"/>
    <col min="4087" max="4087" width="1.140625" style="6" customWidth="1"/>
    <col min="4088" max="4088" width="25.140625" style="6" customWidth="1"/>
    <col min="4089" max="4089" width="10.85546875" style="6" customWidth="1"/>
    <col min="4090" max="4091" width="16.85546875" style="6" customWidth="1"/>
    <col min="4092" max="4092" width="8.85546875" style="6" customWidth="1"/>
    <col min="4093" max="4093" width="11.85546875" style="6" customWidth="1"/>
    <col min="4094" max="4094" width="4" style="6" customWidth="1"/>
    <col min="4095" max="4095" width="11.85546875" style="6" customWidth="1"/>
    <col min="4096" max="4096" width="5" style="6" customWidth="1"/>
    <col min="4097" max="4097" width="11.7109375" style="6" customWidth="1"/>
    <col min="4098" max="4098" width="12.28515625" style="6" customWidth="1"/>
    <col min="4099" max="4099" width="9" style="6" customWidth="1"/>
    <col min="4100" max="4100" width="16" style="6" customWidth="1"/>
    <col min="4101" max="4102" width="17" style="6" customWidth="1"/>
    <col min="4103" max="4340" width="9.140625" style="6" customWidth="1"/>
    <col min="4341" max="4341" width="16.85546875" style="6" customWidth="1"/>
    <col min="4342" max="4342" width="8.85546875" style="6" customWidth="1"/>
    <col min="4343" max="4343" width="1.140625" style="6" customWidth="1"/>
    <col min="4344" max="4344" width="25.140625" style="6" customWidth="1"/>
    <col min="4345" max="4345" width="10.85546875" style="6" customWidth="1"/>
    <col min="4346" max="4347" width="16.85546875" style="6" customWidth="1"/>
    <col min="4348" max="4348" width="8.85546875" style="6" customWidth="1"/>
    <col min="4349" max="4349" width="11.85546875" style="6" customWidth="1"/>
    <col min="4350" max="4350" width="4" style="6" customWidth="1"/>
    <col min="4351" max="4351" width="11.85546875" style="6" customWidth="1"/>
    <col min="4352" max="4352" width="5" style="6" customWidth="1"/>
    <col min="4353" max="4353" width="11.7109375" style="6" customWidth="1"/>
    <col min="4354" max="4354" width="12.28515625" style="6" customWidth="1"/>
    <col min="4355" max="4355" width="9" style="6" customWidth="1"/>
    <col min="4356" max="4356" width="16" style="6" customWidth="1"/>
    <col min="4357" max="4358" width="17" style="6" customWidth="1"/>
    <col min="4359" max="4596" width="9.140625" style="6" customWidth="1"/>
    <col min="4597" max="4597" width="16.85546875" style="6" customWidth="1"/>
    <col min="4598" max="4598" width="8.85546875" style="6" customWidth="1"/>
    <col min="4599" max="4599" width="1.140625" style="6" customWidth="1"/>
    <col min="4600" max="4600" width="25.140625" style="6" customWidth="1"/>
    <col min="4601" max="4601" width="10.85546875" style="6" customWidth="1"/>
    <col min="4602" max="4603" width="16.85546875" style="6" customWidth="1"/>
    <col min="4604" max="4604" width="8.85546875" style="6" customWidth="1"/>
    <col min="4605" max="4605" width="11.85546875" style="6" customWidth="1"/>
    <col min="4606" max="4606" width="4" style="6" customWidth="1"/>
    <col min="4607" max="4607" width="11.85546875" style="6" customWidth="1"/>
    <col min="4608" max="4608" width="5" style="6" customWidth="1"/>
    <col min="4609" max="4609" width="11.7109375" style="6" customWidth="1"/>
    <col min="4610" max="4610" width="12.28515625" style="6" customWidth="1"/>
    <col min="4611" max="4611" width="9" style="6" customWidth="1"/>
    <col min="4612" max="4612" width="16" style="6" customWidth="1"/>
    <col min="4613" max="4614" width="17" style="6" customWidth="1"/>
    <col min="4615" max="4852" width="9.140625" style="6" customWidth="1"/>
    <col min="4853" max="4853" width="16.85546875" style="6" customWidth="1"/>
    <col min="4854" max="4854" width="8.85546875" style="6" customWidth="1"/>
    <col min="4855" max="4855" width="1.140625" style="6" customWidth="1"/>
    <col min="4856" max="4856" width="25.140625" style="6" customWidth="1"/>
    <col min="4857" max="4857" width="10.85546875" style="6" customWidth="1"/>
    <col min="4858" max="4859" width="16.85546875" style="6" customWidth="1"/>
    <col min="4860" max="4860" width="8.85546875" style="6" customWidth="1"/>
    <col min="4861" max="4861" width="11.85546875" style="6" customWidth="1"/>
    <col min="4862" max="4862" width="4" style="6" customWidth="1"/>
    <col min="4863" max="4863" width="11.85546875" style="6" customWidth="1"/>
    <col min="4864" max="4864" width="5" style="6" customWidth="1"/>
    <col min="4865" max="4865" width="11.7109375" style="6" customWidth="1"/>
    <col min="4866" max="4866" width="12.28515625" style="6" customWidth="1"/>
    <col min="4867" max="4867" width="9" style="6" customWidth="1"/>
    <col min="4868" max="4868" width="16" style="6" customWidth="1"/>
    <col min="4869" max="4870" width="17" style="6" customWidth="1"/>
    <col min="4871" max="5108" width="9.140625" style="6" customWidth="1"/>
    <col min="5109" max="5109" width="16.85546875" style="6" customWidth="1"/>
    <col min="5110" max="5110" width="8.85546875" style="6" customWidth="1"/>
    <col min="5111" max="5111" width="1.140625" style="6" customWidth="1"/>
    <col min="5112" max="5112" width="25.140625" style="6" customWidth="1"/>
    <col min="5113" max="5113" width="10.85546875" style="6" customWidth="1"/>
    <col min="5114" max="5115" width="16.85546875" style="6" customWidth="1"/>
    <col min="5116" max="5116" width="8.85546875" style="6" customWidth="1"/>
    <col min="5117" max="5117" width="11.85546875" style="6" customWidth="1"/>
    <col min="5118" max="5118" width="4" style="6" customWidth="1"/>
    <col min="5119" max="5119" width="11.85546875" style="6" customWidth="1"/>
    <col min="5120" max="5120" width="5" style="6" customWidth="1"/>
    <col min="5121" max="5121" width="11.7109375" style="6" customWidth="1"/>
    <col min="5122" max="5122" width="12.28515625" style="6" customWidth="1"/>
    <col min="5123" max="5123" width="9" style="6" customWidth="1"/>
    <col min="5124" max="5124" width="16" style="6" customWidth="1"/>
    <col min="5125" max="5126" width="17" style="6" customWidth="1"/>
    <col min="5127" max="5364" width="9.140625" style="6" customWidth="1"/>
    <col min="5365" max="5365" width="16.85546875" style="6" customWidth="1"/>
    <col min="5366" max="5366" width="8.85546875" style="6" customWidth="1"/>
    <col min="5367" max="5367" width="1.140625" style="6" customWidth="1"/>
    <col min="5368" max="5368" width="25.140625" style="6" customWidth="1"/>
    <col min="5369" max="5369" width="10.85546875" style="6" customWidth="1"/>
    <col min="5370" max="5371" width="16.85546875" style="6" customWidth="1"/>
    <col min="5372" max="5372" width="8.85546875" style="6" customWidth="1"/>
    <col min="5373" max="5373" width="11.85546875" style="6" customWidth="1"/>
    <col min="5374" max="5374" width="4" style="6" customWidth="1"/>
    <col min="5375" max="5375" width="11.85546875" style="6" customWidth="1"/>
    <col min="5376" max="5376" width="5" style="6" customWidth="1"/>
    <col min="5377" max="5377" width="11.7109375" style="6" customWidth="1"/>
    <col min="5378" max="5378" width="12.28515625" style="6" customWidth="1"/>
    <col min="5379" max="5379" width="9" style="6" customWidth="1"/>
    <col min="5380" max="5380" width="16" style="6" customWidth="1"/>
    <col min="5381" max="5382" width="17" style="6" customWidth="1"/>
    <col min="5383" max="5620" width="9.140625" style="6" customWidth="1"/>
    <col min="5621" max="5621" width="16.85546875" style="6" customWidth="1"/>
    <col min="5622" max="5622" width="8.85546875" style="6" customWidth="1"/>
    <col min="5623" max="5623" width="1.140625" style="6" customWidth="1"/>
    <col min="5624" max="5624" width="25.140625" style="6" customWidth="1"/>
    <col min="5625" max="5625" width="10.85546875" style="6" customWidth="1"/>
    <col min="5626" max="5627" width="16.85546875" style="6" customWidth="1"/>
    <col min="5628" max="5628" width="8.85546875" style="6" customWidth="1"/>
    <col min="5629" max="5629" width="11.85546875" style="6" customWidth="1"/>
    <col min="5630" max="5630" width="4" style="6" customWidth="1"/>
    <col min="5631" max="5631" width="11.85546875" style="6" customWidth="1"/>
    <col min="5632" max="5632" width="5" style="6" customWidth="1"/>
    <col min="5633" max="5633" width="11.7109375" style="6" customWidth="1"/>
    <col min="5634" max="5634" width="12.28515625" style="6" customWidth="1"/>
    <col min="5635" max="5635" width="9" style="6" customWidth="1"/>
    <col min="5636" max="5636" width="16" style="6" customWidth="1"/>
    <col min="5637" max="5638" width="17" style="6" customWidth="1"/>
    <col min="5639" max="5876" width="9.140625" style="6" customWidth="1"/>
    <col min="5877" max="5877" width="16.85546875" style="6" customWidth="1"/>
    <col min="5878" max="5878" width="8.85546875" style="6" customWidth="1"/>
    <col min="5879" max="5879" width="1.140625" style="6" customWidth="1"/>
    <col min="5880" max="5880" width="25.140625" style="6" customWidth="1"/>
    <col min="5881" max="5881" width="10.85546875" style="6" customWidth="1"/>
    <col min="5882" max="5883" width="16.85546875" style="6" customWidth="1"/>
    <col min="5884" max="5884" width="8.85546875" style="6" customWidth="1"/>
    <col min="5885" max="5885" width="11.85546875" style="6" customWidth="1"/>
    <col min="5886" max="5886" width="4" style="6" customWidth="1"/>
    <col min="5887" max="5887" width="11.85546875" style="6" customWidth="1"/>
    <col min="5888" max="5888" width="5" style="6" customWidth="1"/>
    <col min="5889" max="5889" width="11.7109375" style="6" customWidth="1"/>
    <col min="5890" max="5890" width="12.28515625" style="6" customWidth="1"/>
    <col min="5891" max="5891" width="9" style="6" customWidth="1"/>
    <col min="5892" max="5892" width="16" style="6" customWidth="1"/>
    <col min="5893" max="5894" width="17" style="6" customWidth="1"/>
    <col min="5895" max="6132" width="9.140625" style="6" customWidth="1"/>
    <col min="6133" max="6133" width="16.85546875" style="6" customWidth="1"/>
    <col min="6134" max="6134" width="8.85546875" style="6" customWidth="1"/>
    <col min="6135" max="6135" width="1.140625" style="6" customWidth="1"/>
    <col min="6136" max="6136" width="25.140625" style="6" customWidth="1"/>
    <col min="6137" max="6137" width="10.85546875" style="6" customWidth="1"/>
    <col min="6138" max="6139" width="16.85546875" style="6" customWidth="1"/>
    <col min="6140" max="6140" width="8.85546875" style="6" customWidth="1"/>
    <col min="6141" max="6141" width="11.85546875" style="6" customWidth="1"/>
    <col min="6142" max="6142" width="4" style="6" customWidth="1"/>
    <col min="6143" max="6143" width="11.85546875" style="6" customWidth="1"/>
    <col min="6144" max="6144" width="5" style="6" customWidth="1"/>
    <col min="6145" max="6145" width="11.7109375" style="6" customWidth="1"/>
    <col min="6146" max="6146" width="12.28515625" style="6" customWidth="1"/>
    <col min="6147" max="6147" width="9" style="6" customWidth="1"/>
    <col min="6148" max="6148" width="16" style="6" customWidth="1"/>
    <col min="6149" max="6150" width="17" style="6" customWidth="1"/>
    <col min="6151" max="6388" width="9.140625" style="6" customWidth="1"/>
    <col min="6389" max="6389" width="16.85546875" style="6" customWidth="1"/>
    <col min="6390" max="6390" width="8.85546875" style="6" customWidth="1"/>
    <col min="6391" max="6391" width="1.140625" style="6" customWidth="1"/>
    <col min="6392" max="6392" width="25.140625" style="6" customWidth="1"/>
    <col min="6393" max="6393" width="10.85546875" style="6" customWidth="1"/>
    <col min="6394" max="6395" width="16.85546875" style="6" customWidth="1"/>
    <col min="6396" max="6396" width="8.85546875" style="6" customWidth="1"/>
    <col min="6397" max="6397" width="11.85546875" style="6" customWidth="1"/>
    <col min="6398" max="6398" width="4" style="6" customWidth="1"/>
    <col min="6399" max="6399" width="11.85546875" style="6" customWidth="1"/>
    <col min="6400" max="6400" width="5" style="6" customWidth="1"/>
    <col min="6401" max="6401" width="11.7109375" style="6" customWidth="1"/>
    <col min="6402" max="6402" width="12.28515625" style="6" customWidth="1"/>
    <col min="6403" max="6403" width="9" style="6" customWidth="1"/>
    <col min="6404" max="6404" width="16" style="6" customWidth="1"/>
    <col min="6405" max="6406" width="17" style="6" customWidth="1"/>
    <col min="6407" max="6644" width="9.140625" style="6" customWidth="1"/>
    <col min="6645" max="6645" width="16.85546875" style="6" customWidth="1"/>
    <col min="6646" max="6646" width="8.85546875" style="6" customWidth="1"/>
    <col min="6647" max="6647" width="1.140625" style="6" customWidth="1"/>
    <col min="6648" max="6648" width="25.140625" style="6" customWidth="1"/>
    <col min="6649" max="6649" width="10.85546875" style="6" customWidth="1"/>
    <col min="6650" max="6651" width="16.85546875" style="6" customWidth="1"/>
    <col min="6652" max="6652" width="8.85546875" style="6" customWidth="1"/>
    <col min="6653" max="6653" width="11.85546875" style="6" customWidth="1"/>
    <col min="6654" max="6654" width="4" style="6" customWidth="1"/>
    <col min="6655" max="6655" width="11.85546875" style="6" customWidth="1"/>
    <col min="6656" max="6656" width="5" style="6" customWidth="1"/>
    <col min="6657" max="6657" width="11.7109375" style="6" customWidth="1"/>
    <col min="6658" max="6658" width="12.28515625" style="6" customWidth="1"/>
    <col min="6659" max="6659" width="9" style="6" customWidth="1"/>
    <col min="6660" max="6660" width="16" style="6" customWidth="1"/>
    <col min="6661" max="6662" width="17" style="6" customWidth="1"/>
    <col min="6663" max="6900" width="9.140625" style="6" customWidth="1"/>
    <col min="6901" max="6901" width="16.85546875" style="6" customWidth="1"/>
    <col min="6902" max="6902" width="8.85546875" style="6" customWidth="1"/>
    <col min="6903" max="6903" width="1.140625" style="6" customWidth="1"/>
    <col min="6904" max="6904" width="25.140625" style="6" customWidth="1"/>
    <col min="6905" max="6905" width="10.85546875" style="6" customWidth="1"/>
    <col min="6906" max="6907" width="16.85546875" style="6" customWidth="1"/>
    <col min="6908" max="6908" width="8.85546875" style="6" customWidth="1"/>
    <col min="6909" max="6909" width="11.85546875" style="6" customWidth="1"/>
    <col min="6910" max="6910" width="4" style="6" customWidth="1"/>
    <col min="6911" max="6911" width="11.85546875" style="6" customWidth="1"/>
    <col min="6912" max="6912" width="5" style="6" customWidth="1"/>
    <col min="6913" max="6913" width="11.7109375" style="6" customWidth="1"/>
    <col min="6914" max="6914" width="12.28515625" style="6" customWidth="1"/>
    <col min="6915" max="6915" width="9" style="6" customWidth="1"/>
    <col min="6916" max="6916" width="16" style="6" customWidth="1"/>
    <col min="6917" max="6918" width="17" style="6" customWidth="1"/>
    <col min="6919" max="7156" width="9.140625" style="6" customWidth="1"/>
    <col min="7157" max="7157" width="16.85546875" style="6" customWidth="1"/>
    <col min="7158" max="7158" width="8.85546875" style="6" customWidth="1"/>
    <col min="7159" max="7159" width="1.140625" style="6" customWidth="1"/>
    <col min="7160" max="7160" width="25.140625" style="6" customWidth="1"/>
    <col min="7161" max="7161" width="10.85546875" style="6" customWidth="1"/>
    <col min="7162" max="7163" width="16.85546875" style="6" customWidth="1"/>
    <col min="7164" max="7164" width="8.85546875" style="6" customWidth="1"/>
    <col min="7165" max="7165" width="11.85546875" style="6" customWidth="1"/>
    <col min="7166" max="7166" width="4" style="6" customWidth="1"/>
    <col min="7167" max="7167" width="11.85546875" style="6" customWidth="1"/>
    <col min="7168" max="7168" width="5" style="6" customWidth="1"/>
    <col min="7169" max="7169" width="11.7109375" style="6" customWidth="1"/>
    <col min="7170" max="7170" width="12.28515625" style="6" customWidth="1"/>
    <col min="7171" max="7171" width="9" style="6" customWidth="1"/>
    <col min="7172" max="7172" width="16" style="6" customWidth="1"/>
    <col min="7173" max="7174" width="17" style="6" customWidth="1"/>
    <col min="7175" max="7412" width="9.140625" style="6" customWidth="1"/>
    <col min="7413" max="7413" width="16.85546875" style="6" customWidth="1"/>
    <col min="7414" max="7414" width="8.85546875" style="6" customWidth="1"/>
    <col min="7415" max="7415" width="1.140625" style="6" customWidth="1"/>
    <col min="7416" max="7416" width="25.140625" style="6" customWidth="1"/>
    <col min="7417" max="7417" width="10.85546875" style="6" customWidth="1"/>
    <col min="7418" max="7419" width="16.85546875" style="6" customWidth="1"/>
    <col min="7420" max="7420" width="8.85546875" style="6" customWidth="1"/>
    <col min="7421" max="7421" width="11.85546875" style="6" customWidth="1"/>
    <col min="7422" max="7422" width="4" style="6" customWidth="1"/>
    <col min="7423" max="7423" width="11.85546875" style="6" customWidth="1"/>
    <col min="7424" max="7424" width="5" style="6" customWidth="1"/>
    <col min="7425" max="7425" width="11.7109375" style="6" customWidth="1"/>
    <col min="7426" max="7426" width="12.28515625" style="6" customWidth="1"/>
    <col min="7427" max="7427" width="9" style="6" customWidth="1"/>
    <col min="7428" max="7428" width="16" style="6" customWidth="1"/>
    <col min="7429" max="7430" width="17" style="6" customWidth="1"/>
    <col min="7431" max="7668" width="9.140625" style="6" customWidth="1"/>
    <col min="7669" max="7669" width="16.85546875" style="6" customWidth="1"/>
    <col min="7670" max="7670" width="8.85546875" style="6" customWidth="1"/>
    <col min="7671" max="7671" width="1.140625" style="6" customWidth="1"/>
    <col min="7672" max="7672" width="25.140625" style="6" customWidth="1"/>
    <col min="7673" max="7673" width="10.85546875" style="6" customWidth="1"/>
    <col min="7674" max="7675" width="16.85546875" style="6" customWidth="1"/>
    <col min="7676" max="7676" width="8.85546875" style="6" customWidth="1"/>
    <col min="7677" max="7677" width="11.85546875" style="6" customWidth="1"/>
    <col min="7678" max="7678" width="4" style="6" customWidth="1"/>
    <col min="7679" max="7679" width="11.85546875" style="6" customWidth="1"/>
    <col min="7680" max="7680" width="5" style="6" customWidth="1"/>
    <col min="7681" max="7681" width="11.7109375" style="6" customWidth="1"/>
    <col min="7682" max="7682" width="12.28515625" style="6" customWidth="1"/>
    <col min="7683" max="7683" width="9" style="6" customWidth="1"/>
    <col min="7684" max="7684" width="16" style="6" customWidth="1"/>
    <col min="7685" max="7686" width="17" style="6" customWidth="1"/>
    <col min="7687" max="7924" width="9.140625" style="6" customWidth="1"/>
    <col min="7925" max="7925" width="16.85546875" style="6" customWidth="1"/>
    <col min="7926" max="7926" width="8.85546875" style="6" customWidth="1"/>
    <col min="7927" max="7927" width="1.140625" style="6" customWidth="1"/>
    <col min="7928" max="7928" width="25.140625" style="6" customWidth="1"/>
    <col min="7929" max="7929" width="10.85546875" style="6" customWidth="1"/>
    <col min="7930" max="7931" width="16.85546875" style="6" customWidth="1"/>
    <col min="7932" max="7932" width="8.85546875" style="6" customWidth="1"/>
    <col min="7933" max="7933" width="11.85546875" style="6" customWidth="1"/>
    <col min="7934" max="7934" width="4" style="6" customWidth="1"/>
    <col min="7935" max="7935" width="11.85546875" style="6" customWidth="1"/>
    <col min="7936" max="7936" width="5" style="6" customWidth="1"/>
    <col min="7937" max="7937" width="11.7109375" style="6" customWidth="1"/>
    <col min="7938" max="7938" width="12.28515625" style="6" customWidth="1"/>
    <col min="7939" max="7939" width="9" style="6" customWidth="1"/>
    <col min="7940" max="7940" width="16" style="6" customWidth="1"/>
    <col min="7941" max="7942" width="17" style="6" customWidth="1"/>
    <col min="7943" max="8180" width="9.140625" style="6" customWidth="1"/>
    <col min="8181" max="8181" width="16.85546875" style="6" customWidth="1"/>
    <col min="8182" max="8182" width="8.85546875" style="6" customWidth="1"/>
    <col min="8183" max="8183" width="1.140625" style="6" customWidth="1"/>
    <col min="8184" max="8184" width="25.140625" style="6" customWidth="1"/>
    <col min="8185" max="8185" width="10.85546875" style="6" customWidth="1"/>
    <col min="8186" max="8187" width="16.85546875" style="6" customWidth="1"/>
    <col min="8188" max="8188" width="8.85546875" style="6" customWidth="1"/>
    <col min="8189" max="8189" width="11.85546875" style="6" customWidth="1"/>
    <col min="8190" max="8190" width="4" style="6" customWidth="1"/>
    <col min="8191" max="8191" width="11.85546875" style="6" customWidth="1"/>
    <col min="8192" max="8192" width="5" style="6" customWidth="1"/>
    <col min="8193" max="8193" width="11.7109375" style="6" customWidth="1"/>
    <col min="8194" max="8194" width="12.28515625" style="6" customWidth="1"/>
    <col min="8195" max="8195" width="9" style="6" customWidth="1"/>
    <col min="8196" max="8196" width="16" style="6" customWidth="1"/>
    <col min="8197" max="8198" width="17" style="6" customWidth="1"/>
    <col min="8199" max="8436" width="9.140625" style="6" customWidth="1"/>
    <col min="8437" max="8437" width="16.85546875" style="6" customWidth="1"/>
    <col min="8438" max="8438" width="8.85546875" style="6" customWidth="1"/>
    <col min="8439" max="8439" width="1.140625" style="6" customWidth="1"/>
    <col min="8440" max="8440" width="25.140625" style="6" customWidth="1"/>
    <col min="8441" max="8441" width="10.85546875" style="6" customWidth="1"/>
    <col min="8442" max="8443" width="16.85546875" style="6" customWidth="1"/>
    <col min="8444" max="8444" width="8.85546875" style="6" customWidth="1"/>
    <col min="8445" max="8445" width="11.85546875" style="6" customWidth="1"/>
    <col min="8446" max="8446" width="4" style="6" customWidth="1"/>
    <col min="8447" max="8447" width="11.85546875" style="6" customWidth="1"/>
    <col min="8448" max="8448" width="5" style="6" customWidth="1"/>
    <col min="8449" max="8449" width="11.7109375" style="6" customWidth="1"/>
    <col min="8450" max="8450" width="12.28515625" style="6" customWidth="1"/>
    <col min="8451" max="8451" width="9" style="6" customWidth="1"/>
    <col min="8452" max="8452" width="16" style="6" customWidth="1"/>
    <col min="8453" max="8454" width="17" style="6" customWidth="1"/>
    <col min="8455" max="8692" width="9.140625" style="6" customWidth="1"/>
    <col min="8693" max="8693" width="16.85546875" style="6" customWidth="1"/>
    <col min="8694" max="8694" width="8.85546875" style="6" customWidth="1"/>
    <col min="8695" max="8695" width="1.140625" style="6" customWidth="1"/>
    <col min="8696" max="8696" width="25.140625" style="6" customWidth="1"/>
    <col min="8697" max="8697" width="10.85546875" style="6" customWidth="1"/>
    <col min="8698" max="8699" width="16.85546875" style="6" customWidth="1"/>
    <col min="8700" max="8700" width="8.85546875" style="6" customWidth="1"/>
    <col min="8701" max="8701" width="11.85546875" style="6" customWidth="1"/>
    <col min="8702" max="8702" width="4" style="6" customWidth="1"/>
    <col min="8703" max="8703" width="11.85546875" style="6" customWidth="1"/>
    <col min="8704" max="8704" width="5" style="6" customWidth="1"/>
    <col min="8705" max="8705" width="11.7109375" style="6" customWidth="1"/>
    <col min="8706" max="8706" width="12.28515625" style="6" customWidth="1"/>
    <col min="8707" max="8707" width="9" style="6" customWidth="1"/>
    <col min="8708" max="8708" width="16" style="6" customWidth="1"/>
    <col min="8709" max="8710" width="17" style="6" customWidth="1"/>
    <col min="8711" max="8948" width="9.140625" style="6" customWidth="1"/>
    <col min="8949" max="8949" width="16.85546875" style="6" customWidth="1"/>
    <col min="8950" max="8950" width="8.85546875" style="6" customWidth="1"/>
    <col min="8951" max="8951" width="1.140625" style="6" customWidth="1"/>
    <col min="8952" max="8952" width="25.140625" style="6" customWidth="1"/>
    <col min="8953" max="8953" width="10.85546875" style="6" customWidth="1"/>
    <col min="8954" max="8955" width="16.85546875" style="6" customWidth="1"/>
    <col min="8956" max="8956" width="8.85546875" style="6" customWidth="1"/>
    <col min="8957" max="8957" width="11.85546875" style="6" customWidth="1"/>
    <col min="8958" max="8958" width="4" style="6" customWidth="1"/>
    <col min="8959" max="8959" width="11.85546875" style="6" customWidth="1"/>
    <col min="8960" max="8960" width="5" style="6" customWidth="1"/>
    <col min="8961" max="8961" width="11.7109375" style="6" customWidth="1"/>
    <col min="8962" max="8962" width="12.28515625" style="6" customWidth="1"/>
    <col min="8963" max="8963" width="9" style="6" customWidth="1"/>
    <col min="8964" max="8964" width="16" style="6" customWidth="1"/>
    <col min="8965" max="8966" width="17" style="6" customWidth="1"/>
    <col min="8967" max="9204" width="9.140625" style="6" customWidth="1"/>
    <col min="9205" max="9205" width="16.85546875" style="6" customWidth="1"/>
    <col min="9206" max="9206" width="8.85546875" style="6" customWidth="1"/>
    <col min="9207" max="9207" width="1.140625" style="6" customWidth="1"/>
    <col min="9208" max="9208" width="25.140625" style="6" customWidth="1"/>
    <col min="9209" max="9209" width="10.85546875" style="6" customWidth="1"/>
    <col min="9210" max="9211" width="16.85546875" style="6" customWidth="1"/>
    <col min="9212" max="9212" width="8.85546875" style="6" customWidth="1"/>
    <col min="9213" max="9213" width="11.85546875" style="6" customWidth="1"/>
    <col min="9214" max="9214" width="4" style="6" customWidth="1"/>
    <col min="9215" max="9215" width="11.85546875" style="6" customWidth="1"/>
    <col min="9216" max="9216" width="5" style="6" customWidth="1"/>
    <col min="9217" max="9217" width="11.7109375" style="6" customWidth="1"/>
    <col min="9218" max="9218" width="12.28515625" style="6" customWidth="1"/>
    <col min="9219" max="9219" width="9" style="6" customWidth="1"/>
    <col min="9220" max="9220" width="16" style="6" customWidth="1"/>
    <col min="9221" max="9222" width="17" style="6" customWidth="1"/>
    <col min="9223" max="9460" width="9.140625" style="6" customWidth="1"/>
    <col min="9461" max="9461" width="16.85546875" style="6" customWidth="1"/>
    <col min="9462" max="9462" width="8.85546875" style="6" customWidth="1"/>
    <col min="9463" max="9463" width="1.140625" style="6" customWidth="1"/>
    <col min="9464" max="9464" width="25.140625" style="6" customWidth="1"/>
    <col min="9465" max="9465" width="10.85546875" style="6" customWidth="1"/>
    <col min="9466" max="9467" width="16.85546875" style="6" customWidth="1"/>
    <col min="9468" max="9468" width="8.85546875" style="6" customWidth="1"/>
    <col min="9469" max="9469" width="11.85546875" style="6" customWidth="1"/>
    <col min="9470" max="9470" width="4" style="6" customWidth="1"/>
    <col min="9471" max="9471" width="11.85546875" style="6" customWidth="1"/>
    <col min="9472" max="9472" width="5" style="6" customWidth="1"/>
    <col min="9473" max="9473" width="11.7109375" style="6" customWidth="1"/>
    <col min="9474" max="9474" width="12.28515625" style="6" customWidth="1"/>
    <col min="9475" max="9475" width="9" style="6" customWidth="1"/>
    <col min="9476" max="9476" width="16" style="6" customWidth="1"/>
    <col min="9477" max="9478" width="17" style="6" customWidth="1"/>
    <col min="9479" max="9716" width="9.140625" style="6" customWidth="1"/>
    <col min="9717" max="9717" width="16.85546875" style="6" customWidth="1"/>
    <col min="9718" max="9718" width="8.85546875" style="6" customWidth="1"/>
    <col min="9719" max="9719" width="1.140625" style="6" customWidth="1"/>
    <col min="9720" max="9720" width="25.140625" style="6" customWidth="1"/>
    <col min="9721" max="9721" width="10.85546875" style="6" customWidth="1"/>
    <col min="9722" max="9723" width="16.85546875" style="6" customWidth="1"/>
    <col min="9724" max="9724" width="8.85546875" style="6" customWidth="1"/>
    <col min="9725" max="9725" width="11.85546875" style="6" customWidth="1"/>
    <col min="9726" max="9726" width="4" style="6" customWidth="1"/>
    <col min="9727" max="9727" width="11.85546875" style="6" customWidth="1"/>
    <col min="9728" max="9728" width="5" style="6" customWidth="1"/>
    <col min="9729" max="9729" width="11.7109375" style="6" customWidth="1"/>
    <col min="9730" max="9730" width="12.28515625" style="6" customWidth="1"/>
    <col min="9731" max="9731" width="9" style="6" customWidth="1"/>
    <col min="9732" max="9732" width="16" style="6" customWidth="1"/>
    <col min="9733" max="9734" width="17" style="6" customWidth="1"/>
    <col min="9735" max="9972" width="9.140625" style="6" customWidth="1"/>
    <col min="9973" max="9973" width="16.85546875" style="6" customWidth="1"/>
    <col min="9974" max="9974" width="8.85546875" style="6" customWidth="1"/>
    <col min="9975" max="9975" width="1.140625" style="6" customWidth="1"/>
    <col min="9976" max="9976" width="25.140625" style="6" customWidth="1"/>
    <col min="9977" max="9977" width="10.85546875" style="6" customWidth="1"/>
    <col min="9978" max="9979" width="16.85546875" style="6" customWidth="1"/>
    <col min="9980" max="9980" width="8.85546875" style="6" customWidth="1"/>
    <col min="9981" max="9981" width="11.85546875" style="6" customWidth="1"/>
    <col min="9982" max="9982" width="4" style="6" customWidth="1"/>
    <col min="9983" max="9983" width="11.85546875" style="6" customWidth="1"/>
    <col min="9984" max="9984" width="5" style="6" customWidth="1"/>
    <col min="9985" max="9985" width="11.7109375" style="6" customWidth="1"/>
    <col min="9986" max="9986" width="12.28515625" style="6" customWidth="1"/>
    <col min="9987" max="9987" width="9" style="6" customWidth="1"/>
    <col min="9988" max="9988" width="16" style="6" customWidth="1"/>
    <col min="9989" max="9990" width="17" style="6" customWidth="1"/>
    <col min="9991" max="10228" width="9.140625" style="6" customWidth="1"/>
    <col min="10229" max="10229" width="16.85546875" style="6" customWidth="1"/>
    <col min="10230" max="10230" width="8.85546875" style="6" customWidth="1"/>
    <col min="10231" max="10231" width="1.140625" style="6" customWidth="1"/>
    <col min="10232" max="10232" width="25.140625" style="6" customWidth="1"/>
    <col min="10233" max="10233" width="10.85546875" style="6" customWidth="1"/>
    <col min="10234" max="10235" width="16.85546875" style="6" customWidth="1"/>
    <col min="10236" max="10236" width="8.85546875" style="6" customWidth="1"/>
    <col min="10237" max="10237" width="11.85546875" style="6" customWidth="1"/>
    <col min="10238" max="10238" width="4" style="6" customWidth="1"/>
    <col min="10239" max="10239" width="11.85546875" style="6" customWidth="1"/>
    <col min="10240" max="10240" width="5" style="6" customWidth="1"/>
    <col min="10241" max="10241" width="11.7109375" style="6" customWidth="1"/>
    <col min="10242" max="10242" width="12.28515625" style="6" customWidth="1"/>
    <col min="10243" max="10243" width="9" style="6" customWidth="1"/>
    <col min="10244" max="10244" width="16" style="6" customWidth="1"/>
    <col min="10245" max="10246" width="17" style="6" customWidth="1"/>
    <col min="10247" max="10484" width="9.140625" style="6" customWidth="1"/>
    <col min="10485" max="10485" width="16.85546875" style="6" customWidth="1"/>
    <col min="10486" max="10486" width="8.85546875" style="6" customWidth="1"/>
    <col min="10487" max="10487" width="1.140625" style="6" customWidth="1"/>
    <col min="10488" max="10488" width="25.140625" style="6" customWidth="1"/>
    <col min="10489" max="10489" width="10.85546875" style="6" customWidth="1"/>
    <col min="10490" max="10491" width="16.85546875" style="6" customWidth="1"/>
    <col min="10492" max="10492" width="8.85546875" style="6" customWidth="1"/>
    <col min="10493" max="10493" width="11.85546875" style="6" customWidth="1"/>
    <col min="10494" max="10494" width="4" style="6" customWidth="1"/>
    <col min="10495" max="10495" width="11.85546875" style="6" customWidth="1"/>
    <col min="10496" max="10496" width="5" style="6" customWidth="1"/>
    <col min="10497" max="10497" width="11.7109375" style="6" customWidth="1"/>
    <col min="10498" max="10498" width="12.28515625" style="6" customWidth="1"/>
    <col min="10499" max="10499" width="9" style="6" customWidth="1"/>
    <col min="10500" max="10500" width="16" style="6" customWidth="1"/>
    <col min="10501" max="10502" width="17" style="6" customWidth="1"/>
    <col min="10503" max="10740" width="9.140625" style="6" customWidth="1"/>
    <col min="10741" max="10741" width="16.85546875" style="6" customWidth="1"/>
    <col min="10742" max="10742" width="8.85546875" style="6" customWidth="1"/>
    <col min="10743" max="10743" width="1.140625" style="6" customWidth="1"/>
    <col min="10744" max="10744" width="25.140625" style="6" customWidth="1"/>
    <col min="10745" max="10745" width="10.85546875" style="6" customWidth="1"/>
    <col min="10746" max="10747" width="16.85546875" style="6" customWidth="1"/>
    <col min="10748" max="10748" width="8.85546875" style="6" customWidth="1"/>
    <col min="10749" max="10749" width="11.85546875" style="6" customWidth="1"/>
    <col min="10750" max="10750" width="4" style="6" customWidth="1"/>
    <col min="10751" max="10751" width="11.85546875" style="6" customWidth="1"/>
    <col min="10752" max="10752" width="5" style="6" customWidth="1"/>
    <col min="10753" max="10753" width="11.7109375" style="6" customWidth="1"/>
    <col min="10754" max="10754" width="12.28515625" style="6" customWidth="1"/>
    <col min="10755" max="10755" width="9" style="6" customWidth="1"/>
    <col min="10756" max="10756" width="16" style="6" customWidth="1"/>
    <col min="10757" max="10758" width="17" style="6" customWidth="1"/>
    <col min="10759" max="10996" width="9.140625" style="6" customWidth="1"/>
    <col min="10997" max="10997" width="16.85546875" style="6" customWidth="1"/>
    <col min="10998" max="10998" width="8.85546875" style="6" customWidth="1"/>
    <col min="10999" max="10999" width="1.140625" style="6" customWidth="1"/>
    <col min="11000" max="11000" width="25.140625" style="6" customWidth="1"/>
    <col min="11001" max="11001" width="10.85546875" style="6" customWidth="1"/>
    <col min="11002" max="11003" width="16.85546875" style="6" customWidth="1"/>
    <col min="11004" max="11004" width="8.85546875" style="6" customWidth="1"/>
    <col min="11005" max="11005" width="11.85546875" style="6" customWidth="1"/>
    <col min="11006" max="11006" width="4" style="6" customWidth="1"/>
    <col min="11007" max="11007" width="11.85546875" style="6" customWidth="1"/>
    <col min="11008" max="11008" width="5" style="6" customWidth="1"/>
    <col min="11009" max="11009" width="11.7109375" style="6" customWidth="1"/>
    <col min="11010" max="11010" width="12.28515625" style="6" customWidth="1"/>
    <col min="11011" max="11011" width="9" style="6" customWidth="1"/>
    <col min="11012" max="11012" width="16" style="6" customWidth="1"/>
    <col min="11013" max="11014" width="17" style="6" customWidth="1"/>
    <col min="11015" max="11252" width="9.140625" style="6" customWidth="1"/>
    <col min="11253" max="11253" width="16.85546875" style="6" customWidth="1"/>
    <col min="11254" max="11254" width="8.85546875" style="6" customWidth="1"/>
    <col min="11255" max="11255" width="1.140625" style="6" customWidth="1"/>
    <col min="11256" max="11256" width="25.140625" style="6" customWidth="1"/>
    <col min="11257" max="11257" width="10.85546875" style="6" customWidth="1"/>
    <col min="11258" max="11259" width="16.85546875" style="6" customWidth="1"/>
    <col min="11260" max="11260" width="8.85546875" style="6" customWidth="1"/>
    <col min="11261" max="11261" width="11.85546875" style="6" customWidth="1"/>
    <col min="11262" max="11262" width="4" style="6" customWidth="1"/>
    <col min="11263" max="11263" width="11.85546875" style="6" customWidth="1"/>
    <col min="11264" max="11264" width="5" style="6" customWidth="1"/>
    <col min="11265" max="11265" width="11.7109375" style="6" customWidth="1"/>
    <col min="11266" max="11266" width="12.28515625" style="6" customWidth="1"/>
    <col min="11267" max="11267" width="9" style="6" customWidth="1"/>
    <col min="11268" max="11268" width="16" style="6" customWidth="1"/>
    <col min="11269" max="11270" width="17" style="6" customWidth="1"/>
    <col min="11271" max="11508" width="9.140625" style="6" customWidth="1"/>
    <col min="11509" max="11509" width="16.85546875" style="6" customWidth="1"/>
    <col min="11510" max="11510" width="8.85546875" style="6" customWidth="1"/>
    <col min="11511" max="11511" width="1.140625" style="6" customWidth="1"/>
    <col min="11512" max="11512" width="25.140625" style="6" customWidth="1"/>
    <col min="11513" max="11513" width="10.85546875" style="6" customWidth="1"/>
    <col min="11514" max="11515" width="16.85546875" style="6" customWidth="1"/>
    <col min="11516" max="11516" width="8.85546875" style="6" customWidth="1"/>
    <col min="11517" max="11517" width="11.85546875" style="6" customWidth="1"/>
    <col min="11518" max="11518" width="4" style="6" customWidth="1"/>
    <col min="11519" max="11519" width="11.85546875" style="6" customWidth="1"/>
    <col min="11520" max="11520" width="5" style="6" customWidth="1"/>
    <col min="11521" max="11521" width="11.7109375" style="6" customWidth="1"/>
    <col min="11522" max="11522" width="12.28515625" style="6" customWidth="1"/>
    <col min="11523" max="11523" width="9" style="6" customWidth="1"/>
    <col min="11524" max="11524" width="16" style="6" customWidth="1"/>
    <col min="11525" max="11526" width="17" style="6" customWidth="1"/>
    <col min="11527" max="11764" width="9.140625" style="6" customWidth="1"/>
    <col min="11765" max="11765" width="16.85546875" style="6" customWidth="1"/>
    <col min="11766" max="11766" width="8.85546875" style="6" customWidth="1"/>
    <col min="11767" max="11767" width="1.140625" style="6" customWidth="1"/>
    <col min="11768" max="11768" width="25.140625" style="6" customWidth="1"/>
    <col min="11769" max="11769" width="10.85546875" style="6" customWidth="1"/>
    <col min="11770" max="11771" width="16.85546875" style="6" customWidth="1"/>
    <col min="11772" max="11772" width="8.85546875" style="6" customWidth="1"/>
    <col min="11773" max="11773" width="11.85546875" style="6" customWidth="1"/>
    <col min="11774" max="11774" width="4" style="6" customWidth="1"/>
    <col min="11775" max="11775" width="11.85546875" style="6" customWidth="1"/>
    <col min="11776" max="11776" width="5" style="6" customWidth="1"/>
    <col min="11777" max="11777" width="11.7109375" style="6" customWidth="1"/>
    <col min="11778" max="11778" width="12.28515625" style="6" customWidth="1"/>
    <col min="11779" max="11779" width="9" style="6" customWidth="1"/>
    <col min="11780" max="11780" width="16" style="6" customWidth="1"/>
    <col min="11781" max="11782" width="17" style="6" customWidth="1"/>
    <col min="11783" max="12020" width="9.140625" style="6" customWidth="1"/>
    <col min="12021" max="12021" width="16.85546875" style="6" customWidth="1"/>
    <col min="12022" max="12022" width="8.85546875" style="6" customWidth="1"/>
    <col min="12023" max="12023" width="1.140625" style="6" customWidth="1"/>
    <col min="12024" max="12024" width="25.140625" style="6" customWidth="1"/>
    <col min="12025" max="12025" width="10.85546875" style="6" customWidth="1"/>
    <col min="12026" max="12027" width="16.85546875" style="6" customWidth="1"/>
    <col min="12028" max="12028" width="8.85546875" style="6" customWidth="1"/>
    <col min="12029" max="12029" width="11.85546875" style="6" customWidth="1"/>
    <col min="12030" max="12030" width="4" style="6" customWidth="1"/>
    <col min="12031" max="12031" width="11.85546875" style="6" customWidth="1"/>
    <col min="12032" max="12032" width="5" style="6" customWidth="1"/>
    <col min="12033" max="12033" width="11.7109375" style="6" customWidth="1"/>
    <col min="12034" max="12034" width="12.28515625" style="6" customWidth="1"/>
    <col min="12035" max="12035" width="9" style="6" customWidth="1"/>
    <col min="12036" max="12036" width="16" style="6" customWidth="1"/>
    <col min="12037" max="12038" width="17" style="6" customWidth="1"/>
    <col min="12039" max="12276" width="9.140625" style="6" customWidth="1"/>
    <col min="12277" max="12277" width="16.85546875" style="6" customWidth="1"/>
    <col min="12278" max="12278" width="8.85546875" style="6" customWidth="1"/>
    <col min="12279" max="12279" width="1.140625" style="6" customWidth="1"/>
    <col min="12280" max="12280" width="25.140625" style="6" customWidth="1"/>
    <col min="12281" max="12281" width="10.85546875" style="6" customWidth="1"/>
    <col min="12282" max="12283" width="16.85546875" style="6" customWidth="1"/>
    <col min="12284" max="12284" width="8.85546875" style="6" customWidth="1"/>
    <col min="12285" max="12285" width="11.85546875" style="6" customWidth="1"/>
    <col min="12286" max="12286" width="4" style="6" customWidth="1"/>
    <col min="12287" max="12287" width="11.85546875" style="6" customWidth="1"/>
    <col min="12288" max="12288" width="5" style="6" customWidth="1"/>
    <col min="12289" max="12289" width="11.7109375" style="6" customWidth="1"/>
    <col min="12290" max="12290" width="12.28515625" style="6" customWidth="1"/>
    <col min="12291" max="12291" width="9" style="6" customWidth="1"/>
    <col min="12292" max="12292" width="16" style="6" customWidth="1"/>
    <col min="12293" max="12294" width="17" style="6" customWidth="1"/>
    <col min="12295" max="12532" width="9.140625" style="6" customWidth="1"/>
    <col min="12533" max="12533" width="16.85546875" style="6" customWidth="1"/>
    <col min="12534" max="12534" width="8.85546875" style="6" customWidth="1"/>
    <col min="12535" max="12535" width="1.140625" style="6" customWidth="1"/>
    <col min="12536" max="12536" width="25.140625" style="6" customWidth="1"/>
    <col min="12537" max="12537" width="10.85546875" style="6" customWidth="1"/>
    <col min="12538" max="12539" width="16.85546875" style="6" customWidth="1"/>
    <col min="12540" max="12540" width="8.85546875" style="6" customWidth="1"/>
    <col min="12541" max="12541" width="11.85546875" style="6" customWidth="1"/>
    <col min="12542" max="12542" width="4" style="6" customWidth="1"/>
    <col min="12543" max="12543" width="11.85546875" style="6" customWidth="1"/>
    <col min="12544" max="12544" width="5" style="6" customWidth="1"/>
    <col min="12545" max="12545" width="11.7109375" style="6" customWidth="1"/>
    <col min="12546" max="12546" width="12.28515625" style="6" customWidth="1"/>
    <col min="12547" max="12547" width="9" style="6" customWidth="1"/>
    <col min="12548" max="12548" width="16" style="6" customWidth="1"/>
    <col min="12549" max="12550" width="17" style="6" customWidth="1"/>
    <col min="12551" max="12788" width="9.140625" style="6" customWidth="1"/>
    <col min="12789" max="12789" width="16.85546875" style="6" customWidth="1"/>
    <col min="12790" max="12790" width="8.85546875" style="6" customWidth="1"/>
    <col min="12791" max="12791" width="1.140625" style="6" customWidth="1"/>
    <col min="12792" max="12792" width="25.140625" style="6" customWidth="1"/>
    <col min="12793" max="12793" width="10.85546875" style="6" customWidth="1"/>
    <col min="12794" max="12795" width="16.85546875" style="6" customWidth="1"/>
    <col min="12796" max="12796" width="8.85546875" style="6" customWidth="1"/>
    <col min="12797" max="12797" width="11.85546875" style="6" customWidth="1"/>
    <col min="12798" max="12798" width="4" style="6" customWidth="1"/>
    <col min="12799" max="12799" width="11.85546875" style="6" customWidth="1"/>
    <col min="12800" max="12800" width="5" style="6" customWidth="1"/>
    <col min="12801" max="12801" width="11.7109375" style="6" customWidth="1"/>
    <col min="12802" max="12802" width="12.28515625" style="6" customWidth="1"/>
    <col min="12803" max="12803" width="9" style="6" customWidth="1"/>
    <col min="12804" max="12804" width="16" style="6" customWidth="1"/>
    <col min="12805" max="12806" width="17" style="6" customWidth="1"/>
    <col min="12807" max="13044" width="9.140625" style="6" customWidth="1"/>
    <col min="13045" max="13045" width="16.85546875" style="6" customWidth="1"/>
    <col min="13046" max="13046" width="8.85546875" style="6" customWidth="1"/>
    <col min="13047" max="13047" width="1.140625" style="6" customWidth="1"/>
    <col min="13048" max="13048" width="25.140625" style="6" customWidth="1"/>
    <col min="13049" max="13049" width="10.85546875" style="6" customWidth="1"/>
    <col min="13050" max="13051" width="16.85546875" style="6" customWidth="1"/>
    <col min="13052" max="13052" width="8.85546875" style="6" customWidth="1"/>
    <col min="13053" max="13053" width="11.85546875" style="6" customWidth="1"/>
    <col min="13054" max="13054" width="4" style="6" customWidth="1"/>
    <col min="13055" max="13055" width="11.85546875" style="6" customWidth="1"/>
    <col min="13056" max="13056" width="5" style="6" customWidth="1"/>
    <col min="13057" max="13057" width="11.7109375" style="6" customWidth="1"/>
    <col min="13058" max="13058" width="12.28515625" style="6" customWidth="1"/>
    <col min="13059" max="13059" width="9" style="6" customWidth="1"/>
    <col min="13060" max="13060" width="16" style="6" customWidth="1"/>
    <col min="13061" max="13062" width="17" style="6" customWidth="1"/>
    <col min="13063" max="13300" width="9.140625" style="6" customWidth="1"/>
    <col min="13301" max="13301" width="16.85546875" style="6" customWidth="1"/>
    <col min="13302" max="13302" width="8.85546875" style="6" customWidth="1"/>
    <col min="13303" max="13303" width="1.140625" style="6" customWidth="1"/>
    <col min="13304" max="13304" width="25.140625" style="6" customWidth="1"/>
    <col min="13305" max="13305" width="10.85546875" style="6" customWidth="1"/>
    <col min="13306" max="13307" width="16.85546875" style="6" customWidth="1"/>
    <col min="13308" max="13308" width="8.85546875" style="6" customWidth="1"/>
    <col min="13309" max="13309" width="11.85546875" style="6" customWidth="1"/>
    <col min="13310" max="13310" width="4" style="6" customWidth="1"/>
    <col min="13311" max="13311" width="11.85546875" style="6" customWidth="1"/>
    <col min="13312" max="13312" width="5" style="6" customWidth="1"/>
    <col min="13313" max="13313" width="11.7109375" style="6" customWidth="1"/>
    <col min="13314" max="13314" width="12.28515625" style="6" customWidth="1"/>
    <col min="13315" max="13315" width="9" style="6" customWidth="1"/>
    <col min="13316" max="13316" width="16" style="6" customWidth="1"/>
    <col min="13317" max="13318" width="17" style="6" customWidth="1"/>
    <col min="13319" max="13556" width="9.140625" style="6" customWidth="1"/>
    <col min="13557" max="13557" width="16.85546875" style="6" customWidth="1"/>
    <col min="13558" max="13558" width="8.85546875" style="6" customWidth="1"/>
    <col min="13559" max="13559" width="1.140625" style="6" customWidth="1"/>
    <col min="13560" max="13560" width="25.140625" style="6" customWidth="1"/>
    <col min="13561" max="13561" width="10.85546875" style="6" customWidth="1"/>
    <col min="13562" max="13563" width="16.85546875" style="6" customWidth="1"/>
    <col min="13564" max="13564" width="8.85546875" style="6" customWidth="1"/>
    <col min="13565" max="13565" width="11.85546875" style="6" customWidth="1"/>
    <col min="13566" max="13566" width="4" style="6" customWidth="1"/>
    <col min="13567" max="13567" width="11.85546875" style="6" customWidth="1"/>
    <col min="13568" max="13568" width="5" style="6" customWidth="1"/>
    <col min="13569" max="13569" width="11.7109375" style="6" customWidth="1"/>
    <col min="13570" max="13570" width="12.28515625" style="6" customWidth="1"/>
    <col min="13571" max="13571" width="9" style="6" customWidth="1"/>
    <col min="13572" max="13572" width="16" style="6" customWidth="1"/>
    <col min="13573" max="13574" width="17" style="6" customWidth="1"/>
    <col min="13575" max="13812" width="9.140625" style="6" customWidth="1"/>
    <col min="13813" max="13813" width="16.85546875" style="6" customWidth="1"/>
    <col min="13814" max="13814" width="8.85546875" style="6" customWidth="1"/>
    <col min="13815" max="13815" width="1.140625" style="6" customWidth="1"/>
    <col min="13816" max="13816" width="25.140625" style="6" customWidth="1"/>
    <col min="13817" max="13817" width="10.85546875" style="6" customWidth="1"/>
    <col min="13818" max="13819" width="16.85546875" style="6" customWidth="1"/>
    <col min="13820" max="13820" width="8.85546875" style="6" customWidth="1"/>
    <col min="13821" max="13821" width="11.85546875" style="6" customWidth="1"/>
    <col min="13822" max="13822" width="4" style="6" customWidth="1"/>
    <col min="13823" max="13823" width="11.85546875" style="6" customWidth="1"/>
    <col min="13824" max="13824" width="5" style="6" customWidth="1"/>
    <col min="13825" max="13825" width="11.7109375" style="6" customWidth="1"/>
    <col min="13826" max="13826" width="12.28515625" style="6" customWidth="1"/>
    <col min="13827" max="13827" width="9" style="6" customWidth="1"/>
    <col min="13828" max="13828" width="16" style="6" customWidth="1"/>
    <col min="13829" max="13830" width="17" style="6" customWidth="1"/>
    <col min="13831" max="14068" width="9.140625" style="6" customWidth="1"/>
    <col min="14069" max="14069" width="16.85546875" style="6" customWidth="1"/>
    <col min="14070" max="14070" width="8.85546875" style="6" customWidth="1"/>
    <col min="14071" max="14071" width="1.140625" style="6" customWidth="1"/>
    <col min="14072" max="14072" width="25.140625" style="6" customWidth="1"/>
    <col min="14073" max="14073" width="10.85546875" style="6" customWidth="1"/>
    <col min="14074" max="14075" width="16.85546875" style="6" customWidth="1"/>
    <col min="14076" max="14076" width="8.85546875" style="6" customWidth="1"/>
    <col min="14077" max="14077" width="11.85546875" style="6" customWidth="1"/>
    <col min="14078" max="14078" width="4" style="6" customWidth="1"/>
    <col min="14079" max="14079" width="11.85546875" style="6" customWidth="1"/>
    <col min="14080" max="14080" width="5" style="6" customWidth="1"/>
    <col min="14081" max="14081" width="11.7109375" style="6" customWidth="1"/>
    <col min="14082" max="14082" width="12.28515625" style="6" customWidth="1"/>
    <col min="14083" max="14083" width="9" style="6" customWidth="1"/>
    <col min="14084" max="14084" width="16" style="6" customWidth="1"/>
    <col min="14085" max="14086" width="17" style="6" customWidth="1"/>
    <col min="14087" max="14324" width="9.140625" style="6" customWidth="1"/>
    <col min="14325" max="14325" width="16.85546875" style="6" customWidth="1"/>
    <col min="14326" max="14326" width="8.85546875" style="6" customWidth="1"/>
    <col min="14327" max="14327" width="1.140625" style="6" customWidth="1"/>
    <col min="14328" max="14328" width="25.140625" style="6" customWidth="1"/>
    <col min="14329" max="14329" width="10.85546875" style="6" customWidth="1"/>
    <col min="14330" max="14331" width="16.85546875" style="6" customWidth="1"/>
    <col min="14332" max="14332" width="8.85546875" style="6" customWidth="1"/>
    <col min="14333" max="14333" width="11.85546875" style="6" customWidth="1"/>
    <col min="14334" max="14334" width="4" style="6" customWidth="1"/>
    <col min="14335" max="14335" width="11.85546875" style="6" customWidth="1"/>
    <col min="14336" max="14336" width="5" style="6" customWidth="1"/>
    <col min="14337" max="14337" width="11.7109375" style="6" customWidth="1"/>
    <col min="14338" max="14338" width="12.28515625" style="6" customWidth="1"/>
    <col min="14339" max="14339" width="9" style="6" customWidth="1"/>
    <col min="14340" max="14340" width="16" style="6" customWidth="1"/>
    <col min="14341" max="14342" width="17" style="6" customWidth="1"/>
    <col min="14343" max="14580" width="9.140625" style="6" customWidth="1"/>
    <col min="14581" max="14581" width="16.85546875" style="6" customWidth="1"/>
    <col min="14582" max="14582" width="8.85546875" style="6" customWidth="1"/>
    <col min="14583" max="14583" width="1.140625" style="6" customWidth="1"/>
    <col min="14584" max="14584" width="25.140625" style="6" customWidth="1"/>
    <col min="14585" max="14585" width="10.85546875" style="6" customWidth="1"/>
    <col min="14586" max="14587" width="16.85546875" style="6" customWidth="1"/>
    <col min="14588" max="14588" width="8.85546875" style="6" customWidth="1"/>
    <col min="14589" max="14589" width="11.85546875" style="6" customWidth="1"/>
    <col min="14590" max="14590" width="4" style="6" customWidth="1"/>
    <col min="14591" max="14591" width="11.85546875" style="6" customWidth="1"/>
    <col min="14592" max="14592" width="5" style="6" customWidth="1"/>
    <col min="14593" max="14593" width="11.7109375" style="6" customWidth="1"/>
    <col min="14594" max="14594" width="12.28515625" style="6" customWidth="1"/>
    <col min="14595" max="14595" width="9" style="6" customWidth="1"/>
    <col min="14596" max="14596" width="16" style="6" customWidth="1"/>
    <col min="14597" max="14598" width="17" style="6" customWidth="1"/>
    <col min="14599" max="14836" width="9.140625" style="6" customWidth="1"/>
    <col min="14837" max="14837" width="16.85546875" style="6" customWidth="1"/>
    <col min="14838" max="14838" width="8.85546875" style="6" customWidth="1"/>
    <col min="14839" max="14839" width="1.140625" style="6" customWidth="1"/>
    <col min="14840" max="14840" width="25.140625" style="6" customWidth="1"/>
    <col min="14841" max="14841" width="10.85546875" style="6" customWidth="1"/>
    <col min="14842" max="14843" width="16.85546875" style="6" customWidth="1"/>
    <col min="14844" max="14844" width="8.85546875" style="6" customWidth="1"/>
    <col min="14845" max="14845" width="11.85546875" style="6" customWidth="1"/>
    <col min="14846" max="14846" width="4" style="6" customWidth="1"/>
    <col min="14847" max="14847" width="11.85546875" style="6" customWidth="1"/>
    <col min="14848" max="14848" width="5" style="6" customWidth="1"/>
    <col min="14849" max="14849" width="11.7109375" style="6" customWidth="1"/>
    <col min="14850" max="14850" width="12.28515625" style="6" customWidth="1"/>
    <col min="14851" max="14851" width="9" style="6" customWidth="1"/>
    <col min="14852" max="14852" width="16" style="6" customWidth="1"/>
    <col min="14853" max="14854" width="17" style="6" customWidth="1"/>
    <col min="14855" max="15092" width="9.140625" style="6" customWidth="1"/>
    <col min="15093" max="15093" width="16.85546875" style="6" customWidth="1"/>
    <col min="15094" max="15094" width="8.85546875" style="6" customWidth="1"/>
    <col min="15095" max="15095" width="1.140625" style="6" customWidth="1"/>
    <col min="15096" max="15096" width="25.140625" style="6" customWidth="1"/>
    <col min="15097" max="15097" width="10.85546875" style="6" customWidth="1"/>
    <col min="15098" max="15099" width="16.85546875" style="6" customWidth="1"/>
    <col min="15100" max="15100" width="8.85546875" style="6" customWidth="1"/>
    <col min="15101" max="15101" width="11.85546875" style="6" customWidth="1"/>
    <col min="15102" max="15102" width="4" style="6" customWidth="1"/>
    <col min="15103" max="15103" width="11.85546875" style="6" customWidth="1"/>
    <col min="15104" max="15104" width="5" style="6" customWidth="1"/>
    <col min="15105" max="15105" width="11.7109375" style="6" customWidth="1"/>
    <col min="15106" max="15106" width="12.28515625" style="6" customWidth="1"/>
    <col min="15107" max="15107" width="9" style="6" customWidth="1"/>
    <col min="15108" max="15108" width="16" style="6" customWidth="1"/>
    <col min="15109" max="15110" width="17" style="6" customWidth="1"/>
    <col min="15111" max="15348" width="9.140625" style="6" customWidth="1"/>
    <col min="15349" max="15349" width="16.85546875" style="6" customWidth="1"/>
    <col min="15350" max="15350" width="8.85546875" style="6" customWidth="1"/>
    <col min="15351" max="15351" width="1.140625" style="6" customWidth="1"/>
    <col min="15352" max="15352" width="25.140625" style="6" customWidth="1"/>
    <col min="15353" max="15353" width="10.85546875" style="6" customWidth="1"/>
    <col min="15354" max="15355" width="16.85546875" style="6" customWidth="1"/>
    <col min="15356" max="15356" width="8.85546875" style="6" customWidth="1"/>
    <col min="15357" max="15357" width="11.85546875" style="6" customWidth="1"/>
    <col min="15358" max="15358" width="4" style="6" customWidth="1"/>
    <col min="15359" max="15359" width="11.85546875" style="6" customWidth="1"/>
    <col min="15360" max="15360" width="5" style="6" customWidth="1"/>
    <col min="15361" max="15361" width="11.7109375" style="6" customWidth="1"/>
    <col min="15362" max="15362" width="12.28515625" style="6" customWidth="1"/>
    <col min="15363" max="15363" width="9" style="6" customWidth="1"/>
    <col min="15364" max="15364" width="16" style="6" customWidth="1"/>
    <col min="15365" max="15366" width="17" style="6" customWidth="1"/>
    <col min="15367" max="15604" width="9.140625" style="6" customWidth="1"/>
    <col min="15605" max="15605" width="16.85546875" style="6" customWidth="1"/>
    <col min="15606" max="15606" width="8.85546875" style="6" customWidth="1"/>
    <col min="15607" max="15607" width="1.140625" style="6" customWidth="1"/>
    <col min="15608" max="15608" width="25.140625" style="6" customWidth="1"/>
    <col min="15609" max="15609" width="10.85546875" style="6" customWidth="1"/>
    <col min="15610" max="15611" width="16.85546875" style="6" customWidth="1"/>
    <col min="15612" max="15612" width="8.85546875" style="6" customWidth="1"/>
    <col min="15613" max="15613" width="11.85546875" style="6" customWidth="1"/>
    <col min="15614" max="15614" width="4" style="6" customWidth="1"/>
    <col min="15615" max="15615" width="11.85546875" style="6" customWidth="1"/>
    <col min="15616" max="15616" width="5" style="6" customWidth="1"/>
    <col min="15617" max="15617" width="11.7109375" style="6" customWidth="1"/>
    <col min="15618" max="15618" width="12.28515625" style="6" customWidth="1"/>
    <col min="15619" max="15619" width="9" style="6" customWidth="1"/>
    <col min="15620" max="15620" width="16" style="6" customWidth="1"/>
    <col min="15621" max="15622" width="17" style="6" customWidth="1"/>
    <col min="15623" max="15860" width="9.140625" style="6" customWidth="1"/>
    <col min="15861" max="15861" width="16.85546875" style="6" customWidth="1"/>
    <col min="15862" max="15862" width="8.85546875" style="6" customWidth="1"/>
    <col min="15863" max="15863" width="1.140625" style="6" customWidth="1"/>
    <col min="15864" max="15864" width="25.140625" style="6" customWidth="1"/>
    <col min="15865" max="15865" width="10.85546875" style="6" customWidth="1"/>
    <col min="15866" max="15867" width="16.85546875" style="6" customWidth="1"/>
    <col min="15868" max="15868" width="8.85546875" style="6" customWidth="1"/>
    <col min="15869" max="15869" width="11.85546875" style="6" customWidth="1"/>
    <col min="15870" max="15870" width="4" style="6" customWidth="1"/>
    <col min="15871" max="15871" width="11.85546875" style="6" customWidth="1"/>
    <col min="15872" max="15872" width="5" style="6" customWidth="1"/>
    <col min="15873" max="15873" width="11.7109375" style="6" customWidth="1"/>
    <col min="15874" max="15874" width="12.28515625" style="6" customWidth="1"/>
    <col min="15875" max="15875" width="9" style="6" customWidth="1"/>
    <col min="15876" max="15876" width="16" style="6" customWidth="1"/>
    <col min="15877" max="15878" width="17" style="6" customWidth="1"/>
    <col min="15879" max="16116" width="9.140625" style="6" customWidth="1"/>
    <col min="16117" max="16117" width="16.85546875" style="6" customWidth="1"/>
    <col min="16118" max="16118" width="8.85546875" style="6" customWidth="1"/>
    <col min="16119" max="16119" width="1.140625" style="6" customWidth="1"/>
    <col min="16120" max="16120" width="25.140625" style="6" customWidth="1"/>
    <col min="16121" max="16121" width="10.85546875" style="6" customWidth="1"/>
    <col min="16122" max="16123" width="16.85546875" style="6" customWidth="1"/>
    <col min="16124" max="16124" width="8.85546875" style="6" customWidth="1"/>
    <col min="16125" max="16125" width="11.85546875" style="6" customWidth="1"/>
    <col min="16126" max="16126" width="4" style="6" customWidth="1"/>
    <col min="16127" max="16127" width="11.85546875" style="6" customWidth="1"/>
    <col min="16128" max="16128" width="5" style="6" customWidth="1"/>
    <col min="16129" max="16129" width="11.7109375" style="6" customWidth="1"/>
    <col min="16130" max="16130" width="12.28515625" style="6" customWidth="1"/>
    <col min="16131" max="16131" width="9" style="6" customWidth="1"/>
    <col min="16132" max="16132" width="16" style="6" customWidth="1"/>
    <col min="16133" max="16134" width="17" style="6" customWidth="1"/>
    <col min="16135" max="16384" width="9.140625" style="6" customWidth="1"/>
  </cols>
  <sheetData>
    <row r="1" spans="1:33" ht="31.5" customHeight="1" x14ac:dyDescent="0.35">
      <c r="B1" s="268" t="s">
        <v>470</v>
      </c>
      <c r="C1" s="269"/>
      <c r="D1" s="269"/>
      <c r="E1" s="269"/>
      <c r="F1" s="269"/>
      <c r="G1" s="269"/>
      <c r="H1" s="269"/>
      <c r="I1" s="269"/>
      <c r="J1" s="269"/>
      <c r="K1" s="269"/>
      <c r="L1" s="269"/>
      <c r="M1" s="269"/>
      <c r="N1" s="95"/>
      <c r="O1" s="95"/>
      <c r="P1" s="95"/>
      <c r="Q1" s="95"/>
      <c r="R1" s="95"/>
      <c r="S1" s="95"/>
      <c r="T1" s="95"/>
      <c r="U1" s="95"/>
      <c r="V1" s="95"/>
    </row>
    <row r="2" spans="1:33" ht="47.25" customHeight="1" x14ac:dyDescent="0.35">
      <c r="B2" s="269"/>
      <c r="C2" s="269"/>
      <c r="D2" s="269"/>
      <c r="E2" s="269"/>
      <c r="F2" s="269"/>
      <c r="G2" s="269"/>
      <c r="H2" s="269"/>
      <c r="I2" s="269"/>
      <c r="J2" s="269"/>
      <c r="K2" s="269"/>
      <c r="L2" s="269"/>
      <c r="M2" s="269"/>
      <c r="N2" s="95"/>
      <c r="O2" s="95"/>
      <c r="P2" s="95"/>
      <c r="Q2" s="95"/>
      <c r="R2" s="95"/>
      <c r="S2" s="95"/>
      <c r="T2" s="95"/>
      <c r="U2" s="95"/>
      <c r="V2" s="95"/>
    </row>
    <row r="3" spans="1:33" s="5" customFormat="1" ht="72" customHeight="1" x14ac:dyDescent="0.35">
      <c r="B3" s="270" t="s">
        <v>53</v>
      </c>
      <c r="C3" s="270"/>
      <c r="D3" s="270"/>
      <c r="E3" s="270"/>
      <c r="F3" s="270"/>
      <c r="G3" s="270"/>
      <c r="H3" s="270"/>
      <c r="I3" s="270"/>
      <c r="J3" s="270"/>
      <c r="K3" s="270"/>
      <c r="L3" s="270"/>
      <c r="M3" s="270"/>
      <c r="N3" s="96"/>
      <c r="O3" s="96"/>
      <c r="P3" s="96"/>
      <c r="Q3" s="96"/>
      <c r="R3" s="96"/>
      <c r="S3" s="96"/>
      <c r="T3" s="96"/>
      <c r="U3" s="96"/>
      <c r="V3" s="96"/>
    </row>
    <row r="4" spans="1:33" s="86" customFormat="1" ht="211.5" customHeight="1" x14ac:dyDescent="0.35">
      <c r="A4" s="85"/>
      <c r="B4" s="271" t="s">
        <v>54</v>
      </c>
      <c r="C4" s="271"/>
      <c r="D4" s="271"/>
      <c r="E4" s="271"/>
      <c r="F4" s="271" t="s">
        <v>55</v>
      </c>
      <c r="G4" s="271"/>
      <c r="H4" s="271"/>
      <c r="I4" s="271"/>
      <c r="J4" s="271"/>
      <c r="K4" s="271" t="s">
        <v>56</v>
      </c>
      <c r="L4" s="271"/>
      <c r="M4" s="271"/>
      <c r="N4" s="178" t="s">
        <v>403</v>
      </c>
      <c r="O4" s="266" t="s">
        <v>404</v>
      </c>
      <c r="P4" s="267"/>
      <c r="Q4" s="266" t="s">
        <v>405</v>
      </c>
      <c r="R4" s="267"/>
      <c r="S4" s="266" t="s">
        <v>406</v>
      </c>
      <c r="T4" s="267"/>
      <c r="U4" s="266" t="s">
        <v>407</v>
      </c>
      <c r="V4" s="267"/>
    </row>
    <row r="5" spans="1:33" s="86" customFormat="1" ht="98.65" customHeight="1" x14ac:dyDescent="0.35">
      <c r="A5" s="85"/>
      <c r="B5" s="178" t="s">
        <v>57</v>
      </c>
      <c r="C5" s="178" t="s">
        <v>58</v>
      </c>
      <c r="D5" s="178" t="s">
        <v>59</v>
      </c>
      <c r="E5" s="178" t="s">
        <v>60</v>
      </c>
      <c r="F5" s="178" t="s">
        <v>61</v>
      </c>
      <c r="G5" s="178" t="s">
        <v>62</v>
      </c>
      <c r="H5" s="178" t="s">
        <v>63</v>
      </c>
      <c r="I5" s="178" t="s">
        <v>64</v>
      </c>
      <c r="J5" s="178" t="s">
        <v>65</v>
      </c>
      <c r="K5" s="178" t="s">
        <v>66</v>
      </c>
      <c r="L5" s="178" t="s">
        <v>67</v>
      </c>
      <c r="M5" s="178" t="s">
        <v>7</v>
      </c>
      <c r="N5" s="178" t="s">
        <v>408</v>
      </c>
      <c r="O5" s="178" t="s">
        <v>409</v>
      </c>
      <c r="P5" s="178" t="s">
        <v>410</v>
      </c>
      <c r="Q5" s="178" t="s">
        <v>409</v>
      </c>
      <c r="R5" s="178" t="s">
        <v>410</v>
      </c>
      <c r="S5" s="178" t="s">
        <v>409</v>
      </c>
      <c r="T5" s="178" t="s">
        <v>410</v>
      </c>
      <c r="U5" s="178" t="s">
        <v>409</v>
      </c>
      <c r="V5" s="178" t="s">
        <v>410</v>
      </c>
    </row>
    <row r="6" spans="1:33" ht="162" x14ac:dyDescent="0.35">
      <c r="A6" s="86"/>
      <c r="B6" s="98" t="s">
        <v>68</v>
      </c>
      <c r="C6" s="98">
        <v>366</v>
      </c>
      <c r="D6" s="153" t="s">
        <v>88</v>
      </c>
      <c r="E6" s="154" t="s">
        <v>70</v>
      </c>
      <c r="F6" s="155" t="s">
        <v>83</v>
      </c>
      <c r="G6" s="155" t="s">
        <v>84</v>
      </c>
      <c r="H6" s="155" t="s">
        <v>85</v>
      </c>
      <c r="I6" s="156" t="s">
        <v>86</v>
      </c>
      <c r="J6" s="157" t="s">
        <v>87</v>
      </c>
      <c r="K6" s="158">
        <v>44197</v>
      </c>
      <c r="L6" s="158">
        <v>44651</v>
      </c>
      <c r="M6" s="156" t="s">
        <v>411</v>
      </c>
      <c r="N6" s="154" t="s">
        <v>412</v>
      </c>
      <c r="O6" s="154" t="s">
        <v>413</v>
      </c>
      <c r="P6" s="156" t="s">
        <v>532</v>
      </c>
      <c r="Q6" s="154" t="s">
        <v>414</v>
      </c>
      <c r="R6" s="156" t="s">
        <v>533</v>
      </c>
      <c r="S6" s="154" t="s">
        <v>414</v>
      </c>
      <c r="T6" s="159" t="s">
        <v>534</v>
      </c>
      <c r="U6" s="154" t="s">
        <v>414</v>
      </c>
      <c r="V6" s="160" t="s">
        <v>513</v>
      </c>
    </row>
    <row r="7" spans="1:33" ht="162" x14ac:dyDescent="0.35">
      <c r="A7" s="85"/>
      <c r="B7" s="98" t="s">
        <v>68</v>
      </c>
      <c r="C7" s="98">
        <v>345</v>
      </c>
      <c r="D7" s="153" t="s">
        <v>82</v>
      </c>
      <c r="E7" s="154" t="s">
        <v>70</v>
      </c>
      <c r="F7" s="155" t="s">
        <v>83</v>
      </c>
      <c r="G7" s="155" t="s">
        <v>84</v>
      </c>
      <c r="H7" s="155" t="s">
        <v>85</v>
      </c>
      <c r="I7" s="156" t="s">
        <v>86</v>
      </c>
      <c r="J7" s="157" t="s">
        <v>87</v>
      </c>
      <c r="K7" s="158">
        <v>44197</v>
      </c>
      <c r="L7" s="158">
        <v>44651</v>
      </c>
      <c r="M7" s="156" t="s">
        <v>411</v>
      </c>
      <c r="N7" s="154" t="s">
        <v>412</v>
      </c>
      <c r="O7" s="154" t="s">
        <v>413</v>
      </c>
      <c r="P7" s="156" t="s">
        <v>532</v>
      </c>
      <c r="Q7" s="154" t="s">
        <v>414</v>
      </c>
      <c r="R7" s="156" t="s">
        <v>533</v>
      </c>
      <c r="S7" s="154" t="s">
        <v>415</v>
      </c>
      <c r="T7" s="159" t="s">
        <v>534</v>
      </c>
      <c r="U7" s="154" t="s">
        <v>415</v>
      </c>
      <c r="V7" s="160" t="s">
        <v>513</v>
      </c>
    </row>
    <row r="8" spans="1:33" ht="180" customHeight="1" x14ac:dyDescent="0.35">
      <c r="A8" s="85"/>
      <c r="B8" s="98" t="s">
        <v>68</v>
      </c>
      <c r="C8" s="98">
        <v>1384</v>
      </c>
      <c r="D8" s="153" t="s">
        <v>89</v>
      </c>
      <c r="E8" s="154" t="s">
        <v>70</v>
      </c>
      <c r="F8" s="155" t="s">
        <v>83</v>
      </c>
      <c r="G8" s="155" t="s">
        <v>84</v>
      </c>
      <c r="H8" s="155" t="s">
        <v>85</v>
      </c>
      <c r="I8" s="156" t="s">
        <v>86</v>
      </c>
      <c r="J8" s="157" t="s">
        <v>87</v>
      </c>
      <c r="K8" s="158">
        <v>44197</v>
      </c>
      <c r="L8" s="158">
        <v>44651</v>
      </c>
      <c r="M8" s="156" t="s">
        <v>411</v>
      </c>
      <c r="N8" s="154" t="s">
        <v>412</v>
      </c>
      <c r="O8" s="154" t="s">
        <v>415</v>
      </c>
      <c r="P8" s="156" t="s">
        <v>532</v>
      </c>
      <c r="Q8" s="154" t="s">
        <v>414</v>
      </c>
      <c r="R8" s="156" t="s">
        <v>533</v>
      </c>
      <c r="S8" s="154" t="s">
        <v>415</v>
      </c>
      <c r="T8" s="159" t="s">
        <v>534</v>
      </c>
      <c r="U8" s="154" t="s">
        <v>415</v>
      </c>
      <c r="V8" s="160" t="s">
        <v>513</v>
      </c>
    </row>
    <row r="9" spans="1:33" ht="180" customHeight="1" x14ac:dyDescent="0.35">
      <c r="A9" s="85"/>
      <c r="B9" s="98" t="s">
        <v>68</v>
      </c>
      <c r="C9" s="98">
        <v>349</v>
      </c>
      <c r="D9" s="153" t="s">
        <v>94</v>
      </c>
      <c r="E9" s="154" t="s">
        <v>70</v>
      </c>
      <c r="F9" s="155" t="s">
        <v>83</v>
      </c>
      <c r="G9" s="155" t="s">
        <v>84</v>
      </c>
      <c r="H9" s="155" t="s">
        <v>85</v>
      </c>
      <c r="I9" s="156" t="s">
        <v>86</v>
      </c>
      <c r="J9" s="157" t="s">
        <v>87</v>
      </c>
      <c r="K9" s="158">
        <v>44197</v>
      </c>
      <c r="L9" s="158">
        <v>44651</v>
      </c>
      <c r="M9" s="156" t="s">
        <v>411</v>
      </c>
      <c r="N9" s="154" t="s">
        <v>412</v>
      </c>
      <c r="O9" s="154" t="s">
        <v>415</v>
      </c>
      <c r="P9" s="156" t="s">
        <v>532</v>
      </c>
      <c r="Q9" s="154" t="s">
        <v>414</v>
      </c>
      <c r="R9" s="156" t="s">
        <v>533</v>
      </c>
      <c r="S9" s="154" t="s">
        <v>415</v>
      </c>
      <c r="T9" s="159" t="s">
        <v>534</v>
      </c>
      <c r="U9" s="154" t="s">
        <v>415</v>
      </c>
      <c r="V9" s="160" t="s">
        <v>513</v>
      </c>
    </row>
    <row r="10" spans="1:33" ht="180" customHeight="1" x14ac:dyDescent="0.35">
      <c r="A10" s="85"/>
      <c r="B10" s="98" t="s">
        <v>68</v>
      </c>
      <c r="C10" s="98">
        <v>1338</v>
      </c>
      <c r="D10" s="99" t="s">
        <v>95</v>
      </c>
      <c r="E10" s="100" t="s">
        <v>70</v>
      </c>
      <c r="F10" s="101" t="s">
        <v>83</v>
      </c>
      <c r="G10" s="101" t="s">
        <v>84</v>
      </c>
      <c r="H10" s="101" t="s">
        <v>85</v>
      </c>
      <c r="I10" s="102" t="s">
        <v>86</v>
      </c>
      <c r="J10" s="161" t="s">
        <v>87</v>
      </c>
      <c r="K10" s="103">
        <v>44197</v>
      </c>
      <c r="L10" s="103">
        <v>44651</v>
      </c>
      <c r="M10" s="102" t="s">
        <v>411</v>
      </c>
      <c r="N10" s="100" t="s">
        <v>412</v>
      </c>
      <c r="O10" s="100" t="s">
        <v>415</v>
      </c>
      <c r="P10" s="156" t="s">
        <v>532</v>
      </c>
      <c r="Q10" s="100" t="s">
        <v>414</v>
      </c>
      <c r="R10" s="156" t="s">
        <v>533</v>
      </c>
      <c r="S10" s="100" t="s">
        <v>415</v>
      </c>
      <c r="T10" s="159" t="s">
        <v>534</v>
      </c>
      <c r="U10" s="100" t="s">
        <v>415</v>
      </c>
      <c r="V10" s="105" t="s">
        <v>513</v>
      </c>
      <c r="W10" s="5"/>
      <c r="X10" s="5"/>
      <c r="Y10" s="5"/>
      <c r="Z10" s="5"/>
      <c r="AA10" s="5"/>
      <c r="AB10" s="5"/>
      <c r="AC10" s="5"/>
      <c r="AD10" s="5"/>
      <c r="AE10" s="5"/>
      <c r="AF10" s="5"/>
      <c r="AG10" s="5"/>
    </row>
    <row r="11" spans="1:33" ht="180" customHeight="1" x14ac:dyDescent="0.35">
      <c r="A11" s="85"/>
      <c r="B11" s="98" t="s">
        <v>68</v>
      </c>
      <c r="C11" s="98">
        <v>367</v>
      </c>
      <c r="D11" s="99" t="s">
        <v>96</v>
      </c>
      <c r="E11" s="100" t="s">
        <v>70</v>
      </c>
      <c r="F11" s="101" t="s">
        <v>83</v>
      </c>
      <c r="G11" s="101" t="s">
        <v>84</v>
      </c>
      <c r="H11" s="101" t="s">
        <v>85</v>
      </c>
      <c r="I11" s="102" t="s">
        <v>86</v>
      </c>
      <c r="J11" s="161" t="s">
        <v>87</v>
      </c>
      <c r="K11" s="103">
        <v>44197</v>
      </c>
      <c r="L11" s="103">
        <v>44651</v>
      </c>
      <c r="M11" s="102" t="s">
        <v>411</v>
      </c>
      <c r="N11" s="100" t="s">
        <v>412</v>
      </c>
      <c r="O11" s="100" t="s">
        <v>415</v>
      </c>
      <c r="P11" s="156" t="s">
        <v>532</v>
      </c>
      <c r="Q11" s="100" t="s">
        <v>414</v>
      </c>
      <c r="R11" s="156" t="s">
        <v>533</v>
      </c>
      <c r="S11" s="100" t="s">
        <v>415</v>
      </c>
      <c r="T11" s="159" t="s">
        <v>534</v>
      </c>
      <c r="U11" s="100" t="s">
        <v>415</v>
      </c>
      <c r="V11" s="105" t="s">
        <v>513</v>
      </c>
      <c r="W11" s="5"/>
      <c r="X11" s="5"/>
      <c r="Y11" s="5"/>
      <c r="Z11" s="5"/>
      <c r="AA11" s="5"/>
      <c r="AB11" s="5"/>
      <c r="AC11" s="5"/>
      <c r="AD11" s="5"/>
      <c r="AE11" s="5"/>
      <c r="AF11" s="5"/>
      <c r="AG11" s="5"/>
    </row>
    <row r="12" spans="1:33" ht="180" customHeight="1" x14ac:dyDescent="0.35">
      <c r="A12" s="85"/>
      <c r="B12" s="98" t="s">
        <v>68</v>
      </c>
      <c r="C12" s="98">
        <v>1355</v>
      </c>
      <c r="D12" s="99" t="s">
        <v>97</v>
      </c>
      <c r="E12" s="100" t="s">
        <v>70</v>
      </c>
      <c r="F12" s="101" t="s">
        <v>83</v>
      </c>
      <c r="G12" s="101" t="s">
        <v>84</v>
      </c>
      <c r="H12" s="101" t="s">
        <v>85</v>
      </c>
      <c r="I12" s="102" t="s">
        <v>86</v>
      </c>
      <c r="J12" s="161" t="s">
        <v>87</v>
      </c>
      <c r="K12" s="103">
        <v>44197</v>
      </c>
      <c r="L12" s="103">
        <v>44651</v>
      </c>
      <c r="M12" s="102" t="s">
        <v>411</v>
      </c>
      <c r="N12" s="100" t="s">
        <v>412</v>
      </c>
      <c r="O12" s="100" t="s">
        <v>415</v>
      </c>
      <c r="P12" s="156" t="s">
        <v>532</v>
      </c>
      <c r="Q12" s="100" t="s">
        <v>414</v>
      </c>
      <c r="R12" s="156" t="s">
        <v>533</v>
      </c>
      <c r="S12" s="100" t="s">
        <v>415</v>
      </c>
      <c r="T12" s="159" t="s">
        <v>534</v>
      </c>
      <c r="U12" s="100" t="s">
        <v>415</v>
      </c>
      <c r="V12" s="105" t="s">
        <v>513</v>
      </c>
      <c r="W12" s="5"/>
      <c r="X12" s="5"/>
      <c r="Y12" s="5"/>
      <c r="Z12" s="5"/>
      <c r="AA12" s="5"/>
      <c r="AB12" s="5"/>
      <c r="AC12" s="5"/>
      <c r="AD12" s="5"/>
      <c r="AE12" s="5"/>
      <c r="AF12" s="5"/>
      <c r="AG12" s="5"/>
    </row>
    <row r="13" spans="1:33" ht="180" customHeight="1" x14ac:dyDescent="0.35">
      <c r="A13" s="85"/>
      <c r="B13" s="98" t="s">
        <v>68</v>
      </c>
      <c r="C13" s="98">
        <v>1350</v>
      </c>
      <c r="D13" s="99" t="s">
        <v>98</v>
      </c>
      <c r="E13" s="100" t="s">
        <v>70</v>
      </c>
      <c r="F13" s="101" t="s">
        <v>83</v>
      </c>
      <c r="G13" s="101" t="s">
        <v>84</v>
      </c>
      <c r="H13" s="101" t="s">
        <v>85</v>
      </c>
      <c r="I13" s="102" t="s">
        <v>86</v>
      </c>
      <c r="J13" s="161" t="s">
        <v>87</v>
      </c>
      <c r="K13" s="103">
        <v>44197</v>
      </c>
      <c r="L13" s="103">
        <v>44651</v>
      </c>
      <c r="M13" s="102" t="s">
        <v>411</v>
      </c>
      <c r="N13" s="100" t="s">
        <v>412</v>
      </c>
      <c r="O13" s="100" t="s">
        <v>415</v>
      </c>
      <c r="P13" s="156" t="s">
        <v>532</v>
      </c>
      <c r="Q13" s="100" t="s">
        <v>414</v>
      </c>
      <c r="R13" s="156" t="s">
        <v>533</v>
      </c>
      <c r="S13" s="100" t="s">
        <v>415</v>
      </c>
      <c r="T13" s="159" t="s">
        <v>534</v>
      </c>
      <c r="U13" s="100" t="s">
        <v>415</v>
      </c>
      <c r="V13" s="105" t="s">
        <v>513</v>
      </c>
      <c r="W13" s="5"/>
      <c r="X13" s="5"/>
      <c r="Y13" s="5"/>
      <c r="Z13" s="5"/>
      <c r="AA13" s="5"/>
      <c r="AB13" s="5"/>
      <c r="AC13" s="5"/>
      <c r="AD13" s="5"/>
      <c r="AE13" s="5"/>
      <c r="AF13" s="5"/>
      <c r="AG13" s="5"/>
    </row>
    <row r="14" spans="1:33" ht="260.25" customHeight="1" x14ac:dyDescent="0.35">
      <c r="A14" s="85"/>
      <c r="B14" s="98" t="s">
        <v>68</v>
      </c>
      <c r="C14" s="98">
        <v>1347</v>
      </c>
      <c r="D14" s="99" t="s">
        <v>99</v>
      </c>
      <c r="E14" s="100" t="s">
        <v>70</v>
      </c>
      <c r="F14" s="101" t="s">
        <v>83</v>
      </c>
      <c r="G14" s="101" t="s">
        <v>84</v>
      </c>
      <c r="H14" s="101" t="s">
        <v>85</v>
      </c>
      <c r="I14" s="102" t="s">
        <v>86</v>
      </c>
      <c r="J14" s="161" t="s">
        <v>87</v>
      </c>
      <c r="K14" s="103">
        <v>44197</v>
      </c>
      <c r="L14" s="103">
        <v>44651</v>
      </c>
      <c r="M14" s="102" t="s">
        <v>411</v>
      </c>
      <c r="N14" s="100" t="s">
        <v>412</v>
      </c>
      <c r="O14" s="100" t="s">
        <v>413</v>
      </c>
      <c r="P14" s="156" t="s">
        <v>532</v>
      </c>
      <c r="Q14" s="100" t="s">
        <v>414</v>
      </c>
      <c r="R14" s="156" t="s">
        <v>533</v>
      </c>
      <c r="S14" s="100" t="s">
        <v>415</v>
      </c>
      <c r="T14" s="159" t="s">
        <v>534</v>
      </c>
      <c r="U14" s="100" t="s">
        <v>415</v>
      </c>
      <c r="V14" s="105" t="s">
        <v>513</v>
      </c>
      <c r="W14" s="5"/>
      <c r="X14" s="5"/>
      <c r="Y14" s="5"/>
      <c r="Z14" s="5"/>
      <c r="AA14" s="5"/>
      <c r="AB14" s="5"/>
      <c r="AC14" s="5"/>
      <c r="AD14" s="5"/>
      <c r="AE14" s="5"/>
      <c r="AF14" s="5"/>
      <c r="AG14" s="5"/>
    </row>
    <row r="15" spans="1:33" ht="260.25" customHeight="1" x14ac:dyDescent="0.35">
      <c r="A15" s="85"/>
      <c r="B15" s="98" t="s">
        <v>68</v>
      </c>
      <c r="C15" s="98">
        <v>1339</v>
      </c>
      <c r="D15" s="99" t="s">
        <v>90</v>
      </c>
      <c r="E15" s="100" t="s">
        <v>70</v>
      </c>
      <c r="F15" s="101" t="s">
        <v>83</v>
      </c>
      <c r="G15" s="101" t="s">
        <v>84</v>
      </c>
      <c r="H15" s="101" t="s">
        <v>85</v>
      </c>
      <c r="I15" s="102" t="s">
        <v>86</v>
      </c>
      <c r="J15" s="161" t="s">
        <v>87</v>
      </c>
      <c r="K15" s="103">
        <v>44197</v>
      </c>
      <c r="L15" s="103">
        <v>44651</v>
      </c>
      <c r="M15" s="102" t="s">
        <v>91</v>
      </c>
      <c r="N15" s="100" t="s">
        <v>412</v>
      </c>
      <c r="O15" s="100" t="s">
        <v>413</v>
      </c>
      <c r="P15" s="156" t="s">
        <v>532</v>
      </c>
      <c r="Q15" s="100" t="s">
        <v>414</v>
      </c>
      <c r="R15" s="156" t="s">
        <v>533</v>
      </c>
      <c r="S15" s="100" t="s">
        <v>415</v>
      </c>
      <c r="T15" s="159" t="s">
        <v>534</v>
      </c>
      <c r="U15" s="100" t="s">
        <v>415</v>
      </c>
      <c r="V15" s="105" t="s">
        <v>513</v>
      </c>
      <c r="W15" s="5"/>
      <c r="X15" s="5"/>
      <c r="Y15" s="5"/>
      <c r="Z15" s="5"/>
      <c r="AA15" s="5"/>
      <c r="AB15" s="5"/>
      <c r="AC15" s="5"/>
      <c r="AD15" s="5"/>
      <c r="AE15" s="5"/>
      <c r="AF15" s="5"/>
      <c r="AG15" s="5"/>
    </row>
    <row r="16" spans="1:33" ht="260.25" customHeight="1" x14ac:dyDescent="0.35">
      <c r="A16" s="85"/>
      <c r="B16" s="98" t="s">
        <v>68</v>
      </c>
      <c r="C16" s="98">
        <v>1340</v>
      </c>
      <c r="D16" s="99" t="s">
        <v>92</v>
      </c>
      <c r="E16" s="100" t="s">
        <v>70</v>
      </c>
      <c r="F16" s="101" t="s">
        <v>83</v>
      </c>
      <c r="G16" s="101" t="s">
        <v>84</v>
      </c>
      <c r="H16" s="101" t="s">
        <v>85</v>
      </c>
      <c r="I16" s="102" t="s">
        <v>86</v>
      </c>
      <c r="J16" s="161" t="s">
        <v>87</v>
      </c>
      <c r="K16" s="103">
        <v>44197</v>
      </c>
      <c r="L16" s="103">
        <v>44651</v>
      </c>
      <c r="M16" s="102" t="s">
        <v>91</v>
      </c>
      <c r="N16" s="100" t="s">
        <v>412</v>
      </c>
      <c r="O16" s="100" t="s">
        <v>413</v>
      </c>
      <c r="P16" s="156" t="s">
        <v>532</v>
      </c>
      <c r="Q16" s="100" t="s">
        <v>414</v>
      </c>
      <c r="R16" s="156" t="s">
        <v>533</v>
      </c>
      <c r="S16" s="100" t="s">
        <v>415</v>
      </c>
      <c r="T16" s="159" t="s">
        <v>534</v>
      </c>
      <c r="U16" s="100" t="s">
        <v>415</v>
      </c>
      <c r="V16" s="105" t="s">
        <v>513</v>
      </c>
      <c r="W16" s="5"/>
      <c r="X16" s="5"/>
      <c r="Y16" s="5"/>
      <c r="Z16" s="5"/>
      <c r="AA16" s="5"/>
      <c r="AB16" s="5"/>
      <c r="AC16" s="5"/>
      <c r="AD16" s="5"/>
      <c r="AE16" s="5"/>
      <c r="AF16" s="5"/>
      <c r="AG16" s="5"/>
    </row>
    <row r="17" spans="1:33" ht="260.25" customHeight="1" x14ac:dyDescent="0.35">
      <c r="A17" s="85"/>
      <c r="B17" s="98" t="s">
        <v>68</v>
      </c>
      <c r="C17" s="98">
        <v>269</v>
      </c>
      <c r="D17" s="162" t="s">
        <v>93</v>
      </c>
      <c r="E17" s="100" t="s">
        <v>70</v>
      </c>
      <c r="F17" s="101" t="s">
        <v>83</v>
      </c>
      <c r="G17" s="101" t="s">
        <v>84</v>
      </c>
      <c r="H17" s="101" t="s">
        <v>85</v>
      </c>
      <c r="I17" s="102" t="s">
        <v>86</v>
      </c>
      <c r="J17" s="161" t="s">
        <v>87</v>
      </c>
      <c r="K17" s="103">
        <v>44197</v>
      </c>
      <c r="L17" s="103">
        <v>44651</v>
      </c>
      <c r="M17" s="102" t="s">
        <v>91</v>
      </c>
      <c r="N17" s="100" t="s">
        <v>412</v>
      </c>
      <c r="O17" s="100" t="s">
        <v>413</v>
      </c>
      <c r="P17" s="156" t="s">
        <v>532</v>
      </c>
      <c r="Q17" s="100" t="s">
        <v>414</v>
      </c>
      <c r="R17" s="156" t="s">
        <v>533</v>
      </c>
      <c r="S17" s="100" t="s">
        <v>415</v>
      </c>
      <c r="T17" s="104" t="s">
        <v>512</v>
      </c>
      <c r="U17" s="100" t="s">
        <v>415</v>
      </c>
      <c r="V17" s="105" t="s">
        <v>513</v>
      </c>
      <c r="W17" s="5"/>
      <c r="X17" s="5"/>
      <c r="Y17" s="5"/>
      <c r="Z17" s="5"/>
      <c r="AA17" s="5"/>
      <c r="AB17" s="5"/>
      <c r="AC17" s="5"/>
      <c r="AD17" s="5"/>
      <c r="AE17" s="5"/>
      <c r="AF17" s="5"/>
      <c r="AG17" s="5"/>
    </row>
    <row r="18" spans="1:33" ht="357" customHeight="1" x14ac:dyDescent="0.35">
      <c r="A18" s="86"/>
      <c r="B18" s="98" t="s">
        <v>68</v>
      </c>
      <c r="C18" s="98">
        <v>1853</v>
      </c>
      <c r="D18" s="153" t="s">
        <v>69</v>
      </c>
      <c r="E18" s="154" t="s">
        <v>70</v>
      </c>
      <c r="F18" s="155" t="s">
        <v>469</v>
      </c>
      <c r="G18" s="155" t="s">
        <v>71</v>
      </c>
      <c r="H18" s="155" t="s">
        <v>72</v>
      </c>
      <c r="I18" s="156" t="s">
        <v>73</v>
      </c>
      <c r="J18" s="255" t="s">
        <v>74</v>
      </c>
      <c r="K18" s="158">
        <v>44562</v>
      </c>
      <c r="L18" s="158">
        <v>44926</v>
      </c>
      <c r="M18" s="156" t="s">
        <v>416</v>
      </c>
      <c r="N18" s="154" t="s">
        <v>415</v>
      </c>
      <c r="O18" s="154" t="s">
        <v>415</v>
      </c>
      <c r="P18" s="156" t="s">
        <v>514</v>
      </c>
      <c r="Q18" s="154" t="s">
        <v>4</v>
      </c>
      <c r="R18" s="97" t="s">
        <v>515</v>
      </c>
      <c r="S18" s="154" t="s">
        <v>4</v>
      </c>
      <c r="T18" s="159" t="s">
        <v>516</v>
      </c>
      <c r="U18" s="154" t="s">
        <v>4</v>
      </c>
      <c r="V18" s="160" t="s">
        <v>513</v>
      </c>
    </row>
    <row r="19" spans="1:33" ht="398.25" customHeight="1" x14ac:dyDescent="0.35">
      <c r="A19" s="86"/>
      <c r="B19" s="98" t="s">
        <v>68</v>
      </c>
      <c r="C19" s="98">
        <v>1853</v>
      </c>
      <c r="D19" s="153" t="s">
        <v>69</v>
      </c>
      <c r="E19" s="154" t="s">
        <v>70</v>
      </c>
      <c r="F19" s="155" t="s">
        <v>100</v>
      </c>
      <c r="G19" s="155" t="s">
        <v>101</v>
      </c>
      <c r="H19" s="155" t="s">
        <v>102</v>
      </c>
      <c r="I19" s="156" t="s">
        <v>79</v>
      </c>
      <c r="J19" s="255" t="s">
        <v>80</v>
      </c>
      <c r="K19" s="158">
        <v>44562</v>
      </c>
      <c r="L19" s="158">
        <v>44926</v>
      </c>
      <c r="M19" s="156" t="s">
        <v>416</v>
      </c>
      <c r="N19" s="154" t="s">
        <v>415</v>
      </c>
      <c r="O19" s="154" t="s">
        <v>415</v>
      </c>
      <c r="P19" s="160" t="s">
        <v>529</v>
      </c>
      <c r="Q19" s="154" t="s">
        <v>4</v>
      </c>
      <c r="R19" s="97" t="s">
        <v>515</v>
      </c>
      <c r="S19" s="154" t="s">
        <v>4</v>
      </c>
      <c r="T19" s="159" t="s">
        <v>517</v>
      </c>
      <c r="U19" s="154" t="s">
        <v>4</v>
      </c>
      <c r="V19" s="160" t="s">
        <v>513</v>
      </c>
    </row>
    <row r="20" spans="1:33" ht="260.25" customHeight="1" x14ac:dyDescent="0.35">
      <c r="A20" s="86"/>
      <c r="B20" s="98" t="s">
        <v>68</v>
      </c>
      <c r="C20" s="98">
        <v>1384</v>
      </c>
      <c r="D20" s="153" t="s">
        <v>75</v>
      </c>
      <c r="E20" s="154" t="s">
        <v>70</v>
      </c>
      <c r="F20" s="155" t="s">
        <v>76</v>
      </c>
      <c r="G20" s="155" t="s">
        <v>77</v>
      </c>
      <c r="H20" s="155" t="s">
        <v>78</v>
      </c>
      <c r="I20" s="156" t="s">
        <v>79</v>
      </c>
      <c r="J20" s="256" t="s">
        <v>80</v>
      </c>
      <c r="K20" s="158">
        <v>44562</v>
      </c>
      <c r="L20" s="158">
        <v>44926</v>
      </c>
      <c r="M20" s="156" t="s">
        <v>81</v>
      </c>
      <c r="N20" s="154" t="s">
        <v>415</v>
      </c>
      <c r="O20" s="154" t="s">
        <v>415</v>
      </c>
      <c r="P20" s="171" t="s">
        <v>535</v>
      </c>
      <c r="Q20" s="154" t="s">
        <v>4</v>
      </c>
      <c r="R20" s="97" t="s">
        <v>536</v>
      </c>
      <c r="S20" s="154" t="s">
        <v>4</v>
      </c>
      <c r="T20" s="159" t="s">
        <v>537</v>
      </c>
      <c r="U20" s="154" t="s">
        <v>4</v>
      </c>
      <c r="V20" s="160" t="s">
        <v>513</v>
      </c>
    </row>
    <row r="21" spans="1:33" ht="273.75" customHeight="1" x14ac:dyDescent="0.35">
      <c r="A21" s="86"/>
      <c r="B21" s="98" t="s">
        <v>68</v>
      </c>
      <c r="C21" s="98">
        <v>345</v>
      </c>
      <c r="D21" s="153" t="s">
        <v>82</v>
      </c>
      <c r="E21" s="154" t="s">
        <v>70</v>
      </c>
      <c r="F21" s="155" t="s">
        <v>103</v>
      </c>
      <c r="G21" s="155" t="s">
        <v>104</v>
      </c>
      <c r="H21" s="155" t="s">
        <v>105</v>
      </c>
      <c r="I21" s="156" t="s">
        <v>73</v>
      </c>
      <c r="J21" s="156" t="s">
        <v>74</v>
      </c>
      <c r="K21" s="158">
        <v>44228</v>
      </c>
      <c r="L21" s="158">
        <v>44561</v>
      </c>
      <c r="M21" s="156" t="s">
        <v>518</v>
      </c>
      <c r="N21" s="257" t="s">
        <v>412</v>
      </c>
      <c r="O21" s="257" t="s">
        <v>4</v>
      </c>
      <c r="P21" s="258" t="s">
        <v>538</v>
      </c>
      <c r="Q21" s="257" t="s">
        <v>4</v>
      </c>
      <c r="R21" s="258" t="s">
        <v>539</v>
      </c>
      <c r="S21" s="257" t="s">
        <v>4</v>
      </c>
      <c r="T21" s="258" t="s">
        <v>530</v>
      </c>
      <c r="U21" s="257" t="s">
        <v>4</v>
      </c>
      <c r="V21" s="258" t="s">
        <v>531</v>
      </c>
    </row>
    <row r="22" spans="1:33" s="86" customFormat="1" ht="189" x14ac:dyDescent="0.35">
      <c r="A22" s="85"/>
      <c r="B22" s="259" t="s">
        <v>68</v>
      </c>
      <c r="C22" s="259">
        <v>350</v>
      </c>
      <c r="D22" s="153" t="s">
        <v>630</v>
      </c>
      <c r="E22" s="157" t="s">
        <v>70</v>
      </c>
      <c r="F22" s="155" t="s">
        <v>631</v>
      </c>
      <c r="G22" s="155" t="s">
        <v>104</v>
      </c>
      <c r="H22" s="155" t="s">
        <v>105</v>
      </c>
      <c r="I22" s="157" t="s">
        <v>79</v>
      </c>
      <c r="J22" s="157" t="s">
        <v>80</v>
      </c>
      <c r="K22" s="260">
        <v>44683</v>
      </c>
      <c r="L22" s="260">
        <v>44926</v>
      </c>
      <c r="M22" s="261" t="s">
        <v>632</v>
      </c>
      <c r="N22" s="262" t="s">
        <v>412</v>
      </c>
      <c r="O22" s="262" t="s">
        <v>4</v>
      </c>
      <c r="P22" s="263" t="s">
        <v>633</v>
      </c>
      <c r="Q22" s="264" t="s">
        <v>4</v>
      </c>
      <c r="R22" s="265" t="s">
        <v>634</v>
      </c>
      <c r="S22" s="264" t="s">
        <v>4</v>
      </c>
      <c r="T22" s="265" t="s">
        <v>530</v>
      </c>
      <c r="U22" s="265"/>
      <c r="V22" s="265" t="s">
        <v>531</v>
      </c>
      <c r="W22" s="85"/>
      <c r="X22" s="85"/>
      <c r="Y22" s="85"/>
      <c r="Z22" s="85"/>
      <c r="AA22" s="85"/>
      <c r="AB22" s="85"/>
      <c r="AC22" s="85"/>
      <c r="AD22" s="85"/>
      <c r="AE22" s="85"/>
      <c r="AF22" s="85"/>
      <c r="AG22" s="85"/>
    </row>
    <row r="23" spans="1:33" x14ac:dyDescent="0.2">
      <c r="D23" s="5"/>
      <c r="E23" s="5"/>
      <c r="F23" s="5"/>
      <c r="G23" s="5"/>
      <c r="H23" s="5"/>
      <c r="I23" s="5"/>
      <c r="J23" s="5"/>
      <c r="K23" s="5"/>
      <c r="L23" s="5"/>
      <c r="M23" s="5"/>
      <c r="N23" s="5"/>
      <c r="O23" s="5"/>
      <c r="Q23" s="5"/>
      <c r="R23" s="5"/>
      <c r="S23" s="5"/>
      <c r="T23" s="5"/>
      <c r="U23" s="5"/>
      <c r="V23" s="5"/>
      <c r="W23" s="5"/>
      <c r="X23" s="5"/>
      <c r="Y23" s="5"/>
      <c r="Z23" s="5"/>
      <c r="AA23" s="5"/>
      <c r="AB23" s="5"/>
      <c r="AC23" s="5"/>
      <c r="AD23" s="5"/>
      <c r="AE23" s="5"/>
      <c r="AF23" s="5"/>
      <c r="AG23" s="5"/>
    </row>
    <row r="24" spans="1:33" x14ac:dyDescent="0.2">
      <c r="D24" s="5"/>
      <c r="E24" s="5"/>
      <c r="F24" s="5"/>
      <c r="G24" s="5"/>
      <c r="H24" s="5"/>
      <c r="I24" s="5"/>
      <c r="J24" s="5"/>
      <c r="K24" s="5"/>
      <c r="L24" s="5"/>
      <c r="M24" s="5"/>
      <c r="N24" s="5"/>
      <c r="O24" s="5"/>
      <c r="Q24" s="5"/>
      <c r="R24" s="5"/>
      <c r="S24" s="5"/>
      <c r="T24" s="5"/>
      <c r="U24" s="5"/>
      <c r="V24" s="5"/>
      <c r="W24" s="5"/>
      <c r="X24" s="5"/>
      <c r="Y24" s="5"/>
      <c r="Z24" s="5"/>
      <c r="AA24" s="5"/>
      <c r="AB24" s="5"/>
      <c r="AC24" s="5"/>
      <c r="AD24" s="5"/>
      <c r="AE24" s="5"/>
      <c r="AF24" s="5"/>
      <c r="AG24" s="5"/>
    </row>
    <row r="25" spans="1:33" x14ac:dyDescent="0.2">
      <c r="D25" s="5"/>
      <c r="E25" s="5"/>
      <c r="F25" s="5"/>
      <c r="G25" s="5"/>
      <c r="H25" s="5"/>
      <c r="I25" s="5"/>
      <c r="J25" s="5"/>
      <c r="K25" s="5"/>
      <c r="L25" s="5"/>
      <c r="M25" s="5"/>
      <c r="N25" s="5"/>
      <c r="O25" s="5"/>
      <c r="Q25" s="5"/>
      <c r="R25" s="5"/>
      <c r="S25" s="5"/>
      <c r="T25" s="5"/>
      <c r="U25" s="5"/>
      <c r="V25" s="5"/>
      <c r="W25" s="5"/>
      <c r="X25" s="5"/>
      <c r="Y25" s="5"/>
      <c r="Z25" s="5"/>
      <c r="AA25" s="5"/>
      <c r="AB25" s="5"/>
      <c r="AC25" s="5"/>
      <c r="AD25" s="5"/>
      <c r="AE25" s="5"/>
      <c r="AF25" s="5"/>
      <c r="AG25" s="5"/>
    </row>
    <row r="26" spans="1:33" x14ac:dyDescent="0.2">
      <c r="D26" s="5"/>
      <c r="E26" s="5"/>
      <c r="F26" s="5"/>
      <c r="G26" s="5"/>
      <c r="H26" s="5"/>
      <c r="I26" s="5"/>
      <c r="J26" s="5"/>
      <c r="K26" s="5"/>
      <c r="L26" s="5"/>
      <c r="M26" s="5"/>
      <c r="N26" s="5"/>
      <c r="O26" s="5"/>
      <c r="Q26" s="5"/>
      <c r="R26" s="5"/>
      <c r="S26" s="5"/>
      <c r="T26" s="5"/>
      <c r="U26" s="5"/>
      <c r="V26" s="5"/>
      <c r="W26" s="5"/>
      <c r="X26" s="5"/>
      <c r="Y26" s="5"/>
      <c r="Z26" s="5"/>
      <c r="AA26" s="5"/>
      <c r="AB26" s="5"/>
      <c r="AC26" s="5"/>
      <c r="AD26" s="5"/>
      <c r="AE26" s="5"/>
      <c r="AF26" s="5"/>
      <c r="AG26" s="5"/>
    </row>
    <row r="27" spans="1:33" x14ac:dyDescent="0.2">
      <c r="D27" s="5"/>
      <c r="E27" s="5"/>
      <c r="F27" s="5"/>
      <c r="G27" s="5"/>
      <c r="H27" s="5"/>
      <c r="I27" s="5"/>
      <c r="J27" s="5"/>
      <c r="K27" s="5"/>
      <c r="L27" s="5"/>
      <c r="M27" s="5"/>
      <c r="N27" s="5"/>
      <c r="O27" s="5"/>
      <c r="Q27" s="5"/>
      <c r="R27" s="5"/>
      <c r="S27" s="5"/>
      <c r="T27" s="5"/>
      <c r="U27" s="5"/>
      <c r="V27" s="5"/>
      <c r="W27" s="5"/>
      <c r="X27" s="5"/>
      <c r="Y27" s="5"/>
      <c r="Z27" s="5"/>
      <c r="AA27" s="5"/>
      <c r="AB27" s="5"/>
      <c r="AC27" s="5"/>
      <c r="AD27" s="5"/>
      <c r="AE27" s="5"/>
      <c r="AF27" s="5"/>
      <c r="AG27" s="5"/>
    </row>
    <row r="28" spans="1:33" x14ac:dyDescent="0.2">
      <c r="D28" s="5"/>
      <c r="E28" s="5"/>
      <c r="F28" s="5"/>
      <c r="G28" s="5"/>
      <c r="H28" s="5"/>
      <c r="I28" s="5"/>
      <c r="J28" s="5"/>
      <c r="K28" s="5"/>
      <c r="L28" s="5"/>
      <c r="M28" s="5"/>
      <c r="N28" s="5"/>
      <c r="O28" s="5"/>
      <c r="Q28" s="5"/>
      <c r="R28" s="5"/>
      <c r="S28" s="5"/>
      <c r="T28" s="5"/>
      <c r="U28" s="5"/>
      <c r="V28" s="5"/>
      <c r="W28" s="5"/>
      <c r="X28" s="5"/>
      <c r="Y28" s="5"/>
      <c r="Z28" s="5"/>
      <c r="AA28" s="5"/>
      <c r="AB28" s="5"/>
      <c r="AC28" s="5"/>
      <c r="AD28" s="5"/>
      <c r="AE28" s="5"/>
      <c r="AF28" s="5"/>
      <c r="AG28" s="5"/>
    </row>
    <row r="29" spans="1:33" x14ac:dyDescent="0.2">
      <c r="D29" s="5"/>
      <c r="E29" s="5"/>
      <c r="F29" s="5"/>
      <c r="G29" s="5"/>
      <c r="H29" s="5"/>
      <c r="I29" s="5"/>
      <c r="J29" s="5"/>
      <c r="K29" s="5"/>
      <c r="L29" s="5"/>
      <c r="M29" s="5"/>
      <c r="N29" s="5"/>
      <c r="O29" s="5"/>
      <c r="Q29" s="5"/>
      <c r="R29" s="5"/>
      <c r="S29" s="5"/>
      <c r="T29" s="5"/>
      <c r="U29" s="5"/>
      <c r="V29" s="5"/>
      <c r="W29" s="5"/>
      <c r="X29" s="5"/>
      <c r="Y29" s="5"/>
      <c r="Z29" s="5"/>
      <c r="AA29" s="5"/>
      <c r="AB29" s="5"/>
      <c r="AC29" s="5"/>
      <c r="AD29" s="5"/>
      <c r="AE29" s="5"/>
      <c r="AF29" s="5"/>
      <c r="AG29" s="5"/>
    </row>
    <row r="30" spans="1:33" x14ac:dyDescent="0.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x14ac:dyDescent="0.2">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x14ac:dyDescent="0.2">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4:33" x14ac:dyDescent="0.2">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4:33" x14ac:dyDescent="0.2">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4:33" x14ac:dyDescent="0.2">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4:33" x14ac:dyDescent="0.2">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4:33" x14ac:dyDescent="0.2">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row>
    <row r="38" spans="4:33" x14ac:dyDescent="0.2">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row>
    <row r="39" spans="4:33" x14ac:dyDescent="0.2">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0" spans="4:33" x14ac:dyDescent="0.2">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row r="41" spans="4:33" x14ac:dyDescent="0.2">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4:33" x14ac:dyDescent="0.2">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4:33" x14ac:dyDescent="0.2">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4:33" x14ac:dyDescent="0.2">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4:33" x14ac:dyDescent="0.2">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4:33" x14ac:dyDescent="0.2">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4:33" x14ac:dyDescent="0.2">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4:33" x14ac:dyDescent="0.2">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49" spans="4:33" x14ac:dyDescent="0.2">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row r="50" spans="4:33" x14ac:dyDescent="0.2">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4:33" x14ac:dyDescent="0.2">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4:33" x14ac:dyDescent="0.2">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4:33" x14ac:dyDescent="0.2">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4:33" x14ac:dyDescent="0.2">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4:33" x14ac:dyDescent="0.2">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4:33" x14ac:dyDescent="0.2">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4:33" x14ac:dyDescent="0.2">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4:33" x14ac:dyDescent="0.2">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4:33" x14ac:dyDescent="0.2">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4:33" x14ac:dyDescent="0.2">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4:33" x14ac:dyDescent="0.2">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4:33" x14ac:dyDescent="0.2">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4:33" x14ac:dyDescent="0.2">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4:33" x14ac:dyDescent="0.2">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4:33" x14ac:dyDescent="0.2">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4:33" x14ac:dyDescent="0.2">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4:33" x14ac:dyDescent="0.2">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4:33" x14ac:dyDescent="0.2">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4:33" x14ac:dyDescent="0.2">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4:33" x14ac:dyDescent="0.2">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4:33" x14ac:dyDescent="0.2">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4:33" x14ac:dyDescent="0.2">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4:33" x14ac:dyDescent="0.2">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4:33" x14ac:dyDescent="0.2">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4:33" x14ac:dyDescent="0.2">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4:33" x14ac:dyDescent="0.2">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4:33" x14ac:dyDescent="0.2">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4:33" x14ac:dyDescent="0.2">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sheetData>
  <autoFilter ref="A5:WVN22" xr:uid="{F735E70D-3CD8-4887-8E0C-819CFF9545C2}"/>
  <mergeCells count="9">
    <mergeCell ref="Q4:R4"/>
    <mergeCell ref="S4:T4"/>
    <mergeCell ref="U4:V4"/>
    <mergeCell ref="B1:M2"/>
    <mergeCell ref="B3:M3"/>
    <mergeCell ref="B4:E4"/>
    <mergeCell ref="F4:J4"/>
    <mergeCell ref="K4:M4"/>
    <mergeCell ref="O4:P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CA8D2-C574-4BDC-8D8B-A80789CA19FC}">
  <sheetPr>
    <tabColor theme="0"/>
  </sheetPr>
  <dimension ref="A1:AD54"/>
  <sheetViews>
    <sheetView showGridLines="0" view="pageBreakPreview" zoomScale="70" zoomScaleNormal="60" zoomScaleSheetLayoutView="70" workbookViewId="0">
      <selection activeCell="U8" sqref="U8:U9"/>
    </sheetView>
  </sheetViews>
  <sheetFormatPr baseColWidth="10" defaultColWidth="11.42578125" defaultRowHeight="15" x14ac:dyDescent="0.25"/>
  <cols>
    <col min="1" max="1" width="11.85546875" customWidth="1"/>
    <col min="2" max="2" width="17.85546875" customWidth="1"/>
    <col min="3" max="3" width="5.28515625" customWidth="1"/>
    <col min="4" max="4" width="7.28515625" customWidth="1"/>
    <col min="5" max="5" width="7.85546875" customWidth="1"/>
    <col min="6" max="6" width="6.140625" customWidth="1"/>
    <col min="7" max="7" width="7.28515625" customWidth="1"/>
    <col min="8" max="8" width="4.5703125" style="34" customWidth="1"/>
    <col min="9" max="9" width="21.5703125" style="56" hidden="1" customWidth="1"/>
    <col min="10" max="10" width="41.5703125" style="7" customWidth="1"/>
    <col min="11" max="11" width="44" hidden="1" customWidth="1"/>
    <col min="12" max="12" width="17.28515625" customWidth="1"/>
    <col min="13" max="13" width="13.28515625" style="34" customWidth="1"/>
    <col min="14" max="14" width="14.42578125" style="34" customWidth="1"/>
    <col min="15" max="15" width="13.42578125" style="34" hidden="1" customWidth="1"/>
    <col min="16" max="16" width="14.42578125" style="34" hidden="1" customWidth="1"/>
    <col min="17" max="17" width="13.5703125" style="34" hidden="1" customWidth="1"/>
    <col min="18" max="18" width="11.42578125" style="34" customWidth="1"/>
    <col min="19" max="19" width="11.42578125" customWidth="1"/>
    <col min="20" max="20" width="13" customWidth="1"/>
    <col min="21" max="21" width="21.42578125" customWidth="1"/>
    <col min="22" max="22" width="14.5703125" hidden="1" customWidth="1"/>
    <col min="23" max="23" width="61" hidden="1" customWidth="1"/>
    <col min="24" max="24" width="38.7109375" hidden="1" customWidth="1"/>
    <col min="25" max="25" width="13.85546875" hidden="1" customWidth="1"/>
    <col min="26" max="26" width="58.7109375" hidden="1" customWidth="1"/>
    <col min="27" max="27" width="59.5703125" hidden="1" customWidth="1"/>
    <col min="28" max="28" width="12.85546875" bestFit="1" customWidth="1"/>
    <col min="29" max="29" width="57.42578125" customWidth="1"/>
    <col min="30" max="30" width="63.5703125" customWidth="1"/>
  </cols>
  <sheetData>
    <row r="1" spans="1:30" ht="15" customHeight="1" x14ac:dyDescent="0.25">
      <c r="A1" s="354" t="s">
        <v>590</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row>
    <row r="2" spans="1:30" ht="15" customHeight="1" x14ac:dyDescent="0.25">
      <c r="A2" s="354"/>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row>
    <row r="3" spans="1:30" ht="15" customHeight="1" x14ac:dyDescent="0.25">
      <c r="A3" s="354"/>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row>
    <row r="4" spans="1:30" ht="15" customHeight="1" x14ac:dyDescent="0.25">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row>
    <row r="5" spans="1:30" ht="21.75" customHeight="1" thickBot="1" x14ac:dyDescent="0.3">
      <c r="A5" s="355" t="s">
        <v>591</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row>
    <row r="6" spans="1:30" ht="15.75" x14ac:dyDescent="0.25">
      <c r="A6" s="357" t="s">
        <v>106</v>
      </c>
      <c r="B6" s="346" t="s">
        <v>107</v>
      </c>
      <c r="C6" s="359" t="s">
        <v>108</v>
      </c>
      <c r="D6" s="360"/>
      <c r="E6" s="360"/>
      <c r="F6" s="360"/>
      <c r="G6" s="361"/>
      <c r="H6" s="340" t="s">
        <v>109</v>
      </c>
      <c r="I6" s="342" t="s">
        <v>434</v>
      </c>
      <c r="J6" s="340" t="s">
        <v>110</v>
      </c>
      <c r="K6" s="344" t="s">
        <v>111</v>
      </c>
      <c r="L6" s="346" t="s">
        <v>112</v>
      </c>
      <c r="M6" s="348" t="s">
        <v>113</v>
      </c>
      <c r="N6" s="348"/>
      <c r="O6" s="348"/>
      <c r="P6" s="348"/>
      <c r="Q6" s="348"/>
      <c r="R6" s="348"/>
      <c r="S6" s="348" t="s">
        <v>114</v>
      </c>
      <c r="T6" s="348"/>
      <c r="U6" s="349" t="s">
        <v>115</v>
      </c>
      <c r="V6" s="351" t="s">
        <v>435</v>
      </c>
      <c r="W6" s="352"/>
      <c r="X6" s="353"/>
      <c r="Y6" s="351" t="s">
        <v>592</v>
      </c>
      <c r="Z6" s="352"/>
      <c r="AA6" s="353"/>
      <c r="AB6" s="351" t="s">
        <v>593</v>
      </c>
      <c r="AC6" s="352"/>
      <c r="AD6" s="353"/>
    </row>
    <row r="7" spans="1:30" ht="81.75" x14ac:dyDescent="0.25">
      <c r="A7" s="358"/>
      <c r="B7" s="347"/>
      <c r="C7" s="180" t="s">
        <v>116</v>
      </c>
      <c r="D7" s="180" t="s">
        <v>117</v>
      </c>
      <c r="E7" s="180" t="s">
        <v>118</v>
      </c>
      <c r="F7" s="180" t="s">
        <v>119</v>
      </c>
      <c r="G7" s="181" t="s">
        <v>120</v>
      </c>
      <c r="H7" s="341"/>
      <c r="I7" s="343"/>
      <c r="J7" s="341"/>
      <c r="K7" s="345"/>
      <c r="L7" s="347"/>
      <c r="M7" s="182" t="s">
        <v>121</v>
      </c>
      <c r="N7" s="182" t="s">
        <v>122</v>
      </c>
      <c r="O7" s="182" t="s">
        <v>123</v>
      </c>
      <c r="P7" s="182" t="s">
        <v>124</v>
      </c>
      <c r="Q7" s="182" t="s">
        <v>125</v>
      </c>
      <c r="R7" s="183" t="s">
        <v>126</v>
      </c>
      <c r="S7" s="184" t="s">
        <v>127</v>
      </c>
      <c r="T7" s="184" t="s">
        <v>128</v>
      </c>
      <c r="U7" s="350"/>
      <c r="V7" s="53" t="s">
        <v>436</v>
      </c>
      <c r="W7" s="54" t="s">
        <v>437</v>
      </c>
      <c r="X7" s="55" t="s">
        <v>438</v>
      </c>
      <c r="Y7" s="53" t="s">
        <v>436</v>
      </c>
      <c r="Z7" s="54" t="s">
        <v>437</v>
      </c>
      <c r="AA7" s="55" t="s">
        <v>438</v>
      </c>
      <c r="AB7" s="53" t="s">
        <v>594</v>
      </c>
      <c r="AC7" s="54" t="s">
        <v>437</v>
      </c>
      <c r="AD7" s="55" t="s">
        <v>438</v>
      </c>
    </row>
    <row r="8" spans="1:30" ht="127.5" customHeight="1" x14ac:dyDescent="0.25">
      <c r="A8" s="335" t="s">
        <v>129</v>
      </c>
      <c r="B8" s="290" t="s">
        <v>130</v>
      </c>
      <c r="C8" s="334" t="s">
        <v>131</v>
      </c>
      <c r="D8" s="293"/>
      <c r="E8" s="293"/>
      <c r="F8" s="293"/>
      <c r="G8" s="293"/>
      <c r="H8" s="298">
        <v>1</v>
      </c>
      <c r="I8" s="333" t="s">
        <v>451</v>
      </c>
      <c r="J8" s="329" t="s">
        <v>132</v>
      </c>
      <c r="K8" s="339" t="s">
        <v>133</v>
      </c>
      <c r="L8" s="293" t="s">
        <v>134</v>
      </c>
      <c r="M8" s="292">
        <v>1</v>
      </c>
      <c r="N8" s="292"/>
      <c r="O8" s="192">
        <v>0</v>
      </c>
      <c r="P8" s="192">
        <v>0</v>
      </c>
      <c r="Q8" s="192" t="s">
        <v>135</v>
      </c>
      <c r="R8" s="195">
        <f>+SUM(M8:P8)</f>
        <v>1</v>
      </c>
      <c r="S8" s="297">
        <v>44593</v>
      </c>
      <c r="T8" s="297">
        <v>44742</v>
      </c>
      <c r="U8" s="298" t="s">
        <v>136</v>
      </c>
      <c r="V8" s="192">
        <v>1</v>
      </c>
      <c r="W8" s="299" t="s">
        <v>440</v>
      </c>
      <c r="X8" s="299" t="s">
        <v>441</v>
      </c>
      <c r="Y8" s="192">
        <v>1</v>
      </c>
      <c r="Z8" s="299" t="s">
        <v>440</v>
      </c>
      <c r="AA8" s="299" t="s">
        <v>441</v>
      </c>
      <c r="AB8" s="192">
        <v>1</v>
      </c>
      <c r="AC8" s="299" t="s">
        <v>440</v>
      </c>
      <c r="AD8" s="299" t="s">
        <v>441</v>
      </c>
    </row>
    <row r="9" spans="1:30" x14ac:dyDescent="0.25">
      <c r="A9" s="335"/>
      <c r="B9" s="290"/>
      <c r="C9" s="334"/>
      <c r="D9" s="293"/>
      <c r="E9" s="293"/>
      <c r="F9" s="293"/>
      <c r="G9" s="293"/>
      <c r="H9" s="298"/>
      <c r="I9" s="333"/>
      <c r="J9" s="329"/>
      <c r="K9" s="339"/>
      <c r="L9" s="293"/>
      <c r="M9" s="203">
        <v>0.6</v>
      </c>
      <c r="N9" s="203">
        <v>1</v>
      </c>
      <c r="O9" s="203">
        <v>1</v>
      </c>
      <c r="P9" s="203">
        <v>1</v>
      </c>
      <c r="Q9" s="203"/>
      <c r="R9" s="203">
        <v>1</v>
      </c>
      <c r="S9" s="297"/>
      <c r="T9" s="297"/>
      <c r="U9" s="298"/>
      <c r="V9" s="203">
        <v>1</v>
      </c>
      <c r="W9" s="299"/>
      <c r="X9" s="299"/>
      <c r="Y9" s="203">
        <v>1</v>
      </c>
      <c r="Z9" s="299"/>
      <c r="AA9" s="299"/>
      <c r="AB9" s="203">
        <v>1</v>
      </c>
      <c r="AC9" s="299"/>
      <c r="AD9" s="299"/>
    </row>
    <row r="10" spans="1:30" ht="81" customHeight="1" x14ac:dyDescent="0.25">
      <c r="A10" s="335"/>
      <c r="B10" s="290" t="s">
        <v>137</v>
      </c>
      <c r="C10" s="334" t="s">
        <v>131</v>
      </c>
      <c r="D10" s="293"/>
      <c r="E10" s="293"/>
      <c r="F10" s="293"/>
      <c r="G10" s="293"/>
      <c r="H10" s="293">
        <v>2</v>
      </c>
      <c r="I10" s="294" t="s">
        <v>451</v>
      </c>
      <c r="J10" s="329" t="s">
        <v>442</v>
      </c>
      <c r="K10" s="329" t="s">
        <v>138</v>
      </c>
      <c r="L10" s="293" t="s">
        <v>456</v>
      </c>
      <c r="M10" s="185">
        <v>1</v>
      </c>
      <c r="N10" s="192">
        <v>0</v>
      </c>
      <c r="O10" s="192">
        <v>0</v>
      </c>
      <c r="P10" s="192">
        <v>0</v>
      </c>
      <c r="Q10" s="192" t="s">
        <v>135</v>
      </c>
      <c r="R10" s="195">
        <f>+SUM(M10:P10)</f>
        <v>1</v>
      </c>
      <c r="S10" s="297">
        <v>44593</v>
      </c>
      <c r="T10" s="297">
        <v>44620</v>
      </c>
      <c r="U10" s="298" t="s">
        <v>140</v>
      </c>
      <c r="V10" s="192">
        <v>1</v>
      </c>
      <c r="W10" s="299" t="s">
        <v>595</v>
      </c>
      <c r="X10" s="299" t="s">
        <v>443</v>
      </c>
      <c r="Y10" s="192">
        <v>1</v>
      </c>
      <c r="Z10" s="299" t="s">
        <v>568</v>
      </c>
      <c r="AA10" s="299" t="s">
        <v>443</v>
      </c>
      <c r="AB10" s="192">
        <v>1</v>
      </c>
      <c r="AC10" s="299" t="s">
        <v>596</v>
      </c>
      <c r="AD10" s="299" t="s">
        <v>597</v>
      </c>
    </row>
    <row r="11" spans="1:30" x14ac:dyDescent="0.25">
      <c r="A11" s="335"/>
      <c r="B11" s="290"/>
      <c r="C11" s="334"/>
      <c r="D11" s="293"/>
      <c r="E11" s="293"/>
      <c r="F11" s="293"/>
      <c r="G11" s="293"/>
      <c r="H11" s="293"/>
      <c r="I11" s="294"/>
      <c r="J11" s="329"/>
      <c r="K11" s="329"/>
      <c r="L11" s="293"/>
      <c r="M11" s="203">
        <v>1</v>
      </c>
      <c r="N11" s="203">
        <v>1</v>
      </c>
      <c r="O11" s="203">
        <v>1</v>
      </c>
      <c r="P11" s="203">
        <v>1</v>
      </c>
      <c r="Q11" s="203"/>
      <c r="R11" s="203">
        <v>1</v>
      </c>
      <c r="S11" s="297"/>
      <c r="T11" s="297"/>
      <c r="U11" s="298"/>
      <c r="V11" s="203">
        <v>1</v>
      </c>
      <c r="W11" s="299"/>
      <c r="X11" s="299"/>
      <c r="Y11" s="203">
        <v>1</v>
      </c>
      <c r="Z11" s="299"/>
      <c r="AA11" s="299"/>
      <c r="AB11" s="203">
        <v>1</v>
      </c>
      <c r="AC11" s="299"/>
      <c r="AD11" s="299"/>
    </row>
    <row r="12" spans="1:30" ht="105" customHeight="1" x14ac:dyDescent="0.25">
      <c r="A12" s="335"/>
      <c r="B12" s="290"/>
      <c r="C12" s="334"/>
      <c r="D12" s="293"/>
      <c r="E12" s="293"/>
      <c r="F12" s="293"/>
      <c r="G12" s="293"/>
      <c r="H12" s="293">
        <v>3</v>
      </c>
      <c r="I12" s="294" t="s">
        <v>444</v>
      </c>
      <c r="J12" s="329" t="s">
        <v>141</v>
      </c>
      <c r="K12" s="329" t="s">
        <v>445</v>
      </c>
      <c r="L12" s="293" t="s">
        <v>142</v>
      </c>
      <c r="M12" s="186">
        <v>0.25</v>
      </c>
      <c r="N12" s="187">
        <v>0.5</v>
      </c>
      <c r="O12" s="186">
        <v>0.75</v>
      </c>
      <c r="P12" s="186">
        <v>1</v>
      </c>
      <c r="Q12" s="192" t="s">
        <v>135</v>
      </c>
      <c r="R12" s="193">
        <v>1</v>
      </c>
      <c r="S12" s="297">
        <v>44593</v>
      </c>
      <c r="T12" s="297">
        <v>44926</v>
      </c>
      <c r="U12" s="298"/>
      <c r="V12" s="194">
        <v>0.25</v>
      </c>
      <c r="W12" s="299" t="s">
        <v>598</v>
      </c>
      <c r="X12" s="300" t="s">
        <v>599</v>
      </c>
      <c r="Y12" s="194">
        <v>0.33</v>
      </c>
      <c r="Z12" s="299" t="s">
        <v>600</v>
      </c>
      <c r="AA12" s="300" t="s">
        <v>601</v>
      </c>
      <c r="AB12" s="188">
        <v>0.5</v>
      </c>
      <c r="AC12" s="299" t="s">
        <v>545</v>
      </c>
      <c r="AD12" s="300" t="s">
        <v>546</v>
      </c>
    </row>
    <row r="13" spans="1:30" x14ac:dyDescent="0.25">
      <c r="A13" s="335"/>
      <c r="B13" s="290"/>
      <c r="C13" s="334"/>
      <c r="D13" s="293"/>
      <c r="E13" s="293"/>
      <c r="F13" s="293"/>
      <c r="G13" s="293"/>
      <c r="H13" s="293"/>
      <c r="I13" s="294"/>
      <c r="J13" s="329"/>
      <c r="K13" s="329"/>
      <c r="L13" s="293"/>
      <c r="M13" s="203">
        <v>0.25</v>
      </c>
      <c r="N13" s="203">
        <v>0.5</v>
      </c>
      <c r="O13" s="203">
        <v>0.75</v>
      </c>
      <c r="P13" s="203">
        <v>1</v>
      </c>
      <c r="Q13" s="203"/>
      <c r="R13" s="203">
        <v>1</v>
      </c>
      <c r="S13" s="297"/>
      <c r="T13" s="297"/>
      <c r="U13" s="298"/>
      <c r="V13" s="203">
        <v>0.25</v>
      </c>
      <c r="W13" s="299"/>
      <c r="X13" s="300"/>
      <c r="Y13" s="203">
        <f>+Y12</f>
        <v>0.33</v>
      </c>
      <c r="Z13" s="299"/>
      <c r="AA13" s="300"/>
      <c r="AB13" s="203">
        <f>+AB12</f>
        <v>0.5</v>
      </c>
      <c r="AC13" s="299"/>
      <c r="AD13" s="300"/>
    </row>
    <row r="14" spans="1:30" ht="114" customHeight="1" x14ac:dyDescent="0.25">
      <c r="A14" s="335"/>
      <c r="B14" s="332" t="s">
        <v>143</v>
      </c>
      <c r="C14" s="306" t="s">
        <v>131</v>
      </c>
      <c r="D14" s="306" t="s">
        <v>131</v>
      </c>
      <c r="E14" s="306" t="s">
        <v>131</v>
      </c>
      <c r="F14" s="293"/>
      <c r="G14" s="293"/>
      <c r="H14" s="298">
        <v>4</v>
      </c>
      <c r="I14" s="333" t="s">
        <v>457</v>
      </c>
      <c r="J14" s="329" t="s">
        <v>144</v>
      </c>
      <c r="K14" s="296" t="s">
        <v>145</v>
      </c>
      <c r="L14" s="293" t="s">
        <v>134</v>
      </c>
      <c r="M14" s="185">
        <v>1</v>
      </c>
      <c r="N14" s="192">
        <v>0</v>
      </c>
      <c r="O14" s="192">
        <v>0</v>
      </c>
      <c r="P14" s="192">
        <v>0</v>
      </c>
      <c r="Q14" s="192" t="s">
        <v>135</v>
      </c>
      <c r="R14" s="195">
        <f>+SUM(M14:P14)</f>
        <v>1</v>
      </c>
      <c r="S14" s="297">
        <v>44593</v>
      </c>
      <c r="T14" s="297">
        <v>44651</v>
      </c>
      <c r="U14" s="298" t="s">
        <v>146</v>
      </c>
      <c r="V14" s="192">
        <v>1</v>
      </c>
      <c r="W14" s="299" t="s">
        <v>551</v>
      </c>
      <c r="X14" s="299" t="s">
        <v>552</v>
      </c>
      <c r="Y14" s="192">
        <v>1</v>
      </c>
      <c r="Z14" s="299" t="s">
        <v>551</v>
      </c>
      <c r="AA14" s="299" t="s">
        <v>552</v>
      </c>
      <c r="AB14" s="192">
        <v>1</v>
      </c>
      <c r="AC14" s="299" t="s">
        <v>551</v>
      </c>
      <c r="AD14" s="299" t="s">
        <v>552</v>
      </c>
    </row>
    <row r="15" spans="1:30" ht="23.25" customHeight="1" x14ac:dyDescent="0.25">
      <c r="A15" s="335"/>
      <c r="B15" s="332"/>
      <c r="C15" s="306"/>
      <c r="D15" s="306"/>
      <c r="E15" s="306"/>
      <c r="F15" s="293"/>
      <c r="G15" s="293"/>
      <c r="H15" s="298"/>
      <c r="I15" s="333"/>
      <c r="J15" s="329"/>
      <c r="K15" s="296"/>
      <c r="L15" s="293"/>
      <c r="M15" s="203">
        <v>1</v>
      </c>
      <c r="N15" s="203">
        <v>1</v>
      </c>
      <c r="O15" s="203">
        <v>1</v>
      </c>
      <c r="P15" s="203">
        <v>1</v>
      </c>
      <c r="Q15" s="203"/>
      <c r="R15" s="203">
        <v>1</v>
      </c>
      <c r="S15" s="309"/>
      <c r="T15" s="309"/>
      <c r="U15" s="298"/>
      <c r="V15" s="203">
        <v>1</v>
      </c>
      <c r="W15" s="299"/>
      <c r="X15" s="299"/>
      <c r="Y15" s="203">
        <v>1</v>
      </c>
      <c r="Z15" s="299"/>
      <c r="AA15" s="299"/>
      <c r="AB15" s="203">
        <v>1</v>
      </c>
      <c r="AC15" s="299"/>
      <c r="AD15" s="299"/>
    </row>
    <row r="16" spans="1:30" ht="127.5" customHeight="1" x14ac:dyDescent="0.25">
      <c r="A16" s="335"/>
      <c r="B16" s="295" t="s">
        <v>147</v>
      </c>
      <c r="C16" s="293"/>
      <c r="D16" s="306" t="s">
        <v>131</v>
      </c>
      <c r="E16" s="306" t="s">
        <v>131</v>
      </c>
      <c r="F16" s="306" t="s">
        <v>131</v>
      </c>
      <c r="G16" s="307"/>
      <c r="H16" s="293">
        <v>5</v>
      </c>
      <c r="I16" s="328" t="s">
        <v>450</v>
      </c>
      <c r="J16" s="295" t="s">
        <v>148</v>
      </c>
      <c r="K16" s="330" t="s">
        <v>458</v>
      </c>
      <c r="L16" s="293" t="s">
        <v>149</v>
      </c>
      <c r="M16" s="191">
        <v>0.25</v>
      </c>
      <c r="N16" s="191">
        <v>0.5</v>
      </c>
      <c r="O16" s="191">
        <v>0.75</v>
      </c>
      <c r="P16" s="191">
        <v>1</v>
      </c>
      <c r="Q16" s="192" t="s">
        <v>135</v>
      </c>
      <c r="R16" s="193">
        <v>1</v>
      </c>
      <c r="S16" s="297">
        <v>44562</v>
      </c>
      <c r="T16" s="297">
        <v>44926</v>
      </c>
      <c r="U16" s="298" t="s">
        <v>146</v>
      </c>
      <c r="V16" s="194">
        <v>0.25</v>
      </c>
      <c r="W16" s="330" t="s">
        <v>602</v>
      </c>
      <c r="X16" s="299" t="s">
        <v>603</v>
      </c>
      <c r="Y16" s="194">
        <v>0.33</v>
      </c>
      <c r="Z16" s="330" t="s">
        <v>604</v>
      </c>
      <c r="AA16" s="299" t="s">
        <v>603</v>
      </c>
      <c r="AB16" s="188">
        <v>0.5</v>
      </c>
      <c r="AC16" s="331" t="s">
        <v>547</v>
      </c>
      <c r="AD16" s="299" t="s">
        <v>548</v>
      </c>
    </row>
    <row r="17" spans="1:30" ht="16.5" customHeight="1" x14ac:dyDescent="0.25">
      <c r="A17" s="335"/>
      <c r="B17" s="295"/>
      <c r="C17" s="293"/>
      <c r="D17" s="306"/>
      <c r="E17" s="306"/>
      <c r="F17" s="306"/>
      <c r="G17" s="307"/>
      <c r="H17" s="293"/>
      <c r="I17" s="328"/>
      <c r="J17" s="295"/>
      <c r="K17" s="330"/>
      <c r="L17" s="293"/>
      <c r="M17" s="203">
        <v>0.25</v>
      </c>
      <c r="N17" s="203">
        <v>0.5</v>
      </c>
      <c r="O17" s="203">
        <v>0.75</v>
      </c>
      <c r="P17" s="203">
        <v>1</v>
      </c>
      <c r="Q17" s="203"/>
      <c r="R17" s="203">
        <v>1</v>
      </c>
      <c r="S17" s="297"/>
      <c r="T17" s="297"/>
      <c r="U17" s="298"/>
      <c r="V17" s="203">
        <v>0.25</v>
      </c>
      <c r="W17" s="330"/>
      <c r="X17" s="299"/>
      <c r="Y17" s="203">
        <f>+Y16</f>
        <v>0.33</v>
      </c>
      <c r="Z17" s="330"/>
      <c r="AA17" s="299"/>
      <c r="AB17" s="203">
        <f>+AB16</f>
        <v>0.5</v>
      </c>
      <c r="AC17" s="331"/>
      <c r="AD17" s="299"/>
    </row>
    <row r="18" spans="1:30" ht="97.5" customHeight="1" x14ac:dyDescent="0.25">
      <c r="A18" s="321" t="s">
        <v>150</v>
      </c>
      <c r="B18" s="311" t="s">
        <v>151</v>
      </c>
      <c r="C18" s="192"/>
      <c r="D18" s="196" t="s">
        <v>131</v>
      </c>
      <c r="E18" s="196" t="s">
        <v>131</v>
      </c>
      <c r="F18" s="192"/>
      <c r="G18" s="192"/>
      <c r="H18" s="189">
        <v>6</v>
      </c>
      <c r="I18" s="190" t="s">
        <v>446</v>
      </c>
      <c r="J18" s="199" t="s">
        <v>152</v>
      </c>
      <c r="K18" s="197" t="s">
        <v>153</v>
      </c>
      <c r="L18" s="293" t="s">
        <v>154</v>
      </c>
      <c r="M18" s="322">
        <v>0.25</v>
      </c>
      <c r="N18" s="322">
        <v>0.5</v>
      </c>
      <c r="O18" s="322">
        <v>0.75</v>
      </c>
      <c r="P18" s="322">
        <v>1</v>
      </c>
      <c r="Q18" s="323" t="s">
        <v>135</v>
      </c>
      <c r="R18" s="324">
        <v>1</v>
      </c>
      <c r="S18" s="297">
        <v>44562</v>
      </c>
      <c r="T18" s="297">
        <v>44926</v>
      </c>
      <c r="U18" s="298" t="s">
        <v>146</v>
      </c>
      <c r="V18" s="320">
        <v>0.25</v>
      </c>
      <c r="W18" s="299" t="s">
        <v>605</v>
      </c>
      <c r="X18" s="300" t="s">
        <v>606</v>
      </c>
      <c r="Y18" s="320">
        <v>0.33</v>
      </c>
      <c r="Z18" s="299" t="s">
        <v>607</v>
      </c>
      <c r="AA18" s="300" t="s">
        <v>606</v>
      </c>
      <c r="AB18" s="320">
        <v>0.5</v>
      </c>
      <c r="AC18" s="299" t="s">
        <v>549</v>
      </c>
      <c r="AD18" s="300" t="s">
        <v>550</v>
      </c>
    </row>
    <row r="19" spans="1:30" ht="63.75" customHeight="1" x14ac:dyDescent="0.25">
      <c r="A19" s="321"/>
      <c r="B19" s="311"/>
      <c r="C19" s="192"/>
      <c r="D19" s="196" t="s">
        <v>131</v>
      </c>
      <c r="E19" s="196" t="s">
        <v>131</v>
      </c>
      <c r="F19" s="192"/>
      <c r="G19" s="192"/>
      <c r="H19" s="189">
        <v>7</v>
      </c>
      <c r="I19" s="190" t="s">
        <v>451</v>
      </c>
      <c r="J19" s="199" t="s">
        <v>155</v>
      </c>
      <c r="K19" s="197" t="s">
        <v>156</v>
      </c>
      <c r="L19" s="293"/>
      <c r="M19" s="322"/>
      <c r="N19" s="322"/>
      <c r="O19" s="322"/>
      <c r="P19" s="322"/>
      <c r="Q19" s="323"/>
      <c r="R19" s="325"/>
      <c r="S19" s="297"/>
      <c r="T19" s="297"/>
      <c r="U19" s="298"/>
      <c r="V19" s="289"/>
      <c r="W19" s="299"/>
      <c r="X19" s="300"/>
      <c r="Y19" s="289"/>
      <c r="Z19" s="299"/>
      <c r="AA19" s="300"/>
      <c r="AB19" s="289"/>
      <c r="AC19" s="299"/>
      <c r="AD19" s="300"/>
    </row>
    <row r="20" spans="1:30" ht="62.25" customHeight="1" x14ac:dyDescent="0.25">
      <c r="A20" s="321"/>
      <c r="B20" s="311"/>
      <c r="C20" s="192"/>
      <c r="D20" s="192"/>
      <c r="E20" s="192"/>
      <c r="F20" s="196" t="s">
        <v>131</v>
      </c>
      <c r="G20" s="192"/>
      <c r="H20" s="189">
        <v>8</v>
      </c>
      <c r="I20" s="190" t="s">
        <v>446</v>
      </c>
      <c r="J20" s="199" t="s">
        <v>157</v>
      </c>
      <c r="K20" s="197" t="s">
        <v>158</v>
      </c>
      <c r="L20" s="293"/>
      <c r="M20" s="322"/>
      <c r="N20" s="322"/>
      <c r="O20" s="322"/>
      <c r="P20" s="322"/>
      <c r="Q20" s="323"/>
      <c r="R20" s="325"/>
      <c r="S20" s="297"/>
      <c r="T20" s="297"/>
      <c r="U20" s="298"/>
      <c r="V20" s="289"/>
      <c r="W20" s="299"/>
      <c r="X20" s="300"/>
      <c r="Y20" s="289"/>
      <c r="Z20" s="299"/>
      <c r="AA20" s="300"/>
      <c r="AB20" s="289"/>
      <c r="AC20" s="299"/>
      <c r="AD20" s="300"/>
    </row>
    <row r="21" spans="1:30" ht="35.25" customHeight="1" x14ac:dyDescent="0.25">
      <c r="A21" s="321"/>
      <c r="B21" s="311"/>
      <c r="C21" s="291"/>
      <c r="D21" s="291"/>
      <c r="E21" s="291"/>
      <c r="F21" s="291"/>
      <c r="G21" s="303" t="s">
        <v>131</v>
      </c>
      <c r="H21" s="293">
        <v>9</v>
      </c>
      <c r="I21" s="294" t="s">
        <v>446</v>
      </c>
      <c r="J21" s="295" t="s">
        <v>159</v>
      </c>
      <c r="K21" s="312" t="s">
        <v>160</v>
      </c>
      <c r="L21" s="293"/>
      <c r="M21" s="322"/>
      <c r="N21" s="322"/>
      <c r="O21" s="322"/>
      <c r="P21" s="322"/>
      <c r="Q21" s="323"/>
      <c r="R21" s="325"/>
      <c r="S21" s="297"/>
      <c r="T21" s="297"/>
      <c r="U21" s="298"/>
      <c r="V21" s="289"/>
      <c r="W21" s="299"/>
      <c r="X21" s="300"/>
      <c r="Y21" s="289"/>
      <c r="Z21" s="299"/>
      <c r="AA21" s="300"/>
      <c r="AB21" s="289"/>
      <c r="AC21" s="299"/>
      <c r="AD21" s="300"/>
    </row>
    <row r="22" spans="1:30" ht="24.75" customHeight="1" x14ac:dyDescent="0.25">
      <c r="A22" s="321"/>
      <c r="B22" s="311"/>
      <c r="C22" s="291"/>
      <c r="D22" s="291"/>
      <c r="E22" s="291"/>
      <c r="F22" s="291"/>
      <c r="G22" s="303"/>
      <c r="H22" s="293"/>
      <c r="I22" s="294"/>
      <c r="J22" s="295"/>
      <c r="K22" s="312"/>
      <c r="L22" s="293"/>
      <c r="M22" s="203">
        <v>0.25</v>
      </c>
      <c r="N22" s="203">
        <v>0.5</v>
      </c>
      <c r="O22" s="203">
        <v>0.75</v>
      </c>
      <c r="P22" s="203">
        <v>1</v>
      </c>
      <c r="Q22" s="203"/>
      <c r="R22" s="203">
        <v>1</v>
      </c>
      <c r="S22" s="297"/>
      <c r="T22" s="297"/>
      <c r="U22" s="298"/>
      <c r="V22" s="203">
        <v>0.25</v>
      </c>
      <c r="W22" s="299"/>
      <c r="X22" s="300"/>
      <c r="Y22" s="203">
        <f>+Y18</f>
        <v>0.33</v>
      </c>
      <c r="Z22" s="299"/>
      <c r="AA22" s="300"/>
      <c r="AB22" s="203">
        <f>+AB18</f>
        <v>0.5</v>
      </c>
      <c r="AC22" s="299"/>
      <c r="AD22" s="300"/>
    </row>
    <row r="23" spans="1:30" ht="94.5" customHeight="1" x14ac:dyDescent="0.25">
      <c r="A23" s="321"/>
      <c r="B23" s="326" t="s">
        <v>161</v>
      </c>
      <c r="C23" s="309"/>
      <c r="D23" s="327" t="s">
        <v>131</v>
      </c>
      <c r="E23" s="327" t="s">
        <v>131</v>
      </c>
      <c r="F23" s="327" t="s">
        <v>131</v>
      </c>
      <c r="G23" s="298"/>
      <c r="H23" s="298">
        <v>10</v>
      </c>
      <c r="I23" s="328" t="s">
        <v>450</v>
      </c>
      <c r="J23" s="329" t="s">
        <v>162</v>
      </c>
      <c r="K23" s="329" t="s">
        <v>459</v>
      </c>
      <c r="L23" s="298" t="s">
        <v>164</v>
      </c>
      <c r="M23" s="191">
        <v>0.25</v>
      </c>
      <c r="N23" s="191">
        <v>0.5</v>
      </c>
      <c r="O23" s="191">
        <v>0.75</v>
      </c>
      <c r="P23" s="191">
        <v>1</v>
      </c>
      <c r="Q23" s="198" t="s">
        <v>135</v>
      </c>
      <c r="R23" s="193">
        <v>1</v>
      </c>
      <c r="S23" s="297">
        <v>44593</v>
      </c>
      <c r="T23" s="297">
        <v>44926</v>
      </c>
      <c r="U23" s="315" t="s">
        <v>165</v>
      </c>
      <c r="V23" s="194">
        <v>0.25</v>
      </c>
      <c r="W23" s="299" t="s">
        <v>608</v>
      </c>
      <c r="X23" s="302" t="s">
        <v>554</v>
      </c>
      <c r="Y23" s="194">
        <v>0.33</v>
      </c>
      <c r="Z23" s="299" t="s">
        <v>608</v>
      </c>
      <c r="AA23" s="302" t="s">
        <v>554</v>
      </c>
      <c r="AB23" s="194">
        <v>0.5</v>
      </c>
      <c r="AC23" s="299" t="s">
        <v>553</v>
      </c>
      <c r="AD23" s="302" t="s">
        <v>554</v>
      </c>
    </row>
    <row r="24" spans="1:30" ht="21.75" customHeight="1" x14ac:dyDescent="0.25">
      <c r="A24" s="321"/>
      <c r="B24" s="326"/>
      <c r="C24" s="309"/>
      <c r="D24" s="327"/>
      <c r="E24" s="327"/>
      <c r="F24" s="327"/>
      <c r="G24" s="298"/>
      <c r="H24" s="298"/>
      <c r="I24" s="328"/>
      <c r="J24" s="329"/>
      <c r="K24" s="329"/>
      <c r="L24" s="298"/>
      <c r="M24" s="203">
        <v>0.25</v>
      </c>
      <c r="N24" s="203">
        <v>0.5</v>
      </c>
      <c r="O24" s="203">
        <v>0.75</v>
      </c>
      <c r="P24" s="203">
        <v>1</v>
      </c>
      <c r="Q24" s="203"/>
      <c r="R24" s="203">
        <v>1</v>
      </c>
      <c r="S24" s="297"/>
      <c r="T24" s="297"/>
      <c r="U24" s="315"/>
      <c r="V24" s="203">
        <v>0.25</v>
      </c>
      <c r="W24" s="299"/>
      <c r="X24" s="316"/>
      <c r="Y24" s="203">
        <f>+Y23</f>
        <v>0.33</v>
      </c>
      <c r="Z24" s="299"/>
      <c r="AA24" s="316"/>
      <c r="AB24" s="203">
        <f>+AB23</f>
        <v>0.5</v>
      </c>
      <c r="AC24" s="299"/>
      <c r="AD24" s="316"/>
    </row>
    <row r="25" spans="1:30" ht="96.75" customHeight="1" x14ac:dyDescent="0.25">
      <c r="A25" s="321"/>
      <c r="B25" s="317" t="s">
        <v>166</v>
      </c>
      <c r="C25" s="309"/>
      <c r="D25" s="318" t="s">
        <v>131</v>
      </c>
      <c r="E25" s="318" t="s">
        <v>131</v>
      </c>
      <c r="F25" s="318" t="s">
        <v>131</v>
      </c>
      <c r="G25" s="318" t="s">
        <v>131</v>
      </c>
      <c r="H25" s="309">
        <v>11</v>
      </c>
      <c r="I25" s="308" t="s">
        <v>449</v>
      </c>
      <c r="J25" s="304" t="s">
        <v>167</v>
      </c>
      <c r="K25" s="319" t="s">
        <v>609</v>
      </c>
      <c r="L25" s="298" t="s">
        <v>168</v>
      </c>
      <c r="M25" s="186">
        <v>0.25</v>
      </c>
      <c r="N25" s="186">
        <v>0.5</v>
      </c>
      <c r="O25" s="186">
        <v>0.75</v>
      </c>
      <c r="P25" s="186">
        <v>1</v>
      </c>
      <c r="Q25" s="198" t="s">
        <v>135</v>
      </c>
      <c r="R25" s="193">
        <v>1</v>
      </c>
      <c r="S25" s="297">
        <v>44593</v>
      </c>
      <c r="T25" s="297">
        <v>44926</v>
      </c>
      <c r="U25" s="315" t="s">
        <v>165</v>
      </c>
      <c r="V25" s="194">
        <v>0.25</v>
      </c>
      <c r="W25" s="299" t="s">
        <v>610</v>
      </c>
      <c r="X25" s="300" t="s">
        <v>611</v>
      </c>
      <c r="Y25" s="194">
        <v>0.33</v>
      </c>
      <c r="Z25" s="299" t="s">
        <v>612</v>
      </c>
      <c r="AA25" s="300" t="s">
        <v>611</v>
      </c>
      <c r="AB25" s="194">
        <v>0.5</v>
      </c>
      <c r="AC25" s="299" t="s">
        <v>555</v>
      </c>
      <c r="AD25" s="300" t="s">
        <v>556</v>
      </c>
    </row>
    <row r="26" spans="1:30" ht="21.75" customHeight="1" x14ac:dyDescent="0.25">
      <c r="A26" s="321"/>
      <c r="B26" s="317"/>
      <c r="C26" s="309"/>
      <c r="D26" s="318"/>
      <c r="E26" s="318"/>
      <c r="F26" s="318"/>
      <c r="G26" s="318"/>
      <c r="H26" s="309"/>
      <c r="I26" s="308"/>
      <c r="J26" s="304"/>
      <c r="K26" s="319"/>
      <c r="L26" s="298"/>
      <c r="M26" s="203">
        <v>0.25</v>
      </c>
      <c r="N26" s="203">
        <v>0.5</v>
      </c>
      <c r="O26" s="203">
        <v>0.75</v>
      </c>
      <c r="P26" s="203">
        <v>1</v>
      </c>
      <c r="Q26" s="203"/>
      <c r="R26" s="203">
        <v>1</v>
      </c>
      <c r="S26" s="297"/>
      <c r="T26" s="297"/>
      <c r="U26" s="315"/>
      <c r="V26" s="203">
        <v>0.25</v>
      </c>
      <c r="W26" s="299"/>
      <c r="X26" s="300"/>
      <c r="Y26" s="203">
        <f>+Y25</f>
        <v>0.33</v>
      </c>
      <c r="Z26" s="299"/>
      <c r="AA26" s="300"/>
      <c r="AB26" s="203">
        <f>+AB25</f>
        <v>0.5</v>
      </c>
      <c r="AC26" s="299"/>
      <c r="AD26" s="300"/>
    </row>
    <row r="27" spans="1:30" ht="111.75" customHeight="1" x14ac:dyDescent="0.25">
      <c r="A27" s="321"/>
      <c r="B27" s="311" t="s">
        <v>169</v>
      </c>
      <c r="C27" s="291"/>
      <c r="D27" s="291"/>
      <c r="E27" s="291"/>
      <c r="F27" s="291"/>
      <c r="G27" s="292" t="s">
        <v>131</v>
      </c>
      <c r="H27" s="293">
        <v>12</v>
      </c>
      <c r="I27" s="294" t="s">
        <v>446</v>
      </c>
      <c r="J27" s="295" t="s">
        <v>460</v>
      </c>
      <c r="K27" s="312" t="s">
        <v>170</v>
      </c>
      <c r="L27" s="293" t="s">
        <v>171</v>
      </c>
      <c r="M27" s="192">
        <v>0</v>
      </c>
      <c r="N27" s="303">
        <v>1</v>
      </c>
      <c r="O27" s="303"/>
      <c r="P27" s="200">
        <v>0</v>
      </c>
      <c r="Q27" s="192" t="s">
        <v>135</v>
      </c>
      <c r="R27" s="195">
        <f>+SUM(M27:P27)</f>
        <v>1</v>
      </c>
      <c r="S27" s="313">
        <v>44652</v>
      </c>
      <c r="T27" s="313">
        <v>44804</v>
      </c>
      <c r="U27" s="315" t="s">
        <v>146</v>
      </c>
      <c r="V27" s="194">
        <v>0</v>
      </c>
      <c r="W27" s="288" t="s">
        <v>461</v>
      </c>
      <c r="X27" s="289" t="s">
        <v>135</v>
      </c>
      <c r="Y27" s="194">
        <v>0</v>
      </c>
      <c r="Z27" s="288" t="s">
        <v>461</v>
      </c>
      <c r="AA27" s="289" t="s">
        <v>135</v>
      </c>
      <c r="AB27" s="194">
        <v>1</v>
      </c>
      <c r="AC27" s="299" t="s">
        <v>557</v>
      </c>
      <c r="AD27" s="300" t="s">
        <v>558</v>
      </c>
    </row>
    <row r="28" spans="1:30" ht="27" customHeight="1" x14ac:dyDescent="0.25">
      <c r="A28" s="321"/>
      <c r="B28" s="311"/>
      <c r="C28" s="291"/>
      <c r="D28" s="291"/>
      <c r="E28" s="291"/>
      <c r="F28" s="291"/>
      <c r="G28" s="292"/>
      <c r="H28" s="293"/>
      <c r="I28" s="294"/>
      <c r="J28" s="295"/>
      <c r="K28" s="312"/>
      <c r="L28" s="293"/>
      <c r="M28" s="203">
        <v>0</v>
      </c>
      <c r="N28" s="203">
        <v>0.6</v>
      </c>
      <c r="O28" s="203">
        <v>1</v>
      </c>
      <c r="P28" s="203">
        <v>1</v>
      </c>
      <c r="Q28" s="203"/>
      <c r="R28" s="203">
        <v>1</v>
      </c>
      <c r="S28" s="314"/>
      <c r="T28" s="314"/>
      <c r="U28" s="315"/>
      <c r="V28" s="203">
        <v>0</v>
      </c>
      <c r="W28" s="288"/>
      <c r="X28" s="289"/>
      <c r="Y28" s="203">
        <v>0</v>
      </c>
      <c r="Z28" s="288"/>
      <c r="AA28" s="289"/>
      <c r="AB28" s="203">
        <f>+AB27</f>
        <v>1</v>
      </c>
      <c r="AC28" s="299"/>
      <c r="AD28" s="300"/>
    </row>
    <row r="29" spans="1:30" ht="57" customHeight="1" x14ac:dyDescent="0.25">
      <c r="A29" s="310" t="s">
        <v>172</v>
      </c>
      <c r="B29" s="304" t="s">
        <v>173</v>
      </c>
      <c r="C29" s="291"/>
      <c r="D29" s="303" t="s">
        <v>131</v>
      </c>
      <c r="E29" s="303" t="s">
        <v>131</v>
      </c>
      <c r="F29" s="303" t="s">
        <v>131</v>
      </c>
      <c r="G29" s="291"/>
      <c r="H29" s="293">
        <v>13</v>
      </c>
      <c r="I29" s="308" t="s">
        <v>449</v>
      </c>
      <c r="J29" s="295" t="s">
        <v>174</v>
      </c>
      <c r="K29" s="304" t="s">
        <v>175</v>
      </c>
      <c r="L29" s="293" t="s">
        <v>613</v>
      </c>
      <c r="M29" s="338">
        <v>1</v>
      </c>
      <c r="N29" s="338"/>
      <c r="O29" s="198">
        <v>0</v>
      </c>
      <c r="P29" s="198">
        <v>0</v>
      </c>
      <c r="Q29" s="198" t="s">
        <v>135</v>
      </c>
      <c r="R29" s="195">
        <v>1</v>
      </c>
      <c r="S29" s="313">
        <v>44593</v>
      </c>
      <c r="T29" s="313">
        <v>44742</v>
      </c>
      <c r="U29" s="315" t="s">
        <v>146</v>
      </c>
      <c r="V29" s="194">
        <v>0</v>
      </c>
      <c r="W29" s="300" t="s">
        <v>614</v>
      </c>
      <c r="X29" s="457" t="s">
        <v>135</v>
      </c>
      <c r="Y29" s="194">
        <v>0</v>
      </c>
      <c r="Z29" s="300" t="s">
        <v>614</v>
      </c>
      <c r="AA29" s="457" t="s">
        <v>135</v>
      </c>
      <c r="AB29" s="194">
        <v>0.1</v>
      </c>
      <c r="AC29" s="300" t="s">
        <v>559</v>
      </c>
      <c r="AD29" s="300" t="s">
        <v>560</v>
      </c>
    </row>
    <row r="30" spans="1:30" ht="27" customHeight="1" x14ac:dyDescent="0.25">
      <c r="A30" s="310"/>
      <c r="B30" s="304"/>
      <c r="C30" s="291"/>
      <c r="D30" s="303"/>
      <c r="E30" s="303"/>
      <c r="F30" s="303"/>
      <c r="G30" s="291"/>
      <c r="H30" s="293"/>
      <c r="I30" s="308"/>
      <c r="J30" s="295"/>
      <c r="K30" s="304"/>
      <c r="L30" s="293"/>
      <c r="M30" s="203">
        <v>0.5</v>
      </c>
      <c r="N30" s="203">
        <v>1</v>
      </c>
      <c r="O30" s="203">
        <v>1</v>
      </c>
      <c r="P30" s="203">
        <v>1</v>
      </c>
      <c r="Q30" s="203"/>
      <c r="R30" s="203">
        <v>1</v>
      </c>
      <c r="S30" s="313"/>
      <c r="T30" s="313"/>
      <c r="U30" s="315"/>
      <c r="V30" s="203">
        <v>0</v>
      </c>
      <c r="W30" s="300"/>
      <c r="X30" s="457"/>
      <c r="Y30" s="203">
        <v>0</v>
      </c>
      <c r="Z30" s="300"/>
      <c r="AA30" s="457"/>
      <c r="AB30" s="203">
        <f>+AB29</f>
        <v>0.1</v>
      </c>
      <c r="AC30" s="300"/>
      <c r="AD30" s="300"/>
    </row>
    <row r="31" spans="1:30" ht="105.75" customHeight="1" x14ac:dyDescent="0.25">
      <c r="A31" s="310"/>
      <c r="B31" s="290" t="s">
        <v>176</v>
      </c>
      <c r="C31" s="291"/>
      <c r="D31" s="293"/>
      <c r="E31" s="306" t="s">
        <v>131</v>
      </c>
      <c r="F31" s="306" t="s">
        <v>131</v>
      </c>
      <c r="G31" s="293"/>
      <c r="H31" s="293">
        <v>14</v>
      </c>
      <c r="I31" s="294" t="s">
        <v>462</v>
      </c>
      <c r="J31" s="295" t="s">
        <v>177</v>
      </c>
      <c r="K31" s="296" t="s">
        <v>178</v>
      </c>
      <c r="L31" s="293" t="s">
        <v>142</v>
      </c>
      <c r="M31" s="186">
        <v>0.25</v>
      </c>
      <c r="N31" s="187">
        <v>0.5</v>
      </c>
      <c r="O31" s="186">
        <v>0.75</v>
      </c>
      <c r="P31" s="186">
        <v>1</v>
      </c>
      <c r="Q31" s="192" t="s">
        <v>135</v>
      </c>
      <c r="R31" s="193">
        <v>1</v>
      </c>
      <c r="S31" s="297">
        <v>44593</v>
      </c>
      <c r="T31" s="297">
        <v>44926</v>
      </c>
      <c r="U31" s="298" t="s">
        <v>165</v>
      </c>
      <c r="V31" s="194">
        <v>0.25</v>
      </c>
      <c r="W31" s="299" t="s">
        <v>615</v>
      </c>
      <c r="X31" s="302" t="s">
        <v>616</v>
      </c>
      <c r="Y31" s="194">
        <v>0.33</v>
      </c>
      <c r="Z31" s="299" t="s">
        <v>617</v>
      </c>
      <c r="AA31" s="302" t="s">
        <v>616</v>
      </c>
      <c r="AB31" s="194">
        <v>0.5</v>
      </c>
      <c r="AC31" s="299" t="s">
        <v>561</v>
      </c>
      <c r="AD31" s="302" t="s">
        <v>562</v>
      </c>
    </row>
    <row r="32" spans="1:30" ht="39.75" customHeight="1" x14ac:dyDescent="0.25">
      <c r="A32" s="310"/>
      <c r="B32" s="290"/>
      <c r="C32" s="291"/>
      <c r="D32" s="293"/>
      <c r="E32" s="306"/>
      <c r="F32" s="306"/>
      <c r="G32" s="293"/>
      <c r="H32" s="293"/>
      <c r="I32" s="294"/>
      <c r="J32" s="295"/>
      <c r="K32" s="296"/>
      <c r="L32" s="293"/>
      <c r="M32" s="203">
        <v>0.25</v>
      </c>
      <c r="N32" s="203">
        <v>0.5</v>
      </c>
      <c r="O32" s="203">
        <v>0.75</v>
      </c>
      <c r="P32" s="203">
        <v>1</v>
      </c>
      <c r="Q32" s="203"/>
      <c r="R32" s="203">
        <v>1</v>
      </c>
      <c r="S32" s="309"/>
      <c r="T32" s="309"/>
      <c r="U32" s="298"/>
      <c r="V32" s="203">
        <v>0.25</v>
      </c>
      <c r="W32" s="299"/>
      <c r="X32" s="302"/>
      <c r="Y32" s="203">
        <f>+Y31</f>
        <v>0.33</v>
      </c>
      <c r="Z32" s="299"/>
      <c r="AA32" s="302"/>
      <c r="AB32" s="203">
        <f>+AB31</f>
        <v>0.5</v>
      </c>
      <c r="AC32" s="299"/>
      <c r="AD32" s="302"/>
    </row>
    <row r="33" spans="1:30" ht="76.5" customHeight="1" x14ac:dyDescent="0.25">
      <c r="A33" s="310"/>
      <c r="B33" s="304" t="s">
        <v>179</v>
      </c>
      <c r="C33" s="305"/>
      <c r="D33" s="305"/>
      <c r="E33" s="305"/>
      <c r="F33" s="306" t="s">
        <v>131</v>
      </c>
      <c r="G33" s="306" t="s">
        <v>131</v>
      </c>
      <c r="H33" s="307">
        <v>15</v>
      </c>
      <c r="I33" s="308" t="s">
        <v>449</v>
      </c>
      <c r="J33" s="304" t="s">
        <v>180</v>
      </c>
      <c r="K33" s="304" t="s">
        <v>181</v>
      </c>
      <c r="L33" s="305" t="s">
        <v>182</v>
      </c>
      <c r="M33" s="186">
        <v>0.25</v>
      </c>
      <c r="N33" s="187">
        <v>0.5</v>
      </c>
      <c r="O33" s="186">
        <v>0.75</v>
      </c>
      <c r="P33" s="186">
        <v>1</v>
      </c>
      <c r="Q33" s="192" t="s">
        <v>135</v>
      </c>
      <c r="R33" s="193">
        <v>1</v>
      </c>
      <c r="S33" s="297">
        <v>44593</v>
      </c>
      <c r="T33" s="297">
        <v>44926</v>
      </c>
      <c r="U33" s="305" t="s">
        <v>146</v>
      </c>
      <c r="V33" s="194">
        <v>0</v>
      </c>
      <c r="W33" s="300" t="s">
        <v>614</v>
      </c>
      <c r="X33" s="289" t="s">
        <v>135</v>
      </c>
      <c r="Y33" s="194">
        <v>0</v>
      </c>
      <c r="Z33" s="300" t="s">
        <v>614</v>
      </c>
      <c r="AA33" s="289" t="s">
        <v>135</v>
      </c>
      <c r="AB33" s="194">
        <v>0</v>
      </c>
      <c r="AC33" s="300" t="s">
        <v>563</v>
      </c>
      <c r="AD33" s="289" t="s">
        <v>135</v>
      </c>
    </row>
    <row r="34" spans="1:30" ht="24" customHeight="1" x14ac:dyDescent="0.25">
      <c r="A34" s="310"/>
      <c r="B34" s="304"/>
      <c r="C34" s="305"/>
      <c r="D34" s="305"/>
      <c r="E34" s="305"/>
      <c r="F34" s="306"/>
      <c r="G34" s="306"/>
      <c r="H34" s="307"/>
      <c r="I34" s="308"/>
      <c r="J34" s="304"/>
      <c r="K34" s="304"/>
      <c r="L34" s="305"/>
      <c r="M34" s="203">
        <v>0.25</v>
      </c>
      <c r="N34" s="203">
        <v>0.5</v>
      </c>
      <c r="O34" s="203">
        <v>0.75</v>
      </c>
      <c r="P34" s="203">
        <v>1</v>
      </c>
      <c r="Q34" s="203"/>
      <c r="R34" s="203">
        <v>1</v>
      </c>
      <c r="S34" s="309"/>
      <c r="T34" s="309"/>
      <c r="U34" s="305"/>
      <c r="V34" s="203">
        <v>0</v>
      </c>
      <c r="W34" s="300"/>
      <c r="X34" s="289"/>
      <c r="Y34" s="203">
        <v>0</v>
      </c>
      <c r="Z34" s="300"/>
      <c r="AA34" s="289"/>
      <c r="AB34" s="203">
        <v>0</v>
      </c>
      <c r="AC34" s="300"/>
      <c r="AD34" s="289"/>
    </row>
    <row r="35" spans="1:30" ht="81" customHeight="1" x14ac:dyDescent="0.25">
      <c r="A35" s="310"/>
      <c r="B35" s="295" t="s">
        <v>183</v>
      </c>
      <c r="C35" s="305"/>
      <c r="D35" s="305"/>
      <c r="E35" s="305"/>
      <c r="F35" s="307"/>
      <c r="G35" s="303" t="s">
        <v>131</v>
      </c>
      <c r="H35" s="295">
        <v>16</v>
      </c>
      <c r="I35" s="294" t="s">
        <v>446</v>
      </c>
      <c r="J35" s="295" t="s">
        <v>184</v>
      </c>
      <c r="K35" s="296" t="s">
        <v>185</v>
      </c>
      <c r="L35" s="293" t="s">
        <v>134</v>
      </c>
      <c r="M35" s="185">
        <v>1</v>
      </c>
      <c r="N35" s="192">
        <v>0</v>
      </c>
      <c r="O35" s="192">
        <v>0</v>
      </c>
      <c r="P35" s="192">
        <v>0</v>
      </c>
      <c r="Q35" s="192" t="s">
        <v>135</v>
      </c>
      <c r="R35" s="195">
        <f>+SUM(M35:P35)</f>
        <v>1</v>
      </c>
      <c r="S35" s="297">
        <v>44593</v>
      </c>
      <c r="T35" s="297">
        <v>44651</v>
      </c>
      <c r="U35" s="301" t="s">
        <v>146</v>
      </c>
      <c r="V35" s="192">
        <v>1</v>
      </c>
      <c r="W35" s="300" t="s">
        <v>463</v>
      </c>
      <c r="X35" s="302" t="s">
        <v>464</v>
      </c>
      <c r="Y35" s="192">
        <v>1</v>
      </c>
      <c r="Z35" s="300" t="s">
        <v>463</v>
      </c>
      <c r="AA35" s="302" t="s">
        <v>464</v>
      </c>
      <c r="AB35" s="192">
        <v>1</v>
      </c>
      <c r="AC35" s="300" t="s">
        <v>463</v>
      </c>
      <c r="AD35" s="302" t="s">
        <v>464</v>
      </c>
    </row>
    <row r="36" spans="1:30" ht="19.5" customHeight="1" x14ac:dyDescent="0.25">
      <c r="A36" s="310"/>
      <c r="B36" s="295"/>
      <c r="C36" s="305"/>
      <c r="D36" s="305"/>
      <c r="E36" s="305"/>
      <c r="F36" s="307"/>
      <c r="G36" s="303"/>
      <c r="H36" s="295"/>
      <c r="I36" s="294"/>
      <c r="J36" s="295"/>
      <c r="K36" s="296"/>
      <c r="L36" s="293"/>
      <c r="M36" s="203">
        <v>1</v>
      </c>
      <c r="N36" s="203">
        <v>1</v>
      </c>
      <c r="O36" s="203">
        <v>1</v>
      </c>
      <c r="P36" s="203">
        <v>1</v>
      </c>
      <c r="Q36" s="203"/>
      <c r="R36" s="203">
        <v>1</v>
      </c>
      <c r="S36" s="297"/>
      <c r="T36" s="297"/>
      <c r="U36" s="301"/>
      <c r="V36" s="203">
        <v>1</v>
      </c>
      <c r="W36" s="300"/>
      <c r="X36" s="302"/>
      <c r="Y36" s="203">
        <v>1</v>
      </c>
      <c r="Z36" s="300"/>
      <c r="AA36" s="302"/>
      <c r="AB36" s="203">
        <v>1</v>
      </c>
      <c r="AC36" s="300"/>
      <c r="AD36" s="302"/>
    </row>
    <row r="37" spans="1:30" ht="77.25" customHeight="1" x14ac:dyDescent="0.25">
      <c r="A37" s="310"/>
      <c r="B37" s="295"/>
      <c r="C37" s="305"/>
      <c r="D37" s="305"/>
      <c r="E37" s="305"/>
      <c r="F37" s="307"/>
      <c r="G37" s="303"/>
      <c r="H37" s="295">
        <v>17</v>
      </c>
      <c r="I37" s="294" t="s">
        <v>446</v>
      </c>
      <c r="J37" s="295" t="s">
        <v>186</v>
      </c>
      <c r="K37" s="295" t="s">
        <v>187</v>
      </c>
      <c r="L37" s="293" t="s">
        <v>134</v>
      </c>
      <c r="M37" s="192">
        <v>0</v>
      </c>
      <c r="N37" s="303">
        <v>1</v>
      </c>
      <c r="O37" s="303"/>
      <c r="P37" s="192">
        <v>0</v>
      </c>
      <c r="Q37" s="192" t="s">
        <v>188</v>
      </c>
      <c r="R37" s="195">
        <v>1</v>
      </c>
      <c r="S37" s="297">
        <v>44682</v>
      </c>
      <c r="T37" s="297">
        <v>44804</v>
      </c>
      <c r="U37" s="301" t="s">
        <v>146</v>
      </c>
      <c r="V37" s="194">
        <v>0</v>
      </c>
      <c r="W37" s="288" t="s">
        <v>461</v>
      </c>
      <c r="X37" s="289" t="s">
        <v>135</v>
      </c>
      <c r="Y37" s="194">
        <v>0</v>
      </c>
      <c r="Z37" s="288" t="s">
        <v>461</v>
      </c>
      <c r="AA37" s="289" t="s">
        <v>135</v>
      </c>
      <c r="AB37" s="192">
        <v>1</v>
      </c>
      <c r="AC37" s="299" t="s">
        <v>564</v>
      </c>
      <c r="AD37" s="300" t="s">
        <v>565</v>
      </c>
    </row>
    <row r="38" spans="1:30" ht="20.25" customHeight="1" x14ac:dyDescent="0.25">
      <c r="A38" s="310"/>
      <c r="B38" s="295"/>
      <c r="C38" s="305"/>
      <c r="D38" s="305"/>
      <c r="E38" s="305"/>
      <c r="F38" s="307"/>
      <c r="G38" s="303"/>
      <c r="H38" s="295"/>
      <c r="I38" s="294"/>
      <c r="J38" s="295"/>
      <c r="K38" s="295"/>
      <c r="L38" s="293"/>
      <c r="M38" s="203">
        <v>0</v>
      </c>
      <c r="N38" s="203">
        <v>0.5</v>
      </c>
      <c r="O38" s="203">
        <v>1</v>
      </c>
      <c r="P38" s="203">
        <v>1</v>
      </c>
      <c r="Q38" s="203"/>
      <c r="R38" s="203">
        <v>1</v>
      </c>
      <c r="S38" s="297"/>
      <c r="T38" s="297"/>
      <c r="U38" s="301"/>
      <c r="V38" s="203">
        <v>0</v>
      </c>
      <c r="W38" s="288"/>
      <c r="X38" s="289"/>
      <c r="Y38" s="203">
        <v>0</v>
      </c>
      <c r="Z38" s="288"/>
      <c r="AA38" s="289"/>
      <c r="AB38" s="203">
        <v>0.9</v>
      </c>
      <c r="AC38" s="299"/>
      <c r="AD38" s="300"/>
    </row>
    <row r="39" spans="1:30" ht="72" customHeight="1" x14ac:dyDescent="0.25">
      <c r="A39" s="310"/>
      <c r="B39" s="295"/>
      <c r="C39" s="305"/>
      <c r="D39" s="305"/>
      <c r="E39" s="305"/>
      <c r="F39" s="307"/>
      <c r="G39" s="303"/>
      <c r="H39" s="293">
        <v>18</v>
      </c>
      <c r="I39" s="308" t="s">
        <v>449</v>
      </c>
      <c r="J39" s="329" t="s">
        <v>465</v>
      </c>
      <c r="K39" s="295" t="s">
        <v>466</v>
      </c>
      <c r="L39" s="293" t="s">
        <v>134</v>
      </c>
      <c r="M39" s="201">
        <v>0</v>
      </c>
      <c r="N39" s="201">
        <v>0</v>
      </c>
      <c r="O39" s="202">
        <v>1</v>
      </c>
      <c r="P39" s="201">
        <v>0</v>
      </c>
      <c r="Q39" s="201" t="s">
        <v>188</v>
      </c>
      <c r="R39" s="201">
        <v>1</v>
      </c>
      <c r="S39" s="297">
        <v>44743</v>
      </c>
      <c r="T39" s="297">
        <v>44834</v>
      </c>
      <c r="U39" s="301" t="s">
        <v>146</v>
      </c>
      <c r="V39" s="194">
        <v>0</v>
      </c>
      <c r="W39" s="288" t="s">
        <v>461</v>
      </c>
      <c r="X39" s="289" t="s">
        <v>135</v>
      </c>
      <c r="Y39" s="194">
        <v>0</v>
      </c>
      <c r="Z39" s="288" t="s">
        <v>461</v>
      </c>
      <c r="AA39" s="289" t="s">
        <v>135</v>
      </c>
      <c r="AB39" s="192">
        <v>1</v>
      </c>
      <c r="AC39" s="299" t="s">
        <v>566</v>
      </c>
      <c r="AD39" s="300" t="s">
        <v>567</v>
      </c>
    </row>
    <row r="40" spans="1:30" ht="20.25" customHeight="1" x14ac:dyDescent="0.25">
      <c r="A40" s="310"/>
      <c r="B40" s="295"/>
      <c r="C40" s="305"/>
      <c r="D40" s="305"/>
      <c r="E40" s="305"/>
      <c r="F40" s="307"/>
      <c r="G40" s="303"/>
      <c r="H40" s="293"/>
      <c r="I40" s="308"/>
      <c r="J40" s="329"/>
      <c r="K40" s="295"/>
      <c r="L40" s="293"/>
      <c r="M40" s="203">
        <v>0</v>
      </c>
      <c r="N40" s="203">
        <v>0</v>
      </c>
      <c r="O40" s="203">
        <v>1</v>
      </c>
      <c r="P40" s="203">
        <v>1</v>
      </c>
      <c r="Q40" s="203"/>
      <c r="R40" s="203">
        <v>1</v>
      </c>
      <c r="S40" s="297"/>
      <c r="T40" s="297"/>
      <c r="U40" s="301"/>
      <c r="V40" s="203">
        <v>0</v>
      </c>
      <c r="W40" s="288"/>
      <c r="X40" s="289"/>
      <c r="Y40" s="203">
        <v>0</v>
      </c>
      <c r="Z40" s="288"/>
      <c r="AA40" s="289"/>
      <c r="AB40" s="203">
        <v>1</v>
      </c>
      <c r="AC40" s="299"/>
      <c r="AD40" s="288"/>
    </row>
    <row r="41" spans="1:30" ht="57" hidden="1" customHeight="1" x14ac:dyDescent="0.25">
      <c r="A41" s="310"/>
      <c r="B41" s="295"/>
      <c r="C41" s="305"/>
      <c r="D41" s="305"/>
      <c r="E41" s="305"/>
      <c r="F41" s="307"/>
      <c r="G41" s="303"/>
      <c r="H41" s="295">
        <v>19</v>
      </c>
      <c r="I41" s="294" t="s">
        <v>446</v>
      </c>
      <c r="J41" s="295" t="s">
        <v>189</v>
      </c>
      <c r="K41" s="295" t="s">
        <v>190</v>
      </c>
      <c r="L41" s="293" t="s">
        <v>134</v>
      </c>
      <c r="M41" s="192">
        <v>0</v>
      </c>
      <c r="N41" s="192">
        <v>0</v>
      </c>
      <c r="O41" s="192">
        <v>0</v>
      </c>
      <c r="P41" s="292">
        <v>1</v>
      </c>
      <c r="Q41" s="292"/>
      <c r="R41" s="195">
        <v>1</v>
      </c>
      <c r="S41" s="297">
        <v>44896</v>
      </c>
      <c r="T41" s="297">
        <v>44957</v>
      </c>
      <c r="U41" s="301" t="s">
        <v>146</v>
      </c>
      <c r="V41" s="194">
        <v>0</v>
      </c>
      <c r="W41" s="288" t="s">
        <v>461</v>
      </c>
      <c r="X41" s="289" t="s">
        <v>135</v>
      </c>
      <c r="Y41" s="194">
        <v>0</v>
      </c>
      <c r="Z41" s="288" t="s">
        <v>461</v>
      </c>
      <c r="AA41" s="289" t="s">
        <v>135</v>
      </c>
      <c r="AB41" s="194">
        <v>0</v>
      </c>
      <c r="AC41" s="288" t="s">
        <v>461</v>
      </c>
      <c r="AD41" s="289" t="s">
        <v>135</v>
      </c>
    </row>
    <row r="42" spans="1:30" ht="19.5" hidden="1" customHeight="1" x14ac:dyDescent="0.25">
      <c r="A42" s="310"/>
      <c r="B42" s="295"/>
      <c r="C42" s="305"/>
      <c r="D42" s="305"/>
      <c r="E42" s="305"/>
      <c r="F42" s="307"/>
      <c r="G42" s="303"/>
      <c r="H42" s="295"/>
      <c r="I42" s="294"/>
      <c r="J42" s="295"/>
      <c r="K42" s="295"/>
      <c r="L42" s="293"/>
      <c r="M42" s="203">
        <v>0</v>
      </c>
      <c r="N42" s="203">
        <v>0</v>
      </c>
      <c r="O42" s="203">
        <v>0</v>
      </c>
      <c r="P42" s="336">
        <v>1</v>
      </c>
      <c r="Q42" s="336"/>
      <c r="R42" s="203">
        <v>1</v>
      </c>
      <c r="S42" s="297"/>
      <c r="T42" s="297"/>
      <c r="U42" s="301"/>
      <c r="V42" s="203">
        <v>0</v>
      </c>
      <c r="W42" s="288"/>
      <c r="X42" s="289"/>
      <c r="Y42" s="203">
        <v>0</v>
      </c>
      <c r="Z42" s="288"/>
      <c r="AA42" s="289"/>
      <c r="AB42" s="203">
        <v>0</v>
      </c>
      <c r="AC42" s="288"/>
      <c r="AD42" s="289"/>
    </row>
    <row r="43" spans="1:30" ht="62.25" hidden="1" customHeight="1" x14ac:dyDescent="0.25">
      <c r="A43" s="310"/>
      <c r="B43" s="290" t="s">
        <v>191</v>
      </c>
      <c r="C43" s="291"/>
      <c r="D43" s="291"/>
      <c r="E43" s="291"/>
      <c r="F43" s="291"/>
      <c r="G43" s="292" t="s">
        <v>131</v>
      </c>
      <c r="H43" s="293">
        <v>20</v>
      </c>
      <c r="I43" s="294" t="s">
        <v>451</v>
      </c>
      <c r="J43" s="295" t="s">
        <v>192</v>
      </c>
      <c r="K43" s="296" t="s">
        <v>193</v>
      </c>
      <c r="L43" s="293" t="s">
        <v>134</v>
      </c>
      <c r="M43" s="192">
        <v>0</v>
      </c>
      <c r="N43" s="192">
        <v>0</v>
      </c>
      <c r="O43" s="192">
        <v>0</v>
      </c>
      <c r="P43" s="292">
        <v>1</v>
      </c>
      <c r="Q43" s="292"/>
      <c r="R43" s="195">
        <f>+SUM(M43:P43)</f>
        <v>1</v>
      </c>
      <c r="S43" s="337">
        <v>44835</v>
      </c>
      <c r="T43" s="337">
        <v>44941</v>
      </c>
      <c r="U43" s="293" t="s">
        <v>47</v>
      </c>
      <c r="V43" s="194">
        <v>0</v>
      </c>
      <c r="W43" s="288" t="s">
        <v>461</v>
      </c>
      <c r="X43" s="289" t="s">
        <v>135</v>
      </c>
      <c r="Y43" s="194">
        <v>0</v>
      </c>
      <c r="Z43" s="288" t="s">
        <v>461</v>
      </c>
      <c r="AA43" s="289" t="s">
        <v>135</v>
      </c>
      <c r="AB43" s="194">
        <v>0</v>
      </c>
      <c r="AC43" s="288" t="s">
        <v>461</v>
      </c>
      <c r="AD43" s="289" t="s">
        <v>135</v>
      </c>
    </row>
    <row r="44" spans="1:30" ht="30.75" hidden="1" customHeight="1" x14ac:dyDescent="0.25">
      <c r="A44" s="310"/>
      <c r="B44" s="290"/>
      <c r="C44" s="291"/>
      <c r="D44" s="291"/>
      <c r="E44" s="291"/>
      <c r="F44" s="291"/>
      <c r="G44" s="292"/>
      <c r="H44" s="293"/>
      <c r="I44" s="294"/>
      <c r="J44" s="295"/>
      <c r="K44" s="296"/>
      <c r="L44" s="293"/>
      <c r="M44" s="203">
        <v>0</v>
      </c>
      <c r="N44" s="203">
        <v>0</v>
      </c>
      <c r="O44" s="203">
        <v>0</v>
      </c>
      <c r="P44" s="336">
        <v>1</v>
      </c>
      <c r="Q44" s="336"/>
      <c r="R44" s="203">
        <v>1</v>
      </c>
      <c r="S44" s="337"/>
      <c r="T44" s="337"/>
      <c r="U44" s="293"/>
      <c r="V44" s="203">
        <v>0</v>
      </c>
      <c r="W44" s="288"/>
      <c r="X44" s="289"/>
      <c r="Y44" s="203">
        <v>0</v>
      </c>
      <c r="Z44" s="288"/>
      <c r="AA44" s="289"/>
      <c r="AB44" s="203">
        <v>0</v>
      </c>
      <c r="AC44" s="288"/>
      <c r="AD44" s="289"/>
    </row>
    <row r="45" spans="1:30" ht="80.25" hidden="1" customHeight="1" x14ac:dyDescent="0.25">
      <c r="A45" s="310"/>
      <c r="B45" s="290" t="s">
        <v>618</v>
      </c>
      <c r="C45" s="291"/>
      <c r="D45" s="291"/>
      <c r="E45" s="291"/>
      <c r="F45" s="291"/>
      <c r="G45" s="292" t="s">
        <v>131</v>
      </c>
      <c r="H45" s="293">
        <v>21</v>
      </c>
      <c r="I45" s="294" t="s">
        <v>451</v>
      </c>
      <c r="J45" s="295" t="s">
        <v>194</v>
      </c>
      <c r="K45" s="296" t="s">
        <v>195</v>
      </c>
      <c r="L45" s="293" t="s">
        <v>134</v>
      </c>
      <c r="M45" s="192">
        <v>0</v>
      </c>
      <c r="N45" s="192">
        <v>0</v>
      </c>
      <c r="O45" s="192">
        <v>0</v>
      </c>
      <c r="P45" s="292">
        <v>1</v>
      </c>
      <c r="Q45" s="292"/>
      <c r="R45" s="195">
        <f>+SUM(M45:P45)</f>
        <v>1</v>
      </c>
      <c r="S45" s="297">
        <v>44835</v>
      </c>
      <c r="T45" s="297">
        <v>44941</v>
      </c>
      <c r="U45" s="298" t="s">
        <v>140</v>
      </c>
      <c r="V45" s="194">
        <v>0</v>
      </c>
      <c r="W45" s="288" t="s">
        <v>461</v>
      </c>
      <c r="X45" s="289" t="s">
        <v>135</v>
      </c>
      <c r="Y45" s="194">
        <v>0</v>
      </c>
      <c r="Z45" s="288" t="s">
        <v>461</v>
      </c>
      <c r="AA45" s="289" t="s">
        <v>135</v>
      </c>
      <c r="AB45" s="194">
        <v>0</v>
      </c>
      <c r="AC45" s="288" t="s">
        <v>461</v>
      </c>
      <c r="AD45" s="289" t="s">
        <v>135</v>
      </c>
    </row>
    <row r="46" spans="1:30" ht="30.75" hidden="1" customHeight="1" x14ac:dyDescent="0.25">
      <c r="A46" s="310"/>
      <c r="B46" s="290"/>
      <c r="C46" s="291"/>
      <c r="D46" s="291"/>
      <c r="E46" s="291"/>
      <c r="F46" s="291"/>
      <c r="G46" s="292"/>
      <c r="H46" s="293"/>
      <c r="I46" s="294"/>
      <c r="J46" s="295"/>
      <c r="K46" s="296"/>
      <c r="L46" s="293"/>
      <c r="M46" s="203">
        <v>0</v>
      </c>
      <c r="N46" s="203">
        <v>0</v>
      </c>
      <c r="O46" s="203">
        <v>0</v>
      </c>
      <c r="P46" s="336">
        <v>1</v>
      </c>
      <c r="Q46" s="336"/>
      <c r="R46" s="203">
        <v>1</v>
      </c>
      <c r="S46" s="297"/>
      <c r="T46" s="297"/>
      <c r="U46" s="298"/>
      <c r="V46" s="203">
        <v>0</v>
      </c>
      <c r="W46" s="288"/>
      <c r="X46" s="289"/>
      <c r="Y46" s="203">
        <v>0</v>
      </c>
      <c r="Z46" s="288"/>
      <c r="AA46" s="289"/>
      <c r="AB46" s="203">
        <v>0</v>
      </c>
      <c r="AC46" s="288"/>
      <c r="AD46" s="289"/>
    </row>
    <row r="47" spans="1:30" ht="27.75" thickBot="1" x14ac:dyDescent="0.4">
      <c r="A47" s="204"/>
      <c r="B47" s="204"/>
      <c r="C47" s="204"/>
      <c r="D47" s="204"/>
      <c r="E47" s="204"/>
      <c r="F47" s="204"/>
      <c r="G47" s="204"/>
      <c r="H47" s="205"/>
      <c r="I47" s="206"/>
      <c r="J47" s="207"/>
      <c r="K47" s="208"/>
      <c r="L47" s="209" t="s">
        <v>196</v>
      </c>
      <c r="M47" s="210">
        <f>+(M9+M11+M13+M15+M17+M22+M24+M26+M28+M30+M32+M34+M36+M38+M40+M42+M44+M46)/18</f>
        <v>0.32499999999999996</v>
      </c>
      <c r="N47" s="210">
        <f t="shared" ref="N47:P47" si="0">+(N9+N11+N13+N15+N17+N22+N24+N26+N28+N30+N32+N34+N36+N38+N40+N42+N44+N46)/18</f>
        <v>0.53333333333333333</v>
      </c>
      <c r="O47" s="210">
        <f t="shared" si="0"/>
        <v>0.73611111111111116</v>
      </c>
      <c r="P47" s="286">
        <f t="shared" si="0"/>
        <v>1</v>
      </c>
      <c r="Q47" s="287"/>
      <c r="R47" s="210">
        <f t="shared" ref="R47" si="1">+(R9+R11+R13+R15+R17+R22+R24+R26+R28+R30+R32+R34+R36+R38+R40+R42+R44+R46)/18</f>
        <v>1</v>
      </c>
      <c r="S47" s="208"/>
      <c r="T47" s="208"/>
      <c r="U47" s="208"/>
      <c r="V47" s="210">
        <f>+(V9+V11+V13+V15+V17+V22+V24+V26+V28+V30+V32+V34+V36+V38+V40+V42+V44+V46)/18</f>
        <v>0.30555555555555558</v>
      </c>
      <c r="Y47" s="210">
        <f>+(Y9+Y11+Y13+Y15+Y17+Y22+Y24+Y26+Y28+Y30+Y32+Y34+Y36+Y38+Y40+Y42+Y44+Y46)/18</f>
        <v>0.33222222222222225</v>
      </c>
      <c r="AB47" s="210">
        <f>+(AB9+AB11+AB13+AB15+AB17+AB22+AB24+AB26+AB28+AB30+AB32+AB34+AB36+AB38+AB40+AB42+AB44+AB46)/18</f>
        <v>0.55555555555555558</v>
      </c>
    </row>
    <row r="48" spans="1:30" x14ac:dyDescent="0.25">
      <c r="A48" s="33" t="s">
        <v>197</v>
      </c>
    </row>
    <row r="49" spans="1:1" x14ac:dyDescent="0.25">
      <c r="A49" s="33" t="s">
        <v>198</v>
      </c>
    </row>
    <row r="50" spans="1:1" x14ac:dyDescent="0.25">
      <c r="A50" s="33" t="s">
        <v>619</v>
      </c>
    </row>
    <row r="51" spans="1:1" x14ac:dyDescent="0.25">
      <c r="A51" s="32" t="s">
        <v>454</v>
      </c>
    </row>
    <row r="52" spans="1:1" hidden="1" x14ac:dyDescent="0.25">
      <c r="A52" s="32" t="s">
        <v>455</v>
      </c>
    </row>
    <row r="53" spans="1:1" hidden="1" x14ac:dyDescent="0.25">
      <c r="A53" s="32" t="s">
        <v>620</v>
      </c>
    </row>
    <row r="54" spans="1:1" x14ac:dyDescent="0.25">
      <c r="A54" s="32" t="s">
        <v>621</v>
      </c>
    </row>
  </sheetData>
  <autoFilter ref="A7:U51" xr:uid="{D0E3BBAD-C86E-4B5C-B248-5510FE366DAE}"/>
  <mergeCells count="374">
    <mergeCell ref="AD45:AD46"/>
    <mergeCell ref="P46:Q46"/>
    <mergeCell ref="P47:Q47"/>
    <mergeCell ref="U45:U46"/>
    <mergeCell ref="W45:W46"/>
    <mergeCell ref="X45:X46"/>
    <mergeCell ref="Z45:Z46"/>
    <mergeCell ref="AA45:AA46"/>
    <mergeCell ref="AC45:AC46"/>
    <mergeCell ref="J45:J46"/>
    <mergeCell ref="K45:K46"/>
    <mergeCell ref="L45:L46"/>
    <mergeCell ref="P45:Q45"/>
    <mergeCell ref="S45:S46"/>
    <mergeCell ref="T45:T46"/>
    <mergeCell ref="AD43:AD44"/>
    <mergeCell ref="P44:Q44"/>
    <mergeCell ref="B45:B46"/>
    <mergeCell ref="C45:C46"/>
    <mergeCell ref="D45:D46"/>
    <mergeCell ref="E45:E46"/>
    <mergeCell ref="F45:F46"/>
    <mergeCell ref="G45:G46"/>
    <mergeCell ref="H45:H46"/>
    <mergeCell ref="I45:I46"/>
    <mergeCell ref="U43:U44"/>
    <mergeCell ref="W43:W44"/>
    <mergeCell ref="X43:X44"/>
    <mergeCell ref="Z43:Z44"/>
    <mergeCell ref="AA43:AA44"/>
    <mergeCell ref="AC43:AC44"/>
    <mergeCell ref="J43:J44"/>
    <mergeCell ref="K43:K44"/>
    <mergeCell ref="L43:L44"/>
    <mergeCell ref="P43:Q43"/>
    <mergeCell ref="S43:S44"/>
    <mergeCell ref="T43:T44"/>
    <mergeCell ref="AD41:AD42"/>
    <mergeCell ref="P42:Q42"/>
    <mergeCell ref="B43:B44"/>
    <mergeCell ref="C43:C44"/>
    <mergeCell ref="D43:D44"/>
    <mergeCell ref="E43:E44"/>
    <mergeCell ref="F43:F44"/>
    <mergeCell ref="G43:G44"/>
    <mergeCell ref="H43:H44"/>
    <mergeCell ref="I43:I44"/>
    <mergeCell ref="U41:U42"/>
    <mergeCell ref="W41:W42"/>
    <mergeCell ref="X41:X42"/>
    <mergeCell ref="Z41:Z42"/>
    <mergeCell ref="AA41:AA42"/>
    <mergeCell ref="AC41:AC42"/>
    <mergeCell ref="AC39:AC40"/>
    <mergeCell ref="AD39:AD40"/>
    <mergeCell ref="H41:H42"/>
    <mergeCell ref="I41:I42"/>
    <mergeCell ref="J41:J42"/>
    <mergeCell ref="K41:K42"/>
    <mergeCell ref="L41:L42"/>
    <mergeCell ref="P41:Q41"/>
    <mergeCell ref="S41:S42"/>
    <mergeCell ref="T41:T42"/>
    <mergeCell ref="T39:T40"/>
    <mergeCell ref="U39:U40"/>
    <mergeCell ref="W39:W40"/>
    <mergeCell ref="X39:X40"/>
    <mergeCell ref="Z39:Z40"/>
    <mergeCell ref="AA39:AA40"/>
    <mergeCell ref="H39:H40"/>
    <mergeCell ref="I39:I40"/>
    <mergeCell ref="J39:J40"/>
    <mergeCell ref="K39:K40"/>
    <mergeCell ref="L39:L40"/>
    <mergeCell ref="S39:S40"/>
    <mergeCell ref="W37:W38"/>
    <mergeCell ref="X37:X38"/>
    <mergeCell ref="Z37:Z38"/>
    <mergeCell ref="AA37:AA38"/>
    <mergeCell ref="AC37:AC38"/>
    <mergeCell ref="AD37:AD38"/>
    <mergeCell ref="AD35:AD36"/>
    <mergeCell ref="H37:H38"/>
    <mergeCell ref="I37:I38"/>
    <mergeCell ref="J37:J38"/>
    <mergeCell ref="K37:K38"/>
    <mergeCell ref="L37:L38"/>
    <mergeCell ref="N37:O37"/>
    <mergeCell ref="S37:S38"/>
    <mergeCell ref="T37:T38"/>
    <mergeCell ref="U37:U38"/>
    <mergeCell ref="U35:U36"/>
    <mergeCell ref="W35:W36"/>
    <mergeCell ref="X35:X36"/>
    <mergeCell ref="Z35:Z36"/>
    <mergeCell ref="AA35:AA36"/>
    <mergeCell ref="AC35:AC36"/>
    <mergeCell ref="I35:I36"/>
    <mergeCell ref="J35:J36"/>
    <mergeCell ref="K35:K36"/>
    <mergeCell ref="L35:L36"/>
    <mergeCell ref="S35:S36"/>
    <mergeCell ref="T35:T36"/>
    <mergeCell ref="AA33:AA34"/>
    <mergeCell ref="AC33:AC34"/>
    <mergeCell ref="AD33:AD34"/>
    <mergeCell ref="B35:B42"/>
    <mergeCell ref="C35:C42"/>
    <mergeCell ref="D35:D42"/>
    <mergeCell ref="E35:E42"/>
    <mergeCell ref="F35:F42"/>
    <mergeCell ref="G35:G42"/>
    <mergeCell ref="H35:H36"/>
    <mergeCell ref="S33:S34"/>
    <mergeCell ref="T33:T34"/>
    <mergeCell ref="U33:U34"/>
    <mergeCell ref="W33:W34"/>
    <mergeCell ref="X33:X34"/>
    <mergeCell ref="Z33:Z34"/>
    <mergeCell ref="G33:G34"/>
    <mergeCell ref="H33:H34"/>
    <mergeCell ref="I33:I34"/>
    <mergeCell ref="J33:J34"/>
    <mergeCell ref="K33:K34"/>
    <mergeCell ref="L33:L34"/>
    <mergeCell ref="X31:X32"/>
    <mergeCell ref="Z31:Z32"/>
    <mergeCell ref="AA31:AA32"/>
    <mergeCell ref="AC31:AC32"/>
    <mergeCell ref="AD31:AD32"/>
    <mergeCell ref="B33:B34"/>
    <mergeCell ref="C33:C34"/>
    <mergeCell ref="D33:D34"/>
    <mergeCell ref="E33:E34"/>
    <mergeCell ref="F33:F34"/>
    <mergeCell ref="K31:K32"/>
    <mergeCell ref="L31:L32"/>
    <mergeCell ref="S31:S32"/>
    <mergeCell ref="T31:T32"/>
    <mergeCell ref="U31:U32"/>
    <mergeCell ref="W31:W32"/>
    <mergeCell ref="AD29:AD30"/>
    <mergeCell ref="B31:B32"/>
    <mergeCell ref="C31:C32"/>
    <mergeCell ref="D31:D32"/>
    <mergeCell ref="E31:E32"/>
    <mergeCell ref="F31:F32"/>
    <mergeCell ref="G31:G32"/>
    <mergeCell ref="H31:H32"/>
    <mergeCell ref="I31:I32"/>
    <mergeCell ref="J31:J32"/>
    <mergeCell ref="U29:U30"/>
    <mergeCell ref="W29:W30"/>
    <mergeCell ref="X29:X30"/>
    <mergeCell ref="Z29:Z30"/>
    <mergeCell ref="AA29:AA30"/>
    <mergeCell ref="AC29:AC30"/>
    <mergeCell ref="J29:J30"/>
    <mergeCell ref="K29:K30"/>
    <mergeCell ref="L29:L30"/>
    <mergeCell ref="M29:N29"/>
    <mergeCell ref="S29:S30"/>
    <mergeCell ref="T29:T30"/>
    <mergeCell ref="AD27:AD28"/>
    <mergeCell ref="A29:A46"/>
    <mergeCell ref="B29:B30"/>
    <mergeCell ref="C29:C30"/>
    <mergeCell ref="D29:D30"/>
    <mergeCell ref="E29:E30"/>
    <mergeCell ref="F29:F30"/>
    <mergeCell ref="G29:G30"/>
    <mergeCell ref="H29:H30"/>
    <mergeCell ref="I29:I30"/>
    <mergeCell ref="U27:U28"/>
    <mergeCell ref="W27:W28"/>
    <mergeCell ref="X27:X28"/>
    <mergeCell ref="Z27:Z28"/>
    <mergeCell ref="AA27:AA28"/>
    <mergeCell ref="AC27:AC28"/>
    <mergeCell ref="J27:J28"/>
    <mergeCell ref="K27:K28"/>
    <mergeCell ref="L27:L28"/>
    <mergeCell ref="N27:O27"/>
    <mergeCell ref="S27:S28"/>
    <mergeCell ref="T27:T28"/>
    <mergeCell ref="AC25:AC26"/>
    <mergeCell ref="AD25:AD26"/>
    <mergeCell ref="B27:B28"/>
    <mergeCell ref="C27:C28"/>
    <mergeCell ref="D27:D28"/>
    <mergeCell ref="E27:E28"/>
    <mergeCell ref="F27:F28"/>
    <mergeCell ref="G27:G28"/>
    <mergeCell ref="H27:H28"/>
    <mergeCell ref="I27:I28"/>
    <mergeCell ref="T25:T26"/>
    <mergeCell ref="U25:U26"/>
    <mergeCell ref="W25:W26"/>
    <mergeCell ref="X25:X26"/>
    <mergeCell ref="Z25:Z26"/>
    <mergeCell ref="AA25:AA26"/>
    <mergeCell ref="H25:H26"/>
    <mergeCell ref="I25:I26"/>
    <mergeCell ref="J25:J26"/>
    <mergeCell ref="K25:K26"/>
    <mergeCell ref="L25:L26"/>
    <mergeCell ref="S25:S26"/>
    <mergeCell ref="B25:B26"/>
    <mergeCell ref="C25:C26"/>
    <mergeCell ref="D25:D26"/>
    <mergeCell ref="E25:E26"/>
    <mergeCell ref="F25:F26"/>
    <mergeCell ref="G25:G26"/>
    <mergeCell ref="W23:W24"/>
    <mergeCell ref="X23:X24"/>
    <mergeCell ref="Z23:Z24"/>
    <mergeCell ref="AA23:AA24"/>
    <mergeCell ref="AC23:AC24"/>
    <mergeCell ref="AD23:AD24"/>
    <mergeCell ref="J23:J24"/>
    <mergeCell ref="K23:K24"/>
    <mergeCell ref="L23:L24"/>
    <mergeCell ref="S23:S24"/>
    <mergeCell ref="T23:T24"/>
    <mergeCell ref="U23:U24"/>
    <mergeCell ref="J21:J22"/>
    <mergeCell ref="K21:K22"/>
    <mergeCell ref="B23:B24"/>
    <mergeCell ref="C23:C24"/>
    <mergeCell ref="D23:D24"/>
    <mergeCell ref="E23:E24"/>
    <mergeCell ref="F23:F24"/>
    <mergeCell ref="G23:G24"/>
    <mergeCell ref="H23:H24"/>
    <mergeCell ref="I23:I24"/>
    <mergeCell ref="AB18:AB21"/>
    <mergeCell ref="AC18:AC22"/>
    <mergeCell ref="AD18:AD22"/>
    <mergeCell ref="C21:C22"/>
    <mergeCell ref="D21:D22"/>
    <mergeCell ref="E21:E22"/>
    <mergeCell ref="F21:F22"/>
    <mergeCell ref="G21:G22"/>
    <mergeCell ref="H21:H22"/>
    <mergeCell ref="I21:I22"/>
    <mergeCell ref="V18:V21"/>
    <mergeCell ref="W18:W22"/>
    <mergeCell ref="X18:X22"/>
    <mergeCell ref="Y18:Y21"/>
    <mergeCell ref="Z18:Z22"/>
    <mergeCell ref="AA18:AA22"/>
    <mergeCell ref="P18:P21"/>
    <mergeCell ref="Q18:Q21"/>
    <mergeCell ref="R18:R21"/>
    <mergeCell ref="S18:S22"/>
    <mergeCell ref="T18:T22"/>
    <mergeCell ref="U18:U22"/>
    <mergeCell ref="Z16:Z17"/>
    <mergeCell ref="AA16:AA17"/>
    <mergeCell ref="AC16:AC17"/>
    <mergeCell ref="AD16:AD17"/>
    <mergeCell ref="A18:A28"/>
    <mergeCell ref="B18:B22"/>
    <mergeCell ref="L18:L22"/>
    <mergeCell ref="M18:M21"/>
    <mergeCell ref="N18:N21"/>
    <mergeCell ref="O18:O21"/>
    <mergeCell ref="L16:L17"/>
    <mergeCell ref="S16:S17"/>
    <mergeCell ref="T16:T17"/>
    <mergeCell ref="U16:U17"/>
    <mergeCell ref="W16:W17"/>
    <mergeCell ref="X16:X17"/>
    <mergeCell ref="F16:F17"/>
    <mergeCell ref="G16:G17"/>
    <mergeCell ref="H16:H17"/>
    <mergeCell ref="I16:I17"/>
    <mergeCell ref="J16:J17"/>
    <mergeCell ref="K16:K17"/>
    <mergeCell ref="W14:W15"/>
    <mergeCell ref="X14:X15"/>
    <mergeCell ref="Z14:Z15"/>
    <mergeCell ref="AA14:AA15"/>
    <mergeCell ref="AC14:AC15"/>
    <mergeCell ref="AD14:AD15"/>
    <mergeCell ref="J14:J15"/>
    <mergeCell ref="K14:K15"/>
    <mergeCell ref="L14:L15"/>
    <mergeCell ref="S14:S15"/>
    <mergeCell ref="T14:T15"/>
    <mergeCell ref="U14:U15"/>
    <mergeCell ref="AC12:AC13"/>
    <mergeCell ref="AD12:AD13"/>
    <mergeCell ref="B14:B15"/>
    <mergeCell ref="C14:C15"/>
    <mergeCell ref="D14:D15"/>
    <mergeCell ref="E14:E15"/>
    <mergeCell ref="F14:F15"/>
    <mergeCell ref="G14:G15"/>
    <mergeCell ref="H14:H15"/>
    <mergeCell ref="I14:I15"/>
    <mergeCell ref="AC10:AC11"/>
    <mergeCell ref="AD10:AD11"/>
    <mergeCell ref="H12:H13"/>
    <mergeCell ref="I12:I13"/>
    <mergeCell ref="J12:J13"/>
    <mergeCell ref="K12:K13"/>
    <mergeCell ref="L12:L13"/>
    <mergeCell ref="S12:S13"/>
    <mergeCell ref="T12:T13"/>
    <mergeCell ref="W12:W13"/>
    <mergeCell ref="T10:T11"/>
    <mergeCell ref="U10:U13"/>
    <mergeCell ref="W10:W11"/>
    <mergeCell ref="X10:X11"/>
    <mergeCell ref="Z10:Z11"/>
    <mergeCell ref="AA10:AA11"/>
    <mergeCell ref="X12:X13"/>
    <mergeCell ref="Z12:Z13"/>
    <mergeCell ref="AA12:AA13"/>
    <mergeCell ref="H10:H11"/>
    <mergeCell ref="I10:I11"/>
    <mergeCell ref="J10:J11"/>
    <mergeCell ref="K10:K11"/>
    <mergeCell ref="L10:L11"/>
    <mergeCell ref="S10:S11"/>
    <mergeCell ref="Z8:Z9"/>
    <mergeCell ref="AA8:AA9"/>
    <mergeCell ref="AC8:AC9"/>
    <mergeCell ref="AD8:AD9"/>
    <mergeCell ref="B10:B13"/>
    <mergeCell ref="C10:C13"/>
    <mergeCell ref="D10:D13"/>
    <mergeCell ref="E10:E13"/>
    <mergeCell ref="F10:F13"/>
    <mergeCell ref="G10:G13"/>
    <mergeCell ref="M8:N8"/>
    <mergeCell ref="S8:S9"/>
    <mergeCell ref="T8:T9"/>
    <mergeCell ref="U8:U9"/>
    <mergeCell ref="W8:W9"/>
    <mergeCell ref="X8:X9"/>
    <mergeCell ref="G8:G9"/>
    <mergeCell ref="H8:H9"/>
    <mergeCell ref="I8:I9"/>
    <mergeCell ref="J8:J9"/>
    <mergeCell ref="K8:K9"/>
    <mergeCell ref="L8:L9"/>
    <mergeCell ref="A8:A17"/>
    <mergeCell ref="B8:B9"/>
    <mergeCell ref="C8:C9"/>
    <mergeCell ref="D8:D9"/>
    <mergeCell ref="E8:E9"/>
    <mergeCell ref="F8:F9"/>
    <mergeCell ref="B16:B17"/>
    <mergeCell ref="C16:C17"/>
    <mergeCell ref="D16:D17"/>
    <mergeCell ref="E16:E17"/>
    <mergeCell ref="M6:R6"/>
    <mergeCell ref="S6:T6"/>
    <mergeCell ref="U6:U7"/>
    <mergeCell ref="V6:X6"/>
    <mergeCell ref="Y6:AA6"/>
    <mergeCell ref="AB6:AD6"/>
    <mergeCell ref="A1:AD4"/>
    <mergeCell ref="A5:AD5"/>
    <mergeCell ref="A6:A7"/>
    <mergeCell ref="B6:B7"/>
    <mergeCell ref="C6:G6"/>
    <mergeCell ref="H6:H7"/>
    <mergeCell ref="I6:I7"/>
    <mergeCell ref="J6:J7"/>
    <mergeCell ref="K6:K7"/>
    <mergeCell ref="L6:L7"/>
  </mergeCells>
  <hyperlinks>
    <hyperlink ref="X23" r:id="rId1" display="https://www.mineducacion.gov.co/portal/Participa/" xr:uid="{2E22BFBC-40A1-44EC-87A4-AAFB871AFAEB}"/>
    <hyperlink ref="X31" r:id="rId2" display="https://www.mineducacion.gov.co/portal/salaprensa/Calendario-de-actividades-y-eventos/409014:Plan-Anticorrupcion-y-de-Atencion-al-Ciudadano-2022" xr:uid="{9E19B56A-1B31-4562-A588-E12A6020239D}"/>
    <hyperlink ref="X35" r:id="rId3" display="https://www.mineducacion.gov.co/1780/articles-385568_recurso_17.pdf" xr:uid="{7303D749-49C5-4C6A-AA1A-A5C46E61B725}"/>
    <hyperlink ref="AA23" r:id="rId4" display="https://www.mineducacion.gov.co/portal/Participa/" xr:uid="{ABF4FD6D-C816-4416-A388-67DAF832643D}"/>
    <hyperlink ref="AA31" r:id="rId5" display="https://www.mineducacion.gov.co/portal/salaprensa/Calendario-de-actividades-y-eventos/409014:Plan-Anticorrupcion-y-de-Atencion-al-Ciudadano-2022" xr:uid="{097B9788-8790-4978-A025-F7C1C21278DC}"/>
    <hyperlink ref="AA35" r:id="rId6" display="https://www.mineducacion.gov.co/1780/articles-385568_recurso_17.pdf" xr:uid="{6ADF436A-BDB7-4DE4-84EF-8677DA5ADABC}"/>
    <hyperlink ref="AD23" r:id="rId7" display="https://www.mineducacion.gov.co/portal/Participa/" xr:uid="{74BEAB46-A680-4373-A9AC-F456C8768ADE}"/>
    <hyperlink ref="AD35" r:id="rId8" display="https://www.mineducacion.gov.co/1780/articles-385568_recurso_17.pdf" xr:uid="{DC244D14-C266-4013-BB70-7ECC9C23E917}"/>
  </hyperlinks>
  <pageMargins left="0.70866141732283472" right="0.70866141732283472" top="0.74803149606299213" bottom="0.74803149606299213" header="0.31496062992125984" footer="0.31496062992125984"/>
  <pageSetup paperSize="5" scale="32" orientation="landscape" r:id="rId9"/>
  <rowBreaks count="1" manualBreakCount="1">
    <brk id="17" max="16383" man="1"/>
  </rowBreaks>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CC51-E465-6F47-B380-B0CA2E68A4F1}">
  <sheetPr>
    <tabColor theme="0"/>
  </sheetPr>
  <dimension ref="A1:I34"/>
  <sheetViews>
    <sheetView showGridLines="0" topLeftCell="B4" zoomScale="30" zoomScaleNormal="30" workbookViewId="0">
      <selection activeCell="C21" sqref="C21"/>
    </sheetView>
  </sheetViews>
  <sheetFormatPr baseColWidth="10" defaultColWidth="11.42578125" defaultRowHeight="23.25" x14ac:dyDescent="0.35"/>
  <cols>
    <col min="1" max="1" width="51.28515625" style="1" customWidth="1"/>
    <col min="2" max="2" width="14.7109375" style="57" customWidth="1"/>
    <col min="3" max="3" width="69.28515625" style="73" customWidth="1"/>
    <col min="4" max="4" width="57.28515625" style="73" customWidth="1"/>
    <col min="5" max="5" width="38.85546875" style="73" customWidth="1"/>
    <col min="6" max="6" width="30.5703125" style="73" customWidth="1"/>
    <col min="7" max="7" width="30.7109375" style="73" customWidth="1"/>
    <col min="8" max="8" width="31.7109375" style="73" customWidth="1"/>
    <col min="9" max="9" width="213.140625" style="1" customWidth="1"/>
    <col min="10" max="16384" width="11.42578125" style="1"/>
  </cols>
  <sheetData>
    <row r="1" spans="1:9" ht="147.75" customHeight="1" x14ac:dyDescent="0.2">
      <c r="A1" s="367" t="s">
        <v>200</v>
      </c>
      <c r="B1" s="368"/>
      <c r="C1" s="368"/>
      <c r="D1" s="368"/>
      <c r="E1" s="368"/>
      <c r="F1" s="368"/>
      <c r="G1" s="368"/>
      <c r="H1" s="368"/>
      <c r="I1" s="368"/>
    </row>
    <row r="2" spans="1:9" ht="64.5" customHeight="1" x14ac:dyDescent="0.2">
      <c r="A2" s="369" t="s">
        <v>3</v>
      </c>
      <c r="B2" s="369" t="s">
        <v>5</v>
      </c>
      <c r="C2" s="369"/>
      <c r="D2" s="370" t="s">
        <v>6</v>
      </c>
      <c r="E2" s="371" t="s">
        <v>201</v>
      </c>
      <c r="F2" s="369" t="s">
        <v>202</v>
      </c>
      <c r="G2" s="369"/>
      <c r="H2" s="93" t="s">
        <v>2</v>
      </c>
      <c r="I2" s="370" t="s">
        <v>203</v>
      </c>
    </row>
    <row r="3" spans="1:9" ht="67.5" customHeight="1" x14ac:dyDescent="0.2">
      <c r="A3" s="369"/>
      <c r="B3" s="369"/>
      <c r="C3" s="369"/>
      <c r="D3" s="370"/>
      <c r="E3" s="371"/>
      <c r="F3" s="93" t="s">
        <v>204</v>
      </c>
      <c r="G3" s="93" t="s">
        <v>204</v>
      </c>
      <c r="H3" s="93" t="s">
        <v>474</v>
      </c>
      <c r="I3" s="370"/>
    </row>
    <row r="4" spans="1:9" ht="237" customHeight="1" x14ac:dyDescent="0.2">
      <c r="A4" s="59" t="s">
        <v>519</v>
      </c>
      <c r="B4" s="92" t="s">
        <v>11</v>
      </c>
      <c r="C4" s="111" t="s">
        <v>421</v>
      </c>
      <c r="D4" s="112" t="s">
        <v>205</v>
      </c>
      <c r="E4" s="113" t="s">
        <v>422</v>
      </c>
      <c r="F4" s="114">
        <v>44593</v>
      </c>
      <c r="G4" s="115">
        <v>44926</v>
      </c>
      <c r="H4" s="116">
        <v>0.5</v>
      </c>
      <c r="I4" s="122" t="s">
        <v>495</v>
      </c>
    </row>
    <row r="5" spans="1:9" ht="202.5" customHeight="1" x14ac:dyDescent="0.2">
      <c r="A5" s="362" t="s">
        <v>206</v>
      </c>
      <c r="B5" s="82" t="s">
        <v>16</v>
      </c>
      <c r="C5" s="51" t="s">
        <v>207</v>
      </c>
      <c r="D5" s="117" t="s">
        <v>423</v>
      </c>
      <c r="E5" s="118" t="s">
        <v>208</v>
      </c>
      <c r="F5" s="119">
        <v>44593</v>
      </c>
      <c r="G5" s="77">
        <v>44926</v>
      </c>
      <c r="H5" s="120">
        <v>0.5</v>
      </c>
      <c r="I5" s="123" t="s">
        <v>496</v>
      </c>
    </row>
    <row r="6" spans="1:9" ht="294.75" customHeight="1" x14ac:dyDescent="0.2">
      <c r="A6" s="363"/>
      <c r="B6" s="75" t="s">
        <v>20</v>
      </c>
      <c r="C6" s="121" t="s">
        <v>209</v>
      </c>
      <c r="D6" s="118" t="s">
        <v>210</v>
      </c>
      <c r="E6" s="118" t="s">
        <v>211</v>
      </c>
      <c r="F6" s="76">
        <v>44593</v>
      </c>
      <c r="G6" s="77">
        <v>44926</v>
      </c>
      <c r="H6" s="120">
        <v>0.5</v>
      </c>
      <c r="I6" s="123" t="s">
        <v>585</v>
      </c>
    </row>
    <row r="7" spans="1:9" ht="258.75" customHeight="1" x14ac:dyDescent="0.2">
      <c r="A7" s="363"/>
      <c r="B7" s="82" t="s">
        <v>214</v>
      </c>
      <c r="C7" s="51" t="s">
        <v>212</v>
      </c>
      <c r="D7" s="118" t="s">
        <v>213</v>
      </c>
      <c r="E7" s="118" t="s">
        <v>208</v>
      </c>
      <c r="F7" s="119">
        <v>44593</v>
      </c>
      <c r="G7" s="77">
        <v>44926</v>
      </c>
      <c r="H7" s="120">
        <v>1</v>
      </c>
      <c r="I7" s="123" t="s">
        <v>500</v>
      </c>
    </row>
    <row r="8" spans="1:9" ht="213.75" customHeight="1" x14ac:dyDescent="0.2">
      <c r="A8" s="363"/>
      <c r="B8" s="82" t="s">
        <v>217</v>
      </c>
      <c r="C8" s="51" t="s">
        <v>215</v>
      </c>
      <c r="D8" s="118" t="s">
        <v>216</v>
      </c>
      <c r="E8" s="118" t="s">
        <v>208</v>
      </c>
      <c r="F8" s="119">
        <v>44593</v>
      </c>
      <c r="G8" s="77" t="s">
        <v>28</v>
      </c>
      <c r="H8" s="120">
        <v>1</v>
      </c>
      <c r="I8" s="123" t="s">
        <v>499</v>
      </c>
    </row>
    <row r="9" spans="1:9" ht="317.25" customHeight="1" x14ac:dyDescent="0.2">
      <c r="A9" s="363"/>
      <c r="B9" s="83" t="s">
        <v>219</v>
      </c>
      <c r="C9" s="51" t="s">
        <v>424</v>
      </c>
      <c r="D9" s="79" t="s">
        <v>218</v>
      </c>
      <c r="E9" s="79" t="s">
        <v>14</v>
      </c>
      <c r="F9" s="76">
        <v>44563</v>
      </c>
      <c r="G9" s="77">
        <v>44926</v>
      </c>
      <c r="H9" s="120">
        <v>0.5</v>
      </c>
      <c r="I9" s="121" t="s">
        <v>497</v>
      </c>
    </row>
    <row r="10" spans="1:9" ht="408.95" customHeight="1" x14ac:dyDescent="0.2">
      <c r="A10" s="364"/>
      <c r="B10" s="74" t="s">
        <v>400</v>
      </c>
      <c r="C10" s="51" t="s">
        <v>220</v>
      </c>
      <c r="D10" s="79" t="s">
        <v>221</v>
      </c>
      <c r="E10" s="79" t="s">
        <v>14</v>
      </c>
      <c r="F10" s="76">
        <v>44563</v>
      </c>
      <c r="G10" s="77">
        <v>44926</v>
      </c>
      <c r="H10" s="120">
        <v>0.5</v>
      </c>
      <c r="I10" s="123" t="s">
        <v>498</v>
      </c>
    </row>
    <row r="11" spans="1:9" ht="155.25" customHeight="1" x14ac:dyDescent="0.2">
      <c r="A11" s="365" t="s">
        <v>222</v>
      </c>
      <c r="B11" s="82" t="s">
        <v>24</v>
      </c>
      <c r="C11" s="51" t="s">
        <v>401</v>
      </c>
      <c r="D11" s="118" t="s">
        <v>425</v>
      </c>
      <c r="E11" s="118" t="s">
        <v>208</v>
      </c>
      <c r="F11" s="119">
        <v>44565</v>
      </c>
      <c r="G11" s="77">
        <v>44926</v>
      </c>
      <c r="H11" s="120">
        <v>0.25</v>
      </c>
      <c r="I11" s="123" t="s">
        <v>501</v>
      </c>
    </row>
    <row r="12" spans="1:9" s="52" customFormat="1" ht="227.25" customHeight="1" x14ac:dyDescent="0.25">
      <c r="A12" s="365"/>
      <c r="B12" s="84" t="s">
        <v>223</v>
      </c>
      <c r="C12" s="51" t="s">
        <v>224</v>
      </c>
      <c r="D12" s="78" t="s">
        <v>225</v>
      </c>
      <c r="E12" s="79" t="s">
        <v>14</v>
      </c>
      <c r="F12" s="76">
        <v>44594</v>
      </c>
      <c r="G12" s="77">
        <v>44865</v>
      </c>
      <c r="H12" s="120">
        <v>0.25</v>
      </c>
      <c r="I12" s="123" t="s">
        <v>543</v>
      </c>
    </row>
    <row r="13" spans="1:9" ht="146.25" customHeight="1" x14ac:dyDescent="0.2">
      <c r="A13" s="362" t="s">
        <v>226</v>
      </c>
      <c r="B13" s="82" t="s">
        <v>33</v>
      </c>
      <c r="C13" s="51" t="s">
        <v>227</v>
      </c>
      <c r="D13" s="118" t="s">
        <v>228</v>
      </c>
      <c r="E13" s="118" t="s">
        <v>229</v>
      </c>
      <c r="F13" s="119">
        <v>44565</v>
      </c>
      <c r="G13" s="77">
        <v>44926</v>
      </c>
      <c r="H13" s="120">
        <v>0.5</v>
      </c>
      <c r="I13" s="123" t="s">
        <v>502</v>
      </c>
    </row>
    <row r="14" spans="1:9" ht="186.75" customHeight="1" x14ac:dyDescent="0.2">
      <c r="A14" s="363"/>
      <c r="B14" s="84" t="s">
        <v>36</v>
      </c>
      <c r="C14" s="51" t="s">
        <v>417</v>
      </c>
      <c r="D14" s="80" t="s">
        <v>230</v>
      </c>
      <c r="E14" s="79" t="s">
        <v>231</v>
      </c>
      <c r="F14" s="76">
        <v>44563</v>
      </c>
      <c r="G14" s="77">
        <v>44926</v>
      </c>
      <c r="H14" s="120">
        <v>0.5</v>
      </c>
      <c r="I14" s="123" t="s">
        <v>503</v>
      </c>
    </row>
    <row r="15" spans="1:9" ht="293.10000000000002" customHeight="1" x14ac:dyDescent="0.2">
      <c r="A15" s="363"/>
      <c r="B15" s="82" t="s">
        <v>40</v>
      </c>
      <c r="C15" s="51" t="s">
        <v>418</v>
      </c>
      <c r="D15" s="80" t="s">
        <v>232</v>
      </c>
      <c r="E15" s="79" t="s">
        <v>14</v>
      </c>
      <c r="F15" s="76">
        <v>44563</v>
      </c>
      <c r="G15" s="77">
        <v>44926</v>
      </c>
      <c r="H15" s="120">
        <v>0.25</v>
      </c>
      <c r="I15" s="123" t="s">
        <v>583</v>
      </c>
    </row>
    <row r="16" spans="1:9" ht="264.75" customHeight="1" x14ac:dyDescent="0.2">
      <c r="A16" s="363"/>
      <c r="B16" s="84" t="s">
        <v>233</v>
      </c>
      <c r="C16" s="51" t="s">
        <v>234</v>
      </c>
      <c r="D16" s="79" t="s">
        <v>235</v>
      </c>
      <c r="E16" s="79" t="s">
        <v>14</v>
      </c>
      <c r="F16" s="76">
        <v>44594</v>
      </c>
      <c r="G16" s="77">
        <v>44834</v>
      </c>
      <c r="H16" s="120">
        <v>0.7</v>
      </c>
      <c r="I16" s="123" t="s">
        <v>475</v>
      </c>
    </row>
    <row r="17" spans="1:9" ht="351.95" customHeight="1" x14ac:dyDescent="0.2">
      <c r="A17" s="363"/>
      <c r="B17" s="82" t="s">
        <v>236</v>
      </c>
      <c r="C17" s="51" t="s">
        <v>419</v>
      </c>
      <c r="D17" s="81" t="s">
        <v>237</v>
      </c>
      <c r="E17" s="79" t="s">
        <v>14</v>
      </c>
      <c r="F17" s="76">
        <v>44593</v>
      </c>
      <c r="G17" s="77">
        <v>44834</v>
      </c>
      <c r="H17" s="120">
        <v>0.5</v>
      </c>
      <c r="I17" s="123" t="s">
        <v>588</v>
      </c>
    </row>
    <row r="18" spans="1:9" ht="409.6" customHeight="1" x14ac:dyDescent="0.2">
      <c r="A18" s="363"/>
      <c r="B18" s="84" t="s">
        <v>238</v>
      </c>
      <c r="C18" s="51" t="s">
        <v>239</v>
      </c>
      <c r="D18" s="81" t="s">
        <v>232</v>
      </c>
      <c r="E18" s="79" t="s">
        <v>14</v>
      </c>
      <c r="F18" s="76">
        <v>44593</v>
      </c>
      <c r="G18" s="77">
        <v>44834</v>
      </c>
      <c r="H18" s="120">
        <v>0.5</v>
      </c>
      <c r="I18" s="123" t="s">
        <v>581</v>
      </c>
    </row>
    <row r="19" spans="1:9" ht="201.75" customHeight="1" x14ac:dyDescent="0.2">
      <c r="A19" s="366" t="s">
        <v>240</v>
      </c>
      <c r="B19" s="146" t="s">
        <v>44</v>
      </c>
      <c r="C19" s="51" t="s">
        <v>241</v>
      </c>
      <c r="D19" s="118" t="s">
        <v>242</v>
      </c>
      <c r="E19" s="118" t="s">
        <v>243</v>
      </c>
      <c r="F19" s="119">
        <v>44563</v>
      </c>
      <c r="G19" s="77">
        <v>44926</v>
      </c>
      <c r="H19" s="120">
        <v>0.5</v>
      </c>
      <c r="I19" s="123" t="s">
        <v>504</v>
      </c>
    </row>
    <row r="20" spans="1:9" ht="177" customHeight="1" x14ac:dyDescent="0.2">
      <c r="A20" s="366"/>
      <c r="B20" s="146" t="s">
        <v>49</v>
      </c>
      <c r="C20" s="51" t="s">
        <v>244</v>
      </c>
      <c r="D20" s="118" t="s">
        <v>245</v>
      </c>
      <c r="E20" s="118" t="s">
        <v>246</v>
      </c>
      <c r="F20" s="119">
        <v>44743</v>
      </c>
      <c r="G20" s="77">
        <v>44926</v>
      </c>
      <c r="H20" s="120">
        <v>0</v>
      </c>
      <c r="I20" s="123" t="s">
        <v>505</v>
      </c>
    </row>
    <row r="21" spans="1:9" ht="266.45" customHeight="1" x14ac:dyDescent="0.2">
      <c r="A21" s="366"/>
      <c r="B21" s="146" t="s">
        <v>52</v>
      </c>
      <c r="C21" s="51" t="s">
        <v>420</v>
      </c>
      <c r="D21" s="118" t="s">
        <v>247</v>
      </c>
      <c r="E21" s="79" t="s">
        <v>14</v>
      </c>
      <c r="F21" s="119">
        <v>44594</v>
      </c>
      <c r="G21" s="77">
        <v>44926</v>
      </c>
      <c r="H21" s="120">
        <v>0.25</v>
      </c>
      <c r="I21" s="123" t="s">
        <v>582</v>
      </c>
    </row>
    <row r="22" spans="1:9" ht="213.75" customHeight="1" x14ac:dyDescent="0.2">
      <c r="A22" s="366"/>
      <c r="B22" s="146" t="s">
        <v>402</v>
      </c>
      <c r="C22" s="51" t="s">
        <v>248</v>
      </c>
      <c r="D22" s="121" t="s">
        <v>248</v>
      </c>
      <c r="E22" s="118" t="s">
        <v>229</v>
      </c>
      <c r="F22" s="119">
        <v>44565</v>
      </c>
      <c r="G22" s="77">
        <v>44926</v>
      </c>
      <c r="H22" s="120">
        <v>0.5</v>
      </c>
      <c r="I22" s="123" t="s">
        <v>506</v>
      </c>
    </row>
    <row r="23" spans="1:9" x14ac:dyDescent="0.35">
      <c r="A23" s="57"/>
    </row>
    <row r="24" spans="1:9" x14ac:dyDescent="0.35">
      <c r="A24" s="57"/>
    </row>
    <row r="25" spans="1:9" x14ac:dyDescent="0.35">
      <c r="A25" s="57"/>
    </row>
    <row r="26" spans="1:9" x14ac:dyDescent="0.35">
      <c r="A26" s="57"/>
    </row>
    <row r="27" spans="1:9" x14ac:dyDescent="0.35">
      <c r="A27" s="57"/>
    </row>
    <row r="28" spans="1:9" x14ac:dyDescent="0.35">
      <c r="A28" s="57"/>
    </row>
    <row r="29" spans="1:9" x14ac:dyDescent="0.35">
      <c r="A29" s="57"/>
    </row>
    <row r="30" spans="1:9" x14ac:dyDescent="0.35">
      <c r="A30" s="57"/>
    </row>
    <row r="31" spans="1:9" x14ac:dyDescent="0.35">
      <c r="A31" s="57"/>
    </row>
    <row r="32" spans="1:9" x14ac:dyDescent="0.35">
      <c r="A32" s="57"/>
    </row>
    <row r="33" spans="1:1" x14ac:dyDescent="0.35">
      <c r="A33" s="57"/>
    </row>
    <row r="34" spans="1:1" x14ac:dyDescent="0.35">
      <c r="A34" s="57"/>
    </row>
  </sheetData>
  <autoFilter ref="A1:I22" xr:uid="{08DFCC51-E465-6F47-B380-B0CA2E68A4F1}">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1">
    <mergeCell ref="A5:A10"/>
    <mergeCell ref="A11:A12"/>
    <mergeCell ref="A13:A18"/>
    <mergeCell ref="A19:A22"/>
    <mergeCell ref="A1:I1"/>
    <mergeCell ref="A2:A3"/>
    <mergeCell ref="B2:C3"/>
    <mergeCell ref="D2:D3"/>
    <mergeCell ref="E2:E3"/>
    <mergeCell ref="F2:G2"/>
    <mergeCell ref="I2:I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8"/>
  <sheetViews>
    <sheetView topLeftCell="A4" zoomScaleNormal="100" zoomScaleSheetLayoutView="100" workbookViewId="0">
      <selection activeCell="G9" sqref="G9"/>
    </sheetView>
  </sheetViews>
  <sheetFormatPr baseColWidth="10" defaultColWidth="11.42578125" defaultRowHeight="12.75" x14ac:dyDescent="0.2"/>
  <cols>
    <col min="1" max="1" width="4.42578125" style="5" customWidth="1"/>
    <col min="2" max="2" width="16.85546875" style="6" customWidth="1"/>
    <col min="3" max="3" width="13.42578125" style="6" customWidth="1"/>
    <col min="4" max="4" width="25.140625" style="6" customWidth="1"/>
    <col min="5" max="5" width="18.140625" style="6" customWidth="1"/>
    <col min="6" max="6" width="40.42578125" style="6" customWidth="1"/>
    <col min="7" max="7" width="33.42578125" style="6" customWidth="1"/>
    <col min="8" max="8" width="39.42578125" style="6" customWidth="1"/>
    <col min="9" max="9" width="25" style="6" customWidth="1"/>
    <col min="10" max="10" width="25.85546875" style="6" customWidth="1"/>
    <col min="11" max="11" width="25" style="6" customWidth="1"/>
    <col min="12" max="12" width="27.28515625" style="6" customWidth="1"/>
    <col min="13" max="13" width="27" style="6" customWidth="1"/>
    <col min="14" max="224" width="9.140625" style="6" customWidth="1"/>
    <col min="225" max="225" width="16.85546875" style="6" customWidth="1"/>
    <col min="226" max="226" width="8.85546875" style="6" customWidth="1"/>
    <col min="227" max="227" width="1.140625" style="6" customWidth="1"/>
    <col min="228" max="228" width="25.140625" style="6" customWidth="1"/>
    <col min="229" max="229" width="10.85546875" style="6" customWidth="1"/>
    <col min="230" max="231" width="16.85546875" style="6" customWidth="1"/>
    <col min="232" max="232" width="8.85546875" style="6" customWidth="1"/>
    <col min="233" max="233" width="11.85546875" style="6" customWidth="1"/>
    <col min="234" max="234" width="4" style="6" customWidth="1"/>
    <col min="235" max="235" width="11.85546875" style="6" customWidth="1"/>
    <col min="236" max="236" width="5" style="6" customWidth="1"/>
    <col min="237" max="237" width="11.7109375" style="6" customWidth="1"/>
    <col min="238" max="238" width="12.28515625" style="6" customWidth="1"/>
    <col min="239" max="239" width="9" style="6" customWidth="1"/>
    <col min="240" max="240" width="16" style="6" customWidth="1"/>
    <col min="241" max="242" width="17" style="6" customWidth="1"/>
    <col min="243" max="480" width="9.140625" style="6" customWidth="1"/>
    <col min="481" max="481" width="16.85546875" style="6" customWidth="1"/>
    <col min="482" max="482" width="8.85546875" style="6" customWidth="1"/>
    <col min="483" max="483" width="1.140625" style="6" customWidth="1"/>
    <col min="484" max="484" width="25.140625" style="6" customWidth="1"/>
    <col min="485" max="485" width="10.85546875" style="6" customWidth="1"/>
    <col min="486" max="487" width="16.85546875" style="6" customWidth="1"/>
    <col min="488" max="488" width="8.85546875" style="6" customWidth="1"/>
    <col min="489" max="489" width="11.85546875" style="6" customWidth="1"/>
    <col min="490" max="490" width="4" style="6" customWidth="1"/>
    <col min="491" max="491" width="11.85546875" style="6" customWidth="1"/>
    <col min="492" max="492" width="5" style="6" customWidth="1"/>
    <col min="493" max="493" width="11.7109375" style="6" customWidth="1"/>
    <col min="494" max="494" width="12.28515625" style="6" customWidth="1"/>
    <col min="495" max="495" width="9" style="6" customWidth="1"/>
    <col min="496" max="496" width="16" style="6" customWidth="1"/>
    <col min="497" max="498" width="17" style="6" customWidth="1"/>
    <col min="499" max="736" width="9.140625" style="6" customWidth="1"/>
    <col min="737" max="737" width="16.85546875" style="6" customWidth="1"/>
    <col min="738" max="738" width="8.85546875" style="6" customWidth="1"/>
    <col min="739" max="739" width="1.140625" style="6" customWidth="1"/>
    <col min="740" max="740" width="25.140625" style="6" customWidth="1"/>
    <col min="741" max="741" width="10.85546875" style="6" customWidth="1"/>
    <col min="742" max="743" width="16.85546875" style="6" customWidth="1"/>
    <col min="744" max="744" width="8.85546875" style="6" customWidth="1"/>
    <col min="745" max="745" width="11.85546875" style="6" customWidth="1"/>
    <col min="746" max="746" width="4" style="6" customWidth="1"/>
    <col min="747" max="747" width="11.85546875" style="6" customWidth="1"/>
    <col min="748" max="748" width="5" style="6" customWidth="1"/>
    <col min="749" max="749" width="11.7109375" style="6" customWidth="1"/>
    <col min="750" max="750" width="12.28515625" style="6" customWidth="1"/>
    <col min="751" max="751" width="9" style="6" customWidth="1"/>
    <col min="752" max="752" width="16" style="6" customWidth="1"/>
    <col min="753" max="754" width="17" style="6" customWidth="1"/>
    <col min="755" max="992" width="9.140625" style="6" customWidth="1"/>
    <col min="993" max="993" width="16.85546875" style="6" customWidth="1"/>
    <col min="994" max="994" width="8.85546875" style="6" customWidth="1"/>
    <col min="995" max="995" width="1.140625" style="6" customWidth="1"/>
    <col min="996" max="996" width="25.140625" style="6" customWidth="1"/>
    <col min="997" max="997" width="10.85546875" style="6" customWidth="1"/>
    <col min="998" max="999" width="16.85546875" style="6" customWidth="1"/>
    <col min="1000" max="1000" width="8.85546875" style="6" customWidth="1"/>
    <col min="1001" max="1001" width="11.85546875" style="6" customWidth="1"/>
    <col min="1002" max="1002" width="4" style="6" customWidth="1"/>
    <col min="1003" max="1003" width="11.85546875" style="6" customWidth="1"/>
    <col min="1004" max="1004" width="5" style="6" customWidth="1"/>
    <col min="1005" max="1005" width="11.7109375" style="6" customWidth="1"/>
    <col min="1006" max="1006" width="12.28515625" style="6" customWidth="1"/>
    <col min="1007" max="1007" width="9" style="6" customWidth="1"/>
    <col min="1008" max="1008" width="16" style="6" customWidth="1"/>
    <col min="1009" max="1010" width="17" style="6" customWidth="1"/>
    <col min="1011" max="1248" width="9.140625" style="6" customWidth="1"/>
    <col min="1249" max="1249" width="16.85546875" style="6" customWidth="1"/>
    <col min="1250" max="1250" width="8.85546875" style="6" customWidth="1"/>
    <col min="1251" max="1251" width="1.140625" style="6" customWidth="1"/>
    <col min="1252" max="1252" width="25.140625" style="6" customWidth="1"/>
    <col min="1253" max="1253" width="10.85546875" style="6" customWidth="1"/>
    <col min="1254" max="1255" width="16.85546875" style="6" customWidth="1"/>
    <col min="1256" max="1256" width="8.85546875" style="6" customWidth="1"/>
    <col min="1257" max="1257" width="11.85546875" style="6" customWidth="1"/>
    <col min="1258" max="1258" width="4" style="6" customWidth="1"/>
    <col min="1259" max="1259" width="11.85546875" style="6" customWidth="1"/>
    <col min="1260" max="1260" width="5" style="6" customWidth="1"/>
    <col min="1261" max="1261" width="11.7109375" style="6" customWidth="1"/>
    <col min="1262" max="1262" width="12.28515625" style="6" customWidth="1"/>
    <col min="1263" max="1263" width="9" style="6" customWidth="1"/>
    <col min="1264" max="1264" width="16" style="6" customWidth="1"/>
    <col min="1265" max="1266" width="17" style="6" customWidth="1"/>
    <col min="1267" max="1504" width="9.140625" style="6" customWidth="1"/>
    <col min="1505" max="1505" width="16.85546875" style="6" customWidth="1"/>
    <col min="1506" max="1506" width="8.85546875" style="6" customWidth="1"/>
    <col min="1507" max="1507" width="1.140625" style="6" customWidth="1"/>
    <col min="1508" max="1508" width="25.140625" style="6" customWidth="1"/>
    <col min="1509" max="1509" width="10.85546875" style="6" customWidth="1"/>
    <col min="1510" max="1511" width="16.85546875" style="6" customWidth="1"/>
    <col min="1512" max="1512" width="8.85546875" style="6" customWidth="1"/>
    <col min="1513" max="1513" width="11.85546875" style="6" customWidth="1"/>
    <col min="1514" max="1514" width="4" style="6" customWidth="1"/>
    <col min="1515" max="1515" width="11.85546875" style="6" customWidth="1"/>
    <col min="1516" max="1516" width="5" style="6" customWidth="1"/>
    <col min="1517" max="1517" width="11.7109375" style="6" customWidth="1"/>
    <col min="1518" max="1518" width="12.28515625" style="6" customWidth="1"/>
    <col min="1519" max="1519" width="9" style="6" customWidth="1"/>
    <col min="1520" max="1520" width="16" style="6" customWidth="1"/>
    <col min="1521" max="1522" width="17" style="6" customWidth="1"/>
    <col min="1523" max="1760" width="9.140625" style="6" customWidth="1"/>
    <col min="1761" max="1761" width="16.85546875" style="6" customWidth="1"/>
    <col min="1762" max="1762" width="8.85546875" style="6" customWidth="1"/>
    <col min="1763" max="1763" width="1.140625" style="6" customWidth="1"/>
    <col min="1764" max="1764" width="25.140625" style="6" customWidth="1"/>
    <col min="1765" max="1765" width="10.85546875" style="6" customWidth="1"/>
    <col min="1766" max="1767" width="16.85546875" style="6" customWidth="1"/>
    <col min="1768" max="1768" width="8.85546875" style="6" customWidth="1"/>
    <col min="1769" max="1769" width="11.85546875" style="6" customWidth="1"/>
    <col min="1770" max="1770" width="4" style="6" customWidth="1"/>
    <col min="1771" max="1771" width="11.85546875" style="6" customWidth="1"/>
    <col min="1772" max="1772" width="5" style="6" customWidth="1"/>
    <col min="1773" max="1773" width="11.7109375" style="6" customWidth="1"/>
    <col min="1774" max="1774" width="12.28515625" style="6" customWidth="1"/>
    <col min="1775" max="1775" width="9" style="6" customWidth="1"/>
    <col min="1776" max="1776" width="16" style="6" customWidth="1"/>
    <col min="1777" max="1778" width="17" style="6" customWidth="1"/>
    <col min="1779" max="2016" width="9.140625" style="6" customWidth="1"/>
    <col min="2017" max="2017" width="16.85546875" style="6" customWidth="1"/>
    <col min="2018" max="2018" width="8.85546875" style="6" customWidth="1"/>
    <col min="2019" max="2019" width="1.140625" style="6" customWidth="1"/>
    <col min="2020" max="2020" width="25.140625" style="6" customWidth="1"/>
    <col min="2021" max="2021" width="10.85546875" style="6" customWidth="1"/>
    <col min="2022" max="2023" width="16.85546875" style="6" customWidth="1"/>
    <col min="2024" max="2024" width="8.85546875" style="6" customWidth="1"/>
    <col min="2025" max="2025" width="11.85546875" style="6" customWidth="1"/>
    <col min="2026" max="2026" width="4" style="6" customWidth="1"/>
    <col min="2027" max="2027" width="11.85546875" style="6" customWidth="1"/>
    <col min="2028" max="2028" width="5" style="6" customWidth="1"/>
    <col min="2029" max="2029" width="11.7109375" style="6" customWidth="1"/>
    <col min="2030" max="2030" width="12.28515625" style="6" customWidth="1"/>
    <col min="2031" max="2031" width="9" style="6" customWidth="1"/>
    <col min="2032" max="2032" width="16" style="6" customWidth="1"/>
    <col min="2033" max="2034" width="17" style="6" customWidth="1"/>
    <col min="2035" max="2272" width="9.140625" style="6" customWidth="1"/>
    <col min="2273" max="2273" width="16.85546875" style="6" customWidth="1"/>
    <col min="2274" max="2274" width="8.85546875" style="6" customWidth="1"/>
    <col min="2275" max="2275" width="1.140625" style="6" customWidth="1"/>
    <col min="2276" max="2276" width="25.140625" style="6" customWidth="1"/>
    <col min="2277" max="2277" width="10.85546875" style="6" customWidth="1"/>
    <col min="2278" max="2279" width="16.85546875" style="6" customWidth="1"/>
    <col min="2280" max="2280" width="8.85546875" style="6" customWidth="1"/>
    <col min="2281" max="2281" width="11.85546875" style="6" customWidth="1"/>
    <col min="2282" max="2282" width="4" style="6" customWidth="1"/>
    <col min="2283" max="2283" width="11.85546875" style="6" customWidth="1"/>
    <col min="2284" max="2284" width="5" style="6" customWidth="1"/>
    <col min="2285" max="2285" width="11.7109375" style="6" customWidth="1"/>
    <col min="2286" max="2286" width="12.28515625" style="6" customWidth="1"/>
    <col min="2287" max="2287" width="9" style="6" customWidth="1"/>
    <col min="2288" max="2288" width="16" style="6" customWidth="1"/>
    <col min="2289" max="2290" width="17" style="6" customWidth="1"/>
    <col min="2291" max="2528" width="9.140625" style="6" customWidth="1"/>
    <col min="2529" max="2529" width="16.85546875" style="6" customWidth="1"/>
    <col min="2530" max="2530" width="8.85546875" style="6" customWidth="1"/>
    <col min="2531" max="2531" width="1.140625" style="6" customWidth="1"/>
    <col min="2532" max="2532" width="25.140625" style="6" customWidth="1"/>
    <col min="2533" max="2533" width="10.85546875" style="6" customWidth="1"/>
    <col min="2534" max="2535" width="16.85546875" style="6" customWidth="1"/>
    <col min="2536" max="2536" width="8.85546875" style="6" customWidth="1"/>
    <col min="2537" max="2537" width="11.85546875" style="6" customWidth="1"/>
    <col min="2538" max="2538" width="4" style="6" customWidth="1"/>
    <col min="2539" max="2539" width="11.85546875" style="6" customWidth="1"/>
    <col min="2540" max="2540" width="5" style="6" customWidth="1"/>
    <col min="2541" max="2541" width="11.7109375" style="6" customWidth="1"/>
    <col min="2542" max="2542" width="12.28515625" style="6" customWidth="1"/>
    <col min="2543" max="2543" width="9" style="6" customWidth="1"/>
    <col min="2544" max="2544" width="16" style="6" customWidth="1"/>
    <col min="2545" max="2546" width="17" style="6" customWidth="1"/>
    <col min="2547" max="2784" width="9.140625" style="6" customWidth="1"/>
    <col min="2785" max="2785" width="16.85546875" style="6" customWidth="1"/>
    <col min="2786" max="2786" width="8.85546875" style="6" customWidth="1"/>
    <col min="2787" max="2787" width="1.140625" style="6" customWidth="1"/>
    <col min="2788" max="2788" width="25.140625" style="6" customWidth="1"/>
    <col min="2789" max="2789" width="10.85546875" style="6" customWidth="1"/>
    <col min="2790" max="2791" width="16.85546875" style="6" customWidth="1"/>
    <col min="2792" max="2792" width="8.85546875" style="6" customWidth="1"/>
    <col min="2793" max="2793" width="11.85546875" style="6" customWidth="1"/>
    <col min="2794" max="2794" width="4" style="6" customWidth="1"/>
    <col min="2795" max="2795" width="11.85546875" style="6" customWidth="1"/>
    <col min="2796" max="2796" width="5" style="6" customWidth="1"/>
    <col min="2797" max="2797" width="11.7109375" style="6" customWidth="1"/>
    <col min="2798" max="2798" width="12.28515625" style="6" customWidth="1"/>
    <col min="2799" max="2799" width="9" style="6" customWidth="1"/>
    <col min="2800" max="2800" width="16" style="6" customWidth="1"/>
    <col min="2801" max="2802" width="17" style="6" customWidth="1"/>
    <col min="2803" max="3040" width="9.140625" style="6" customWidth="1"/>
    <col min="3041" max="3041" width="16.85546875" style="6" customWidth="1"/>
    <col min="3042" max="3042" width="8.85546875" style="6" customWidth="1"/>
    <col min="3043" max="3043" width="1.140625" style="6" customWidth="1"/>
    <col min="3044" max="3044" width="25.140625" style="6" customWidth="1"/>
    <col min="3045" max="3045" width="10.85546875" style="6" customWidth="1"/>
    <col min="3046" max="3047" width="16.85546875" style="6" customWidth="1"/>
    <col min="3048" max="3048" width="8.85546875" style="6" customWidth="1"/>
    <col min="3049" max="3049" width="11.85546875" style="6" customWidth="1"/>
    <col min="3050" max="3050" width="4" style="6" customWidth="1"/>
    <col min="3051" max="3051" width="11.85546875" style="6" customWidth="1"/>
    <col min="3052" max="3052" width="5" style="6" customWidth="1"/>
    <col min="3053" max="3053" width="11.7109375" style="6" customWidth="1"/>
    <col min="3054" max="3054" width="12.28515625" style="6" customWidth="1"/>
    <col min="3055" max="3055" width="9" style="6" customWidth="1"/>
    <col min="3056" max="3056" width="16" style="6" customWidth="1"/>
    <col min="3057" max="3058" width="17" style="6" customWidth="1"/>
    <col min="3059" max="3296" width="9.140625" style="6" customWidth="1"/>
    <col min="3297" max="3297" width="16.85546875" style="6" customWidth="1"/>
    <col min="3298" max="3298" width="8.85546875" style="6" customWidth="1"/>
    <col min="3299" max="3299" width="1.140625" style="6" customWidth="1"/>
    <col min="3300" max="3300" width="25.140625" style="6" customWidth="1"/>
    <col min="3301" max="3301" width="10.85546875" style="6" customWidth="1"/>
    <col min="3302" max="3303" width="16.85546875" style="6" customWidth="1"/>
    <col min="3304" max="3304" width="8.85546875" style="6" customWidth="1"/>
    <col min="3305" max="3305" width="11.85546875" style="6" customWidth="1"/>
    <col min="3306" max="3306" width="4" style="6" customWidth="1"/>
    <col min="3307" max="3307" width="11.85546875" style="6" customWidth="1"/>
    <col min="3308" max="3308" width="5" style="6" customWidth="1"/>
    <col min="3309" max="3309" width="11.7109375" style="6" customWidth="1"/>
    <col min="3310" max="3310" width="12.28515625" style="6" customWidth="1"/>
    <col min="3311" max="3311" width="9" style="6" customWidth="1"/>
    <col min="3312" max="3312" width="16" style="6" customWidth="1"/>
    <col min="3313" max="3314" width="17" style="6" customWidth="1"/>
    <col min="3315" max="3552" width="9.140625" style="6" customWidth="1"/>
    <col min="3553" max="3553" width="16.85546875" style="6" customWidth="1"/>
    <col min="3554" max="3554" width="8.85546875" style="6" customWidth="1"/>
    <col min="3555" max="3555" width="1.140625" style="6" customWidth="1"/>
    <col min="3556" max="3556" width="25.140625" style="6" customWidth="1"/>
    <col min="3557" max="3557" width="10.85546875" style="6" customWidth="1"/>
    <col min="3558" max="3559" width="16.85546875" style="6" customWidth="1"/>
    <col min="3560" max="3560" width="8.85546875" style="6" customWidth="1"/>
    <col min="3561" max="3561" width="11.85546875" style="6" customWidth="1"/>
    <col min="3562" max="3562" width="4" style="6" customWidth="1"/>
    <col min="3563" max="3563" width="11.85546875" style="6" customWidth="1"/>
    <col min="3564" max="3564" width="5" style="6" customWidth="1"/>
    <col min="3565" max="3565" width="11.7109375" style="6" customWidth="1"/>
    <col min="3566" max="3566" width="12.28515625" style="6" customWidth="1"/>
    <col min="3567" max="3567" width="9" style="6" customWidth="1"/>
    <col min="3568" max="3568" width="16" style="6" customWidth="1"/>
    <col min="3569" max="3570" width="17" style="6" customWidth="1"/>
    <col min="3571" max="3808" width="9.140625" style="6" customWidth="1"/>
    <col min="3809" max="3809" width="16.85546875" style="6" customWidth="1"/>
    <col min="3810" max="3810" width="8.85546875" style="6" customWidth="1"/>
    <col min="3811" max="3811" width="1.140625" style="6" customWidth="1"/>
    <col min="3812" max="3812" width="25.140625" style="6" customWidth="1"/>
    <col min="3813" max="3813" width="10.85546875" style="6" customWidth="1"/>
    <col min="3814" max="3815" width="16.85546875" style="6" customWidth="1"/>
    <col min="3816" max="3816" width="8.85546875" style="6" customWidth="1"/>
    <col min="3817" max="3817" width="11.85546875" style="6" customWidth="1"/>
    <col min="3818" max="3818" width="4" style="6" customWidth="1"/>
    <col min="3819" max="3819" width="11.85546875" style="6" customWidth="1"/>
    <col min="3820" max="3820" width="5" style="6" customWidth="1"/>
    <col min="3821" max="3821" width="11.7109375" style="6" customWidth="1"/>
    <col min="3822" max="3822" width="12.28515625" style="6" customWidth="1"/>
    <col min="3823" max="3823" width="9" style="6" customWidth="1"/>
    <col min="3824" max="3824" width="16" style="6" customWidth="1"/>
    <col min="3825" max="3826" width="17" style="6" customWidth="1"/>
    <col min="3827" max="4064" width="9.140625" style="6" customWidth="1"/>
    <col min="4065" max="4065" width="16.85546875" style="6" customWidth="1"/>
    <col min="4066" max="4066" width="8.85546875" style="6" customWidth="1"/>
    <col min="4067" max="4067" width="1.140625" style="6" customWidth="1"/>
    <col min="4068" max="4068" width="25.140625" style="6" customWidth="1"/>
    <col min="4069" max="4069" width="10.85546875" style="6" customWidth="1"/>
    <col min="4070" max="4071" width="16.85546875" style="6" customWidth="1"/>
    <col min="4072" max="4072" width="8.85546875" style="6" customWidth="1"/>
    <col min="4073" max="4073" width="11.85546875" style="6" customWidth="1"/>
    <col min="4074" max="4074" width="4" style="6" customWidth="1"/>
    <col min="4075" max="4075" width="11.85546875" style="6" customWidth="1"/>
    <col min="4076" max="4076" width="5" style="6" customWidth="1"/>
    <col min="4077" max="4077" width="11.7109375" style="6" customWidth="1"/>
    <col min="4078" max="4078" width="12.28515625" style="6" customWidth="1"/>
    <col min="4079" max="4079" width="9" style="6" customWidth="1"/>
    <col min="4080" max="4080" width="16" style="6" customWidth="1"/>
    <col min="4081" max="4082" width="17" style="6" customWidth="1"/>
    <col min="4083" max="4320" width="9.140625" style="6" customWidth="1"/>
    <col min="4321" max="4321" width="16.85546875" style="6" customWidth="1"/>
    <col min="4322" max="4322" width="8.85546875" style="6" customWidth="1"/>
    <col min="4323" max="4323" width="1.140625" style="6" customWidth="1"/>
    <col min="4324" max="4324" width="25.140625" style="6" customWidth="1"/>
    <col min="4325" max="4325" width="10.85546875" style="6" customWidth="1"/>
    <col min="4326" max="4327" width="16.85546875" style="6" customWidth="1"/>
    <col min="4328" max="4328" width="8.85546875" style="6" customWidth="1"/>
    <col min="4329" max="4329" width="11.85546875" style="6" customWidth="1"/>
    <col min="4330" max="4330" width="4" style="6" customWidth="1"/>
    <col min="4331" max="4331" width="11.85546875" style="6" customWidth="1"/>
    <col min="4332" max="4332" width="5" style="6" customWidth="1"/>
    <col min="4333" max="4333" width="11.7109375" style="6" customWidth="1"/>
    <col min="4334" max="4334" width="12.28515625" style="6" customWidth="1"/>
    <col min="4335" max="4335" width="9" style="6" customWidth="1"/>
    <col min="4336" max="4336" width="16" style="6" customWidth="1"/>
    <col min="4337" max="4338" width="17" style="6" customWidth="1"/>
    <col min="4339" max="4576" width="9.140625" style="6" customWidth="1"/>
    <col min="4577" max="4577" width="16.85546875" style="6" customWidth="1"/>
    <col min="4578" max="4578" width="8.85546875" style="6" customWidth="1"/>
    <col min="4579" max="4579" width="1.140625" style="6" customWidth="1"/>
    <col min="4580" max="4580" width="25.140625" style="6" customWidth="1"/>
    <col min="4581" max="4581" width="10.85546875" style="6" customWidth="1"/>
    <col min="4582" max="4583" width="16.85546875" style="6" customWidth="1"/>
    <col min="4584" max="4584" width="8.85546875" style="6" customWidth="1"/>
    <col min="4585" max="4585" width="11.85546875" style="6" customWidth="1"/>
    <col min="4586" max="4586" width="4" style="6" customWidth="1"/>
    <col min="4587" max="4587" width="11.85546875" style="6" customWidth="1"/>
    <col min="4588" max="4588" width="5" style="6" customWidth="1"/>
    <col min="4589" max="4589" width="11.7109375" style="6" customWidth="1"/>
    <col min="4590" max="4590" width="12.28515625" style="6" customWidth="1"/>
    <col min="4591" max="4591" width="9" style="6" customWidth="1"/>
    <col min="4592" max="4592" width="16" style="6" customWidth="1"/>
    <col min="4593" max="4594" width="17" style="6" customWidth="1"/>
    <col min="4595" max="4832" width="9.140625" style="6" customWidth="1"/>
    <col min="4833" max="4833" width="16.85546875" style="6" customWidth="1"/>
    <col min="4834" max="4834" width="8.85546875" style="6" customWidth="1"/>
    <col min="4835" max="4835" width="1.140625" style="6" customWidth="1"/>
    <col min="4836" max="4836" width="25.140625" style="6" customWidth="1"/>
    <col min="4837" max="4837" width="10.85546875" style="6" customWidth="1"/>
    <col min="4838" max="4839" width="16.85546875" style="6" customWidth="1"/>
    <col min="4840" max="4840" width="8.85546875" style="6" customWidth="1"/>
    <col min="4841" max="4841" width="11.85546875" style="6" customWidth="1"/>
    <col min="4842" max="4842" width="4" style="6" customWidth="1"/>
    <col min="4843" max="4843" width="11.85546875" style="6" customWidth="1"/>
    <col min="4844" max="4844" width="5" style="6" customWidth="1"/>
    <col min="4845" max="4845" width="11.7109375" style="6" customWidth="1"/>
    <col min="4846" max="4846" width="12.28515625" style="6" customWidth="1"/>
    <col min="4847" max="4847" width="9" style="6" customWidth="1"/>
    <col min="4848" max="4848" width="16" style="6" customWidth="1"/>
    <col min="4849" max="4850" width="17" style="6" customWidth="1"/>
    <col min="4851" max="5088" width="9.140625" style="6" customWidth="1"/>
    <col min="5089" max="5089" width="16.85546875" style="6" customWidth="1"/>
    <col min="5090" max="5090" width="8.85546875" style="6" customWidth="1"/>
    <col min="5091" max="5091" width="1.140625" style="6" customWidth="1"/>
    <col min="5092" max="5092" width="25.140625" style="6" customWidth="1"/>
    <col min="5093" max="5093" width="10.85546875" style="6" customWidth="1"/>
    <col min="5094" max="5095" width="16.85546875" style="6" customWidth="1"/>
    <col min="5096" max="5096" width="8.85546875" style="6" customWidth="1"/>
    <col min="5097" max="5097" width="11.85546875" style="6" customWidth="1"/>
    <col min="5098" max="5098" width="4" style="6" customWidth="1"/>
    <col min="5099" max="5099" width="11.85546875" style="6" customWidth="1"/>
    <col min="5100" max="5100" width="5" style="6" customWidth="1"/>
    <col min="5101" max="5101" width="11.7109375" style="6" customWidth="1"/>
    <col min="5102" max="5102" width="12.28515625" style="6" customWidth="1"/>
    <col min="5103" max="5103" width="9" style="6" customWidth="1"/>
    <col min="5104" max="5104" width="16" style="6" customWidth="1"/>
    <col min="5105" max="5106" width="17" style="6" customWidth="1"/>
    <col min="5107" max="5344" width="9.140625" style="6" customWidth="1"/>
    <col min="5345" max="5345" width="16.85546875" style="6" customWidth="1"/>
    <col min="5346" max="5346" width="8.85546875" style="6" customWidth="1"/>
    <col min="5347" max="5347" width="1.140625" style="6" customWidth="1"/>
    <col min="5348" max="5348" width="25.140625" style="6" customWidth="1"/>
    <col min="5349" max="5349" width="10.85546875" style="6" customWidth="1"/>
    <col min="5350" max="5351" width="16.85546875" style="6" customWidth="1"/>
    <col min="5352" max="5352" width="8.85546875" style="6" customWidth="1"/>
    <col min="5353" max="5353" width="11.85546875" style="6" customWidth="1"/>
    <col min="5354" max="5354" width="4" style="6" customWidth="1"/>
    <col min="5355" max="5355" width="11.85546875" style="6" customWidth="1"/>
    <col min="5356" max="5356" width="5" style="6" customWidth="1"/>
    <col min="5357" max="5357" width="11.7109375" style="6" customWidth="1"/>
    <col min="5358" max="5358" width="12.28515625" style="6" customWidth="1"/>
    <col min="5359" max="5359" width="9" style="6" customWidth="1"/>
    <col min="5360" max="5360" width="16" style="6" customWidth="1"/>
    <col min="5361" max="5362" width="17" style="6" customWidth="1"/>
    <col min="5363" max="5600" width="9.140625" style="6" customWidth="1"/>
    <col min="5601" max="5601" width="16.85546875" style="6" customWidth="1"/>
    <col min="5602" max="5602" width="8.85546875" style="6" customWidth="1"/>
    <col min="5603" max="5603" width="1.140625" style="6" customWidth="1"/>
    <col min="5604" max="5604" width="25.140625" style="6" customWidth="1"/>
    <col min="5605" max="5605" width="10.85546875" style="6" customWidth="1"/>
    <col min="5606" max="5607" width="16.85546875" style="6" customWidth="1"/>
    <col min="5608" max="5608" width="8.85546875" style="6" customWidth="1"/>
    <col min="5609" max="5609" width="11.85546875" style="6" customWidth="1"/>
    <col min="5610" max="5610" width="4" style="6" customWidth="1"/>
    <col min="5611" max="5611" width="11.85546875" style="6" customWidth="1"/>
    <col min="5612" max="5612" width="5" style="6" customWidth="1"/>
    <col min="5613" max="5613" width="11.7109375" style="6" customWidth="1"/>
    <col min="5614" max="5614" width="12.28515625" style="6" customWidth="1"/>
    <col min="5615" max="5615" width="9" style="6" customWidth="1"/>
    <col min="5616" max="5616" width="16" style="6" customWidth="1"/>
    <col min="5617" max="5618" width="17" style="6" customWidth="1"/>
    <col min="5619" max="5856" width="9.140625" style="6" customWidth="1"/>
    <col min="5857" max="5857" width="16.85546875" style="6" customWidth="1"/>
    <col min="5858" max="5858" width="8.85546875" style="6" customWidth="1"/>
    <col min="5859" max="5859" width="1.140625" style="6" customWidth="1"/>
    <col min="5860" max="5860" width="25.140625" style="6" customWidth="1"/>
    <col min="5861" max="5861" width="10.85546875" style="6" customWidth="1"/>
    <col min="5862" max="5863" width="16.85546875" style="6" customWidth="1"/>
    <col min="5864" max="5864" width="8.85546875" style="6" customWidth="1"/>
    <col min="5865" max="5865" width="11.85546875" style="6" customWidth="1"/>
    <col min="5866" max="5866" width="4" style="6" customWidth="1"/>
    <col min="5867" max="5867" width="11.85546875" style="6" customWidth="1"/>
    <col min="5868" max="5868" width="5" style="6" customWidth="1"/>
    <col min="5869" max="5869" width="11.7109375" style="6" customWidth="1"/>
    <col min="5870" max="5870" width="12.28515625" style="6" customWidth="1"/>
    <col min="5871" max="5871" width="9" style="6" customWidth="1"/>
    <col min="5872" max="5872" width="16" style="6" customWidth="1"/>
    <col min="5873" max="5874" width="17" style="6" customWidth="1"/>
    <col min="5875" max="6112" width="9.140625" style="6" customWidth="1"/>
    <col min="6113" max="6113" width="16.85546875" style="6" customWidth="1"/>
    <col min="6114" max="6114" width="8.85546875" style="6" customWidth="1"/>
    <col min="6115" max="6115" width="1.140625" style="6" customWidth="1"/>
    <col min="6116" max="6116" width="25.140625" style="6" customWidth="1"/>
    <col min="6117" max="6117" width="10.85546875" style="6" customWidth="1"/>
    <col min="6118" max="6119" width="16.85546875" style="6" customWidth="1"/>
    <col min="6120" max="6120" width="8.85546875" style="6" customWidth="1"/>
    <col min="6121" max="6121" width="11.85546875" style="6" customWidth="1"/>
    <col min="6122" max="6122" width="4" style="6" customWidth="1"/>
    <col min="6123" max="6123" width="11.85546875" style="6" customWidth="1"/>
    <col min="6124" max="6124" width="5" style="6" customWidth="1"/>
    <col min="6125" max="6125" width="11.7109375" style="6" customWidth="1"/>
    <col min="6126" max="6126" width="12.28515625" style="6" customWidth="1"/>
    <col min="6127" max="6127" width="9" style="6" customWidth="1"/>
    <col min="6128" max="6128" width="16" style="6" customWidth="1"/>
    <col min="6129" max="6130" width="17" style="6" customWidth="1"/>
    <col min="6131" max="6368" width="9.140625" style="6" customWidth="1"/>
    <col min="6369" max="6369" width="16.85546875" style="6" customWidth="1"/>
    <col min="6370" max="6370" width="8.85546875" style="6" customWidth="1"/>
    <col min="6371" max="6371" width="1.140625" style="6" customWidth="1"/>
    <col min="6372" max="6372" width="25.140625" style="6" customWidth="1"/>
    <col min="6373" max="6373" width="10.85546875" style="6" customWidth="1"/>
    <col min="6374" max="6375" width="16.85546875" style="6" customWidth="1"/>
    <col min="6376" max="6376" width="8.85546875" style="6" customWidth="1"/>
    <col min="6377" max="6377" width="11.85546875" style="6" customWidth="1"/>
    <col min="6378" max="6378" width="4" style="6" customWidth="1"/>
    <col min="6379" max="6379" width="11.85546875" style="6" customWidth="1"/>
    <col min="6380" max="6380" width="5" style="6" customWidth="1"/>
    <col min="6381" max="6381" width="11.7109375" style="6" customWidth="1"/>
    <col min="6382" max="6382" width="12.28515625" style="6" customWidth="1"/>
    <col min="6383" max="6383" width="9" style="6" customWidth="1"/>
    <col min="6384" max="6384" width="16" style="6" customWidth="1"/>
    <col min="6385" max="6386" width="17" style="6" customWidth="1"/>
    <col min="6387" max="6624" width="9.140625" style="6" customWidth="1"/>
    <col min="6625" max="6625" width="16.85546875" style="6" customWidth="1"/>
    <col min="6626" max="6626" width="8.85546875" style="6" customWidth="1"/>
    <col min="6627" max="6627" width="1.140625" style="6" customWidth="1"/>
    <col min="6628" max="6628" width="25.140625" style="6" customWidth="1"/>
    <col min="6629" max="6629" width="10.85546875" style="6" customWidth="1"/>
    <col min="6630" max="6631" width="16.85546875" style="6" customWidth="1"/>
    <col min="6632" max="6632" width="8.85546875" style="6" customWidth="1"/>
    <col min="6633" max="6633" width="11.85546875" style="6" customWidth="1"/>
    <col min="6634" max="6634" width="4" style="6" customWidth="1"/>
    <col min="6635" max="6635" width="11.85546875" style="6" customWidth="1"/>
    <col min="6636" max="6636" width="5" style="6" customWidth="1"/>
    <col min="6637" max="6637" width="11.7109375" style="6" customWidth="1"/>
    <col min="6638" max="6638" width="12.28515625" style="6" customWidth="1"/>
    <col min="6639" max="6639" width="9" style="6" customWidth="1"/>
    <col min="6640" max="6640" width="16" style="6" customWidth="1"/>
    <col min="6641" max="6642" width="17" style="6" customWidth="1"/>
    <col min="6643" max="6880" width="9.140625" style="6" customWidth="1"/>
    <col min="6881" max="6881" width="16.85546875" style="6" customWidth="1"/>
    <col min="6882" max="6882" width="8.85546875" style="6" customWidth="1"/>
    <col min="6883" max="6883" width="1.140625" style="6" customWidth="1"/>
    <col min="6884" max="6884" width="25.140625" style="6" customWidth="1"/>
    <col min="6885" max="6885" width="10.85546875" style="6" customWidth="1"/>
    <col min="6886" max="6887" width="16.85546875" style="6" customWidth="1"/>
    <col min="6888" max="6888" width="8.85546875" style="6" customWidth="1"/>
    <col min="6889" max="6889" width="11.85546875" style="6" customWidth="1"/>
    <col min="6890" max="6890" width="4" style="6" customWidth="1"/>
    <col min="6891" max="6891" width="11.85546875" style="6" customWidth="1"/>
    <col min="6892" max="6892" width="5" style="6" customWidth="1"/>
    <col min="6893" max="6893" width="11.7109375" style="6" customWidth="1"/>
    <col min="6894" max="6894" width="12.28515625" style="6" customWidth="1"/>
    <col min="6895" max="6895" width="9" style="6" customWidth="1"/>
    <col min="6896" max="6896" width="16" style="6" customWidth="1"/>
    <col min="6897" max="6898" width="17" style="6" customWidth="1"/>
    <col min="6899" max="7136" width="9.140625" style="6" customWidth="1"/>
    <col min="7137" max="7137" width="16.85546875" style="6" customWidth="1"/>
    <col min="7138" max="7138" width="8.85546875" style="6" customWidth="1"/>
    <col min="7139" max="7139" width="1.140625" style="6" customWidth="1"/>
    <col min="7140" max="7140" width="25.140625" style="6" customWidth="1"/>
    <col min="7141" max="7141" width="10.85546875" style="6" customWidth="1"/>
    <col min="7142" max="7143" width="16.85546875" style="6" customWidth="1"/>
    <col min="7144" max="7144" width="8.85546875" style="6" customWidth="1"/>
    <col min="7145" max="7145" width="11.85546875" style="6" customWidth="1"/>
    <col min="7146" max="7146" width="4" style="6" customWidth="1"/>
    <col min="7147" max="7147" width="11.85546875" style="6" customWidth="1"/>
    <col min="7148" max="7148" width="5" style="6" customWidth="1"/>
    <col min="7149" max="7149" width="11.7109375" style="6" customWidth="1"/>
    <col min="7150" max="7150" width="12.28515625" style="6" customWidth="1"/>
    <col min="7151" max="7151" width="9" style="6" customWidth="1"/>
    <col min="7152" max="7152" width="16" style="6" customWidth="1"/>
    <col min="7153" max="7154" width="17" style="6" customWidth="1"/>
    <col min="7155" max="7392" width="9.140625" style="6" customWidth="1"/>
    <col min="7393" max="7393" width="16.85546875" style="6" customWidth="1"/>
    <col min="7394" max="7394" width="8.85546875" style="6" customWidth="1"/>
    <col min="7395" max="7395" width="1.140625" style="6" customWidth="1"/>
    <col min="7396" max="7396" width="25.140625" style="6" customWidth="1"/>
    <col min="7397" max="7397" width="10.85546875" style="6" customWidth="1"/>
    <col min="7398" max="7399" width="16.85546875" style="6" customWidth="1"/>
    <col min="7400" max="7400" width="8.85546875" style="6" customWidth="1"/>
    <col min="7401" max="7401" width="11.85546875" style="6" customWidth="1"/>
    <col min="7402" max="7402" width="4" style="6" customWidth="1"/>
    <col min="7403" max="7403" width="11.85546875" style="6" customWidth="1"/>
    <col min="7404" max="7404" width="5" style="6" customWidth="1"/>
    <col min="7405" max="7405" width="11.7109375" style="6" customWidth="1"/>
    <col min="7406" max="7406" width="12.28515625" style="6" customWidth="1"/>
    <col min="7407" max="7407" width="9" style="6" customWidth="1"/>
    <col min="7408" max="7408" width="16" style="6" customWidth="1"/>
    <col min="7409" max="7410" width="17" style="6" customWidth="1"/>
    <col min="7411" max="7648" width="9.140625" style="6" customWidth="1"/>
    <col min="7649" max="7649" width="16.85546875" style="6" customWidth="1"/>
    <col min="7650" max="7650" width="8.85546875" style="6" customWidth="1"/>
    <col min="7651" max="7651" width="1.140625" style="6" customWidth="1"/>
    <col min="7652" max="7652" width="25.140625" style="6" customWidth="1"/>
    <col min="7653" max="7653" width="10.85546875" style="6" customWidth="1"/>
    <col min="7654" max="7655" width="16.85546875" style="6" customWidth="1"/>
    <col min="7656" max="7656" width="8.85546875" style="6" customWidth="1"/>
    <col min="7657" max="7657" width="11.85546875" style="6" customWidth="1"/>
    <col min="7658" max="7658" width="4" style="6" customWidth="1"/>
    <col min="7659" max="7659" width="11.85546875" style="6" customWidth="1"/>
    <col min="7660" max="7660" width="5" style="6" customWidth="1"/>
    <col min="7661" max="7661" width="11.7109375" style="6" customWidth="1"/>
    <col min="7662" max="7662" width="12.28515625" style="6" customWidth="1"/>
    <col min="7663" max="7663" width="9" style="6" customWidth="1"/>
    <col min="7664" max="7664" width="16" style="6" customWidth="1"/>
    <col min="7665" max="7666" width="17" style="6" customWidth="1"/>
    <col min="7667" max="7904" width="9.140625" style="6" customWidth="1"/>
    <col min="7905" max="7905" width="16.85546875" style="6" customWidth="1"/>
    <col min="7906" max="7906" width="8.85546875" style="6" customWidth="1"/>
    <col min="7907" max="7907" width="1.140625" style="6" customWidth="1"/>
    <col min="7908" max="7908" width="25.140625" style="6" customWidth="1"/>
    <col min="7909" max="7909" width="10.85546875" style="6" customWidth="1"/>
    <col min="7910" max="7911" width="16.85546875" style="6" customWidth="1"/>
    <col min="7912" max="7912" width="8.85546875" style="6" customWidth="1"/>
    <col min="7913" max="7913" width="11.85546875" style="6" customWidth="1"/>
    <col min="7914" max="7914" width="4" style="6" customWidth="1"/>
    <col min="7915" max="7915" width="11.85546875" style="6" customWidth="1"/>
    <col min="7916" max="7916" width="5" style="6" customWidth="1"/>
    <col min="7917" max="7917" width="11.7109375" style="6" customWidth="1"/>
    <col min="7918" max="7918" width="12.28515625" style="6" customWidth="1"/>
    <col min="7919" max="7919" width="9" style="6" customWidth="1"/>
    <col min="7920" max="7920" width="16" style="6" customWidth="1"/>
    <col min="7921" max="7922" width="17" style="6" customWidth="1"/>
    <col min="7923" max="8160" width="9.140625" style="6" customWidth="1"/>
    <col min="8161" max="8161" width="16.85546875" style="6" customWidth="1"/>
    <col min="8162" max="8162" width="8.85546875" style="6" customWidth="1"/>
    <col min="8163" max="8163" width="1.140625" style="6" customWidth="1"/>
    <col min="8164" max="8164" width="25.140625" style="6" customWidth="1"/>
    <col min="8165" max="8165" width="10.85546875" style="6" customWidth="1"/>
    <col min="8166" max="8167" width="16.85546875" style="6" customWidth="1"/>
    <col min="8168" max="8168" width="8.85546875" style="6" customWidth="1"/>
    <col min="8169" max="8169" width="11.85546875" style="6" customWidth="1"/>
    <col min="8170" max="8170" width="4" style="6" customWidth="1"/>
    <col min="8171" max="8171" width="11.85546875" style="6" customWidth="1"/>
    <col min="8172" max="8172" width="5" style="6" customWidth="1"/>
    <col min="8173" max="8173" width="11.7109375" style="6" customWidth="1"/>
    <col min="8174" max="8174" width="12.28515625" style="6" customWidth="1"/>
    <col min="8175" max="8175" width="9" style="6" customWidth="1"/>
    <col min="8176" max="8176" width="16" style="6" customWidth="1"/>
    <col min="8177" max="8178" width="17" style="6" customWidth="1"/>
    <col min="8179" max="8416" width="9.140625" style="6" customWidth="1"/>
    <col min="8417" max="8417" width="16.85546875" style="6" customWidth="1"/>
    <col min="8418" max="8418" width="8.85546875" style="6" customWidth="1"/>
    <col min="8419" max="8419" width="1.140625" style="6" customWidth="1"/>
    <col min="8420" max="8420" width="25.140625" style="6" customWidth="1"/>
    <col min="8421" max="8421" width="10.85546875" style="6" customWidth="1"/>
    <col min="8422" max="8423" width="16.85546875" style="6" customWidth="1"/>
    <col min="8424" max="8424" width="8.85546875" style="6" customWidth="1"/>
    <col min="8425" max="8425" width="11.85546875" style="6" customWidth="1"/>
    <col min="8426" max="8426" width="4" style="6" customWidth="1"/>
    <col min="8427" max="8427" width="11.85546875" style="6" customWidth="1"/>
    <col min="8428" max="8428" width="5" style="6" customWidth="1"/>
    <col min="8429" max="8429" width="11.7109375" style="6" customWidth="1"/>
    <col min="8430" max="8430" width="12.28515625" style="6" customWidth="1"/>
    <col min="8431" max="8431" width="9" style="6" customWidth="1"/>
    <col min="8432" max="8432" width="16" style="6" customWidth="1"/>
    <col min="8433" max="8434" width="17" style="6" customWidth="1"/>
    <col min="8435" max="8672" width="9.140625" style="6" customWidth="1"/>
    <col min="8673" max="8673" width="16.85546875" style="6" customWidth="1"/>
    <col min="8674" max="8674" width="8.85546875" style="6" customWidth="1"/>
    <col min="8675" max="8675" width="1.140625" style="6" customWidth="1"/>
    <col min="8676" max="8676" width="25.140625" style="6" customWidth="1"/>
    <col min="8677" max="8677" width="10.85546875" style="6" customWidth="1"/>
    <col min="8678" max="8679" width="16.85546875" style="6" customWidth="1"/>
    <col min="8680" max="8680" width="8.85546875" style="6" customWidth="1"/>
    <col min="8681" max="8681" width="11.85546875" style="6" customWidth="1"/>
    <col min="8682" max="8682" width="4" style="6" customWidth="1"/>
    <col min="8683" max="8683" width="11.85546875" style="6" customWidth="1"/>
    <col min="8684" max="8684" width="5" style="6" customWidth="1"/>
    <col min="8685" max="8685" width="11.7109375" style="6" customWidth="1"/>
    <col min="8686" max="8686" width="12.28515625" style="6" customWidth="1"/>
    <col min="8687" max="8687" width="9" style="6" customWidth="1"/>
    <col min="8688" max="8688" width="16" style="6" customWidth="1"/>
    <col min="8689" max="8690" width="17" style="6" customWidth="1"/>
    <col min="8691" max="8928" width="9.140625" style="6" customWidth="1"/>
    <col min="8929" max="8929" width="16.85546875" style="6" customWidth="1"/>
    <col min="8930" max="8930" width="8.85546875" style="6" customWidth="1"/>
    <col min="8931" max="8931" width="1.140625" style="6" customWidth="1"/>
    <col min="8932" max="8932" width="25.140625" style="6" customWidth="1"/>
    <col min="8933" max="8933" width="10.85546875" style="6" customWidth="1"/>
    <col min="8934" max="8935" width="16.85546875" style="6" customWidth="1"/>
    <col min="8936" max="8936" width="8.85546875" style="6" customWidth="1"/>
    <col min="8937" max="8937" width="11.85546875" style="6" customWidth="1"/>
    <col min="8938" max="8938" width="4" style="6" customWidth="1"/>
    <col min="8939" max="8939" width="11.85546875" style="6" customWidth="1"/>
    <col min="8940" max="8940" width="5" style="6" customWidth="1"/>
    <col min="8941" max="8941" width="11.7109375" style="6" customWidth="1"/>
    <col min="8942" max="8942" width="12.28515625" style="6" customWidth="1"/>
    <col min="8943" max="8943" width="9" style="6" customWidth="1"/>
    <col min="8944" max="8944" width="16" style="6" customWidth="1"/>
    <col min="8945" max="8946" width="17" style="6" customWidth="1"/>
    <col min="8947" max="9184" width="9.140625" style="6" customWidth="1"/>
    <col min="9185" max="9185" width="16.85546875" style="6" customWidth="1"/>
    <col min="9186" max="9186" width="8.85546875" style="6" customWidth="1"/>
    <col min="9187" max="9187" width="1.140625" style="6" customWidth="1"/>
    <col min="9188" max="9188" width="25.140625" style="6" customWidth="1"/>
    <col min="9189" max="9189" width="10.85546875" style="6" customWidth="1"/>
    <col min="9190" max="9191" width="16.85546875" style="6" customWidth="1"/>
    <col min="9192" max="9192" width="8.85546875" style="6" customWidth="1"/>
    <col min="9193" max="9193" width="11.85546875" style="6" customWidth="1"/>
    <col min="9194" max="9194" width="4" style="6" customWidth="1"/>
    <col min="9195" max="9195" width="11.85546875" style="6" customWidth="1"/>
    <col min="9196" max="9196" width="5" style="6" customWidth="1"/>
    <col min="9197" max="9197" width="11.7109375" style="6" customWidth="1"/>
    <col min="9198" max="9198" width="12.28515625" style="6" customWidth="1"/>
    <col min="9199" max="9199" width="9" style="6" customWidth="1"/>
    <col min="9200" max="9200" width="16" style="6" customWidth="1"/>
    <col min="9201" max="9202" width="17" style="6" customWidth="1"/>
    <col min="9203" max="9440" width="9.140625" style="6" customWidth="1"/>
    <col min="9441" max="9441" width="16.85546875" style="6" customWidth="1"/>
    <col min="9442" max="9442" width="8.85546875" style="6" customWidth="1"/>
    <col min="9443" max="9443" width="1.140625" style="6" customWidth="1"/>
    <col min="9444" max="9444" width="25.140625" style="6" customWidth="1"/>
    <col min="9445" max="9445" width="10.85546875" style="6" customWidth="1"/>
    <col min="9446" max="9447" width="16.85546875" style="6" customWidth="1"/>
    <col min="9448" max="9448" width="8.85546875" style="6" customWidth="1"/>
    <col min="9449" max="9449" width="11.85546875" style="6" customWidth="1"/>
    <col min="9450" max="9450" width="4" style="6" customWidth="1"/>
    <col min="9451" max="9451" width="11.85546875" style="6" customWidth="1"/>
    <col min="9452" max="9452" width="5" style="6" customWidth="1"/>
    <col min="9453" max="9453" width="11.7109375" style="6" customWidth="1"/>
    <col min="9454" max="9454" width="12.28515625" style="6" customWidth="1"/>
    <col min="9455" max="9455" width="9" style="6" customWidth="1"/>
    <col min="9456" max="9456" width="16" style="6" customWidth="1"/>
    <col min="9457" max="9458" width="17" style="6" customWidth="1"/>
    <col min="9459" max="9696" width="9.140625" style="6" customWidth="1"/>
    <col min="9697" max="9697" width="16.85546875" style="6" customWidth="1"/>
    <col min="9698" max="9698" width="8.85546875" style="6" customWidth="1"/>
    <col min="9699" max="9699" width="1.140625" style="6" customWidth="1"/>
    <col min="9700" max="9700" width="25.140625" style="6" customWidth="1"/>
    <col min="9701" max="9701" width="10.85546875" style="6" customWidth="1"/>
    <col min="9702" max="9703" width="16.85546875" style="6" customWidth="1"/>
    <col min="9704" max="9704" width="8.85546875" style="6" customWidth="1"/>
    <col min="9705" max="9705" width="11.85546875" style="6" customWidth="1"/>
    <col min="9706" max="9706" width="4" style="6" customWidth="1"/>
    <col min="9707" max="9707" width="11.85546875" style="6" customWidth="1"/>
    <col min="9708" max="9708" width="5" style="6" customWidth="1"/>
    <col min="9709" max="9709" width="11.7109375" style="6" customWidth="1"/>
    <col min="9710" max="9710" width="12.28515625" style="6" customWidth="1"/>
    <col min="9711" max="9711" width="9" style="6" customWidth="1"/>
    <col min="9712" max="9712" width="16" style="6" customWidth="1"/>
    <col min="9713" max="9714" width="17" style="6" customWidth="1"/>
    <col min="9715" max="9952" width="9.140625" style="6" customWidth="1"/>
    <col min="9953" max="9953" width="16.85546875" style="6" customWidth="1"/>
    <col min="9954" max="9954" width="8.85546875" style="6" customWidth="1"/>
    <col min="9955" max="9955" width="1.140625" style="6" customWidth="1"/>
    <col min="9956" max="9956" width="25.140625" style="6" customWidth="1"/>
    <col min="9957" max="9957" width="10.85546875" style="6" customWidth="1"/>
    <col min="9958" max="9959" width="16.85546875" style="6" customWidth="1"/>
    <col min="9960" max="9960" width="8.85546875" style="6" customWidth="1"/>
    <col min="9961" max="9961" width="11.85546875" style="6" customWidth="1"/>
    <col min="9962" max="9962" width="4" style="6" customWidth="1"/>
    <col min="9963" max="9963" width="11.85546875" style="6" customWidth="1"/>
    <col min="9964" max="9964" width="5" style="6" customWidth="1"/>
    <col min="9965" max="9965" width="11.7109375" style="6" customWidth="1"/>
    <col min="9966" max="9966" width="12.28515625" style="6" customWidth="1"/>
    <col min="9967" max="9967" width="9" style="6" customWidth="1"/>
    <col min="9968" max="9968" width="16" style="6" customWidth="1"/>
    <col min="9969" max="9970" width="17" style="6" customWidth="1"/>
    <col min="9971" max="10208" width="9.140625" style="6" customWidth="1"/>
    <col min="10209" max="10209" width="16.85546875" style="6" customWidth="1"/>
    <col min="10210" max="10210" width="8.85546875" style="6" customWidth="1"/>
    <col min="10211" max="10211" width="1.140625" style="6" customWidth="1"/>
    <col min="10212" max="10212" width="25.140625" style="6" customWidth="1"/>
    <col min="10213" max="10213" width="10.85546875" style="6" customWidth="1"/>
    <col min="10214" max="10215" width="16.85546875" style="6" customWidth="1"/>
    <col min="10216" max="10216" width="8.85546875" style="6" customWidth="1"/>
    <col min="10217" max="10217" width="11.85546875" style="6" customWidth="1"/>
    <col min="10218" max="10218" width="4" style="6" customWidth="1"/>
    <col min="10219" max="10219" width="11.85546875" style="6" customWidth="1"/>
    <col min="10220" max="10220" width="5" style="6" customWidth="1"/>
    <col min="10221" max="10221" width="11.7109375" style="6" customWidth="1"/>
    <col min="10222" max="10222" width="12.28515625" style="6" customWidth="1"/>
    <col min="10223" max="10223" width="9" style="6" customWidth="1"/>
    <col min="10224" max="10224" width="16" style="6" customWidth="1"/>
    <col min="10225" max="10226" width="17" style="6" customWidth="1"/>
    <col min="10227" max="10464" width="9.140625" style="6" customWidth="1"/>
    <col min="10465" max="10465" width="16.85546875" style="6" customWidth="1"/>
    <col min="10466" max="10466" width="8.85546875" style="6" customWidth="1"/>
    <col min="10467" max="10467" width="1.140625" style="6" customWidth="1"/>
    <col min="10468" max="10468" width="25.140625" style="6" customWidth="1"/>
    <col min="10469" max="10469" width="10.85546875" style="6" customWidth="1"/>
    <col min="10470" max="10471" width="16.85546875" style="6" customWidth="1"/>
    <col min="10472" max="10472" width="8.85546875" style="6" customWidth="1"/>
    <col min="10473" max="10473" width="11.85546875" style="6" customWidth="1"/>
    <col min="10474" max="10474" width="4" style="6" customWidth="1"/>
    <col min="10475" max="10475" width="11.85546875" style="6" customWidth="1"/>
    <col min="10476" max="10476" width="5" style="6" customWidth="1"/>
    <col min="10477" max="10477" width="11.7109375" style="6" customWidth="1"/>
    <col min="10478" max="10478" width="12.28515625" style="6" customWidth="1"/>
    <col min="10479" max="10479" width="9" style="6" customWidth="1"/>
    <col min="10480" max="10480" width="16" style="6" customWidth="1"/>
    <col min="10481" max="10482" width="17" style="6" customWidth="1"/>
    <col min="10483" max="10720" width="9.140625" style="6" customWidth="1"/>
    <col min="10721" max="10721" width="16.85546875" style="6" customWidth="1"/>
    <col min="10722" max="10722" width="8.85546875" style="6" customWidth="1"/>
    <col min="10723" max="10723" width="1.140625" style="6" customWidth="1"/>
    <col min="10724" max="10724" width="25.140625" style="6" customWidth="1"/>
    <col min="10725" max="10725" width="10.85546875" style="6" customWidth="1"/>
    <col min="10726" max="10727" width="16.85546875" style="6" customWidth="1"/>
    <col min="10728" max="10728" width="8.85546875" style="6" customWidth="1"/>
    <col min="10729" max="10729" width="11.85546875" style="6" customWidth="1"/>
    <col min="10730" max="10730" width="4" style="6" customWidth="1"/>
    <col min="10731" max="10731" width="11.85546875" style="6" customWidth="1"/>
    <col min="10732" max="10732" width="5" style="6" customWidth="1"/>
    <col min="10733" max="10733" width="11.7109375" style="6" customWidth="1"/>
    <col min="10734" max="10734" width="12.28515625" style="6" customWidth="1"/>
    <col min="10735" max="10735" width="9" style="6" customWidth="1"/>
    <col min="10736" max="10736" width="16" style="6" customWidth="1"/>
    <col min="10737" max="10738" width="17" style="6" customWidth="1"/>
    <col min="10739" max="10976" width="9.140625" style="6" customWidth="1"/>
    <col min="10977" max="10977" width="16.85546875" style="6" customWidth="1"/>
    <col min="10978" max="10978" width="8.85546875" style="6" customWidth="1"/>
    <col min="10979" max="10979" width="1.140625" style="6" customWidth="1"/>
    <col min="10980" max="10980" width="25.140625" style="6" customWidth="1"/>
    <col min="10981" max="10981" width="10.85546875" style="6" customWidth="1"/>
    <col min="10982" max="10983" width="16.85546875" style="6" customWidth="1"/>
    <col min="10984" max="10984" width="8.85546875" style="6" customWidth="1"/>
    <col min="10985" max="10985" width="11.85546875" style="6" customWidth="1"/>
    <col min="10986" max="10986" width="4" style="6" customWidth="1"/>
    <col min="10987" max="10987" width="11.85546875" style="6" customWidth="1"/>
    <col min="10988" max="10988" width="5" style="6" customWidth="1"/>
    <col min="10989" max="10989" width="11.7109375" style="6" customWidth="1"/>
    <col min="10990" max="10990" width="12.28515625" style="6" customWidth="1"/>
    <col min="10991" max="10991" width="9" style="6" customWidth="1"/>
    <col min="10992" max="10992" width="16" style="6" customWidth="1"/>
    <col min="10993" max="10994" width="17" style="6" customWidth="1"/>
    <col min="10995" max="11232" width="9.140625" style="6" customWidth="1"/>
    <col min="11233" max="11233" width="16.85546875" style="6" customWidth="1"/>
    <col min="11234" max="11234" width="8.85546875" style="6" customWidth="1"/>
    <col min="11235" max="11235" width="1.140625" style="6" customWidth="1"/>
    <col min="11236" max="11236" width="25.140625" style="6" customWidth="1"/>
    <col min="11237" max="11237" width="10.85546875" style="6" customWidth="1"/>
    <col min="11238" max="11239" width="16.85546875" style="6" customWidth="1"/>
    <col min="11240" max="11240" width="8.85546875" style="6" customWidth="1"/>
    <col min="11241" max="11241" width="11.85546875" style="6" customWidth="1"/>
    <col min="11242" max="11242" width="4" style="6" customWidth="1"/>
    <col min="11243" max="11243" width="11.85546875" style="6" customWidth="1"/>
    <col min="11244" max="11244" width="5" style="6" customWidth="1"/>
    <col min="11245" max="11245" width="11.7109375" style="6" customWidth="1"/>
    <col min="11246" max="11246" width="12.28515625" style="6" customWidth="1"/>
    <col min="11247" max="11247" width="9" style="6" customWidth="1"/>
    <col min="11248" max="11248" width="16" style="6" customWidth="1"/>
    <col min="11249" max="11250" width="17" style="6" customWidth="1"/>
    <col min="11251" max="11488" width="9.140625" style="6" customWidth="1"/>
    <col min="11489" max="11489" width="16.85546875" style="6" customWidth="1"/>
    <col min="11490" max="11490" width="8.85546875" style="6" customWidth="1"/>
    <col min="11491" max="11491" width="1.140625" style="6" customWidth="1"/>
    <col min="11492" max="11492" width="25.140625" style="6" customWidth="1"/>
    <col min="11493" max="11493" width="10.85546875" style="6" customWidth="1"/>
    <col min="11494" max="11495" width="16.85546875" style="6" customWidth="1"/>
    <col min="11496" max="11496" width="8.85546875" style="6" customWidth="1"/>
    <col min="11497" max="11497" width="11.85546875" style="6" customWidth="1"/>
    <col min="11498" max="11498" width="4" style="6" customWidth="1"/>
    <col min="11499" max="11499" width="11.85546875" style="6" customWidth="1"/>
    <col min="11500" max="11500" width="5" style="6" customWidth="1"/>
    <col min="11501" max="11501" width="11.7109375" style="6" customWidth="1"/>
    <col min="11502" max="11502" width="12.28515625" style="6" customWidth="1"/>
    <col min="11503" max="11503" width="9" style="6" customWidth="1"/>
    <col min="11504" max="11504" width="16" style="6" customWidth="1"/>
    <col min="11505" max="11506" width="17" style="6" customWidth="1"/>
    <col min="11507" max="11744" width="9.140625" style="6" customWidth="1"/>
    <col min="11745" max="11745" width="16.85546875" style="6" customWidth="1"/>
    <col min="11746" max="11746" width="8.85546875" style="6" customWidth="1"/>
    <col min="11747" max="11747" width="1.140625" style="6" customWidth="1"/>
    <col min="11748" max="11748" width="25.140625" style="6" customWidth="1"/>
    <col min="11749" max="11749" width="10.85546875" style="6" customWidth="1"/>
    <col min="11750" max="11751" width="16.85546875" style="6" customWidth="1"/>
    <col min="11752" max="11752" width="8.85546875" style="6" customWidth="1"/>
    <col min="11753" max="11753" width="11.85546875" style="6" customWidth="1"/>
    <col min="11754" max="11754" width="4" style="6" customWidth="1"/>
    <col min="11755" max="11755" width="11.85546875" style="6" customWidth="1"/>
    <col min="11756" max="11756" width="5" style="6" customWidth="1"/>
    <col min="11757" max="11757" width="11.7109375" style="6" customWidth="1"/>
    <col min="11758" max="11758" width="12.28515625" style="6" customWidth="1"/>
    <col min="11759" max="11759" width="9" style="6" customWidth="1"/>
    <col min="11760" max="11760" width="16" style="6" customWidth="1"/>
    <col min="11761" max="11762" width="17" style="6" customWidth="1"/>
    <col min="11763" max="12000" width="9.140625" style="6" customWidth="1"/>
    <col min="12001" max="12001" width="16.85546875" style="6" customWidth="1"/>
    <col min="12002" max="12002" width="8.85546875" style="6" customWidth="1"/>
    <col min="12003" max="12003" width="1.140625" style="6" customWidth="1"/>
    <col min="12004" max="12004" width="25.140625" style="6" customWidth="1"/>
    <col min="12005" max="12005" width="10.85546875" style="6" customWidth="1"/>
    <col min="12006" max="12007" width="16.85546875" style="6" customWidth="1"/>
    <col min="12008" max="12008" width="8.85546875" style="6" customWidth="1"/>
    <col min="12009" max="12009" width="11.85546875" style="6" customWidth="1"/>
    <col min="12010" max="12010" width="4" style="6" customWidth="1"/>
    <col min="12011" max="12011" width="11.85546875" style="6" customWidth="1"/>
    <col min="12012" max="12012" width="5" style="6" customWidth="1"/>
    <col min="12013" max="12013" width="11.7109375" style="6" customWidth="1"/>
    <col min="12014" max="12014" width="12.28515625" style="6" customWidth="1"/>
    <col min="12015" max="12015" width="9" style="6" customWidth="1"/>
    <col min="12016" max="12016" width="16" style="6" customWidth="1"/>
    <col min="12017" max="12018" width="17" style="6" customWidth="1"/>
    <col min="12019" max="12256" width="9.140625" style="6" customWidth="1"/>
    <col min="12257" max="12257" width="16.85546875" style="6" customWidth="1"/>
    <col min="12258" max="12258" width="8.85546875" style="6" customWidth="1"/>
    <col min="12259" max="12259" width="1.140625" style="6" customWidth="1"/>
    <col min="12260" max="12260" width="25.140625" style="6" customWidth="1"/>
    <col min="12261" max="12261" width="10.85546875" style="6" customWidth="1"/>
    <col min="12262" max="12263" width="16.85546875" style="6" customWidth="1"/>
    <col min="12264" max="12264" width="8.85546875" style="6" customWidth="1"/>
    <col min="12265" max="12265" width="11.85546875" style="6" customWidth="1"/>
    <col min="12266" max="12266" width="4" style="6" customWidth="1"/>
    <col min="12267" max="12267" width="11.85546875" style="6" customWidth="1"/>
    <col min="12268" max="12268" width="5" style="6" customWidth="1"/>
    <col min="12269" max="12269" width="11.7109375" style="6" customWidth="1"/>
    <col min="12270" max="12270" width="12.28515625" style="6" customWidth="1"/>
    <col min="12271" max="12271" width="9" style="6" customWidth="1"/>
    <col min="12272" max="12272" width="16" style="6" customWidth="1"/>
    <col min="12273" max="12274" width="17" style="6" customWidth="1"/>
    <col min="12275" max="12512" width="9.140625" style="6" customWidth="1"/>
    <col min="12513" max="12513" width="16.85546875" style="6" customWidth="1"/>
    <col min="12514" max="12514" width="8.85546875" style="6" customWidth="1"/>
    <col min="12515" max="12515" width="1.140625" style="6" customWidth="1"/>
    <col min="12516" max="12516" width="25.140625" style="6" customWidth="1"/>
    <col min="12517" max="12517" width="10.85546875" style="6" customWidth="1"/>
    <col min="12518" max="12519" width="16.85546875" style="6" customWidth="1"/>
    <col min="12520" max="12520" width="8.85546875" style="6" customWidth="1"/>
    <col min="12521" max="12521" width="11.85546875" style="6" customWidth="1"/>
    <col min="12522" max="12522" width="4" style="6" customWidth="1"/>
    <col min="12523" max="12523" width="11.85546875" style="6" customWidth="1"/>
    <col min="12524" max="12524" width="5" style="6" customWidth="1"/>
    <col min="12525" max="12525" width="11.7109375" style="6" customWidth="1"/>
    <col min="12526" max="12526" width="12.28515625" style="6" customWidth="1"/>
    <col min="12527" max="12527" width="9" style="6" customWidth="1"/>
    <col min="12528" max="12528" width="16" style="6" customWidth="1"/>
    <col min="12529" max="12530" width="17" style="6" customWidth="1"/>
    <col min="12531" max="12768" width="9.140625" style="6" customWidth="1"/>
    <col min="12769" max="12769" width="16.85546875" style="6" customWidth="1"/>
    <col min="12770" max="12770" width="8.85546875" style="6" customWidth="1"/>
    <col min="12771" max="12771" width="1.140625" style="6" customWidth="1"/>
    <col min="12772" max="12772" width="25.140625" style="6" customWidth="1"/>
    <col min="12773" max="12773" width="10.85546875" style="6" customWidth="1"/>
    <col min="12774" max="12775" width="16.85546875" style="6" customWidth="1"/>
    <col min="12776" max="12776" width="8.85546875" style="6" customWidth="1"/>
    <col min="12777" max="12777" width="11.85546875" style="6" customWidth="1"/>
    <col min="12778" max="12778" width="4" style="6" customWidth="1"/>
    <col min="12779" max="12779" width="11.85546875" style="6" customWidth="1"/>
    <col min="12780" max="12780" width="5" style="6" customWidth="1"/>
    <col min="12781" max="12781" width="11.7109375" style="6" customWidth="1"/>
    <col min="12782" max="12782" width="12.28515625" style="6" customWidth="1"/>
    <col min="12783" max="12783" width="9" style="6" customWidth="1"/>
    <col min="12784" max="12784" width="16" style="6" customWidth="1"/>
    <col min="12785" max="12786" width="17" style="6" customWidth="1"/>
    <col min="12787" max="13024" width="9.140625" style="6" customWidth="1"/>
    <col min="13025" max="13025" width="16.85546875" style="6" customWidth="1"/>
    <col min="13026" max="13026" width="8.85546875" style="6" customWidth="1"/>
    <col min="13027" max="13027" width="1.140625" style="6" customWidth="1"/>
    <col min="13028" max="13028" width="25.140625" style="6" customWidth="1"/>
    <col min="13029" max="13029" width="10.85546875" style="6" customWidth="1"/>
    <col min="13030" max="13031" width="16.85546875" style="6" customWidth="1"/>
    <col min="13032" max="13032" width="8.85546875" style="6" customWidth="1"/>
    <col min="13033" max="13033" width="11.85546875" style="6" customWidth="1"/>
    <col min="13034" max="13034" width="4" style="6" customWidth="1"/>
    <col min="13035" max="13035" width="11.85546875" style="6" customWidth="1"/>
    <col min="13036" max="13036" width="5" style="6" customWidth="1"/>
    <col min="13037" max="13037" width="11.7109375" style="6" customWidth="1"/>
    <col min="13038" max="13038" width="12.28515625" style="6" customWidth="1"/>
    <col min="13039" max="13039" width="9" style="6" customWidth="1"/>
    <col min="13040" max="13040" width="16" style="6" customWidth="1"/>
    <col min="13041" max="13042" width="17" style="6" customWidth="1"/>
    <col min="13043" max="13280" width="9.140625" style="6" customWidth="1"/>
    <col min="13281" max="13281" width="16.85546875" style="6" customWidth="1"/>
    <col min="13282" max="13282" width="8.85546875" style="6" customWidth="1"/>
    <col min="13283" max="13283" width="1.140625" style="6" customWidth="1"/>
    <col min="13284" max="13284" width="25.140625" style="6" customWidth="1"/>
    <col min="13285" max="13285" width="10.85546875" style="6" customWidth="1"/>
    <col min="13286" max="13287" width="16.85546875" style="6" customWidth="1"/>
    <col min="13288" max="13288" width="8.85546875" style="6" customWidth="1"/>
    <col min="13289" max="13289" width="11.85546875" style="6" customWidth="1"/>
    <col min="13290" max="13290" width="4" style="6" customWidth="1"/>
    <col min="13291" max="13291" width="11.85546875" style="6" customWidth="1"/>
    <col min="13292" max="13292" width="5" style="6" customWidth="1"/>
    <col min="13293" max="13293" width="11.7109375" style="6" customWidth="1"/>
    <col min="13294" max="13294" width="12.28515625" style="6" customWidth="1"/>
    <col min="13295" max="13295" width="9" style="6" customWidth="1"/>
    <col min="13296" max="13296" width="16" style="6" customWidth="1"/>
    <col min="13297" max="13298" width="17" style="6" customWidth="1"/>
    <col min="13299" max="13536" width="9.140625" style="6" customWidth="1"/>
    <col min="13537" max="13537" width="16.85546875" style="6" customWidth="1"/>
    <col min="13538" max="13538" width="8.85546875" style="6" customWidth="1"/>
    <col min="13539" max="13539" width="1.140625" style="6" customWidth="1"/>
    <col min="13540" max="13540" width="25.140625" style="6" customWidth="1"/>
    <col min="13541" max="13541" width="10.85546875" style="6" customWidth="1"/>
    <col min="13542" max="13543" width="16.85546875" style="6" customWidth="1"/>
    <col min="13544" max="13544" width="8.85546875" style="6" customWidth="1"/>
    <col min="13545" max="13545" width="11.85546875" style="6" customWidth="1"/>
    <col min="13546" max="13546" width="4" style="6" customWidth="1"/>
    <col min="13547" max="13547" width="11.85546875" style="6" customWidth="1"/>
    <col min="13548" max="13548" width="5" style="6" customWidth="1"/>
    <col min="13549" max="13549" width="11.7109375" style="6" customWidth="1"/>
    <col min="13550" max="13550" width="12.28515625" style="6" customWidth="1"/>
    <col min="13551" max="13551" width="9" style="6" customWidth="1"/>
    <col min="13552" max="13552" width="16" style="6" customWidth="1"/>
    <col min="13553" max="13554" width="17" style="6" customWidth="1"/>
    <col min="13555" max="13792" width="9.140625" style="6" customWidth="1"/>
    <col min="13793" max="13793" width="16.85546875" style="6" customWidth="1"/>
    <col min="13794" max="13794" width="8.85546875" style="6" customWidth="1"/>
    <col min="13795" max="13795" width="1.140625" style="6" customWidth="1"/>
    <col min="13796" max="13796" width="25.140625" style="6" customWidth="1"/>
    <col min="13797" max="13797" width="10.85546875" style="6" customWidth="1"/>
    <col min="13798" max="13799" width="16.85546875" style="6" customWidth="1"/>
    <col min="13800" max="13800" width="8.85546875" style="6" customWidth="1"/>
    <col min="13801" max="13801" width="11.85546875" style="6" customWidth="1"/>
    <col min="13802" max="13802" width="4" style="6" customWidth="1"/>
    <col min="13803" max="13803" width="11.85546875" style="6" customWidth="1"/>
    <col min="13804" max="13804" width="5" style="6" customWidth="1"/>
    <col min="13805" max="13805" width="11.7109375" style="6" customWidth="1"/>
    <col min="13806" max="13806" width="12.28515625" style="6" customWidth="1"/>
    <col min="13807" max="13807" width="9" style="6" customWidth="1"/>
    <col min="13808" max="13808" width="16" style="6" customWidth="1"/>
    <col min="13809" max="13810" width="17" style="6" customWidth="1"/>
    <col min="13811" max="14048" width="9.140625" style="6" customWidth="1"/>
    <col min="14049" max="14049" width="16.85546875" style="6" customWidth="1"/>
    <col min="14050" max="14050" width="8.85546875" style="6" customWidth="1"/>
    <col min="14051" max="14051" width="1.140625" style="6" customWidth="1"/>
    <col min="14052" max="14052" width="25.140625" style="6" customWidth="1"/>
    <col min="14053" max="14053" width="10.85546875" style="6" customWidth="1"/>
    <col min="14054" max="14055" width="16.85546875" style="6" customWidth="1"/>
    <col min="14056" max="14056" width="8.85546875" style="6" customWidth="1"/>
    <col min="14057" max="14057" width="11.85546875" style="6" customWidth="1"/>
    <col min="14058" max="14058" width="4" style="6" customWidth="1"/>
    <col min="14059" max="14059" width="11.85546875" style="6" customWidth="1"/>
    <col min="14060" max="14060" width="5" style="6" customWidth="1"/>
    <col min="14061" max="14061" width="11.7109375" style="6" customWidth="1"/>
    <col min="14062" max="14062" width="12.28515625" style="6" customWidth="1"/>
    <col min="14063" max="14063" width="9" style="6" customWidth="1"/>
    <col min="14064" max="14064" width="16" style="6" customWidth="1"/>
    <col min="14065" max="14066" width="17" style="6" customWidth="1"/>
    <col min="14067" max="14304" width="9.140625" style="6" customWidth="1"/>
    <col min="14305" max="14305" width="16.85546875" style="6" customWidth="1"/>
    <col min="14306" max="14306" width="8.85546875" style="6" customWidth="1"/>
    <col min="14307" max="14307" width="1.140625" style="6" customWidth="1"/>
    <col min="14308" max="14308" width="25.140625" style="6" customWidth="1"/>
    <col min="14309" max="14309" width="10.85546875" style="6" customWidth="1"/>
    <col min="14310" max="14311" width="16.85546875" style="6" customWidth="1"/>
    <col min="14312" max="14312" width="8.85546875" style="6" customWidth="1"/>
    <col min="14313" max="14313" width="11.85546875" style="6" customWidth="1"/>
    <col min="14314" max="14314" width="4" style="6" customWidth="1"/>
    <col min="14315" max="14315" width="11.85546875" style="6" customWidth="1"/>
    <col min="14316" max="14316" width="5" style="6" customWidth="1"/>
    <col min="14317" max="14317" width="11.7109375" style="6" customWidth="1"/>
    <col min="14318" max="14318" width="12.28515625" style="6" customWidth="1"/>
    <col min="14319" max="14319" width="9" style="6" customWidth="1"/>
    <col min="14320" max="14320" width="16" style="6" customWidth="1"/>
    <col min="14321" max="14322" width="17" style="6" customWidth="1"/>
    <col min="14323" max="14560" width="9.140625" style="6" customWidth="1"/>
    <col min="14561" max="14561" width="16.85546875" style="6" customWidth="1"/>
    <col min="14562" max="14562" width="8.85546875" style="6" customWidth="1"/>
    <col min="14563" max="14563" width="1.140625" style="6" customWidth="1"/>
    <col min="14564" max="14564" width="25.140625" style="6" customWidth="1"/>
    <col min="14565" max="14565" width="10.85546875" style="6" customWidth="1"/>
    <col min="14566" max="14567" width="16.85546875" style="6" customWidth="1"/>
    <col min="14568" max="14568" width="8.85546875" style="6" customWidth="1"/>
    <col min="14569" max="14569" width="11.85546875" style="6" customWidth="1"/>
    <col min="14570" max="14570" width="4" style="6" customWidth="1"/>
    <col min="14571" max="14571" width="11.85546875" style="6" customWidth="1"/>
    <col min="14572" max="14572" width="5" style="6" customWidth="1"/>
    <col min="14573" max="14573" width="11.7109375" style="6" customWidth="1"/>
    <col min="14574" max="14574" width="12.28515625" style="6" customWidth="1"/>
    <col min="14575" max="14575" width="9" style="6" customWidth="1"/>
    <col min="14576" max="14576" width="16" style="6" customWidth="1"/>
    <col min="14577" max="14578" width="17" style="6" customWidth="1"/>
    <col min="14579" max="14816" width="9.140625" style="6" customWidth="1"/>
    <col min="14817" max="14817" width="16.85546875" style="6" customWidth="1"/>
    <col min="14818" max="14818" width="8.85546875" style="6" customWidth="1"/>
    <col min="14819" max="14819" width="1.140625" style="6" customWidth="1"/>
    <col min="14820" max="14820" width="25.140625" style="6" customWidth="1"/>
    <col min="14821" max="14821" width="10.85546875" style="6" customWidth="1"/>
    <col min="14822" max="14823" width="16.85546875" style="6" customWidth="1"/>
    <col min="14824" max="14824" width="8.85546875" style="6" customWidth="1"/>
    <col min="14825" max="14825" width="11.85546875" style="6" customWidth="1"/>
    <col min="14826" max="14826" width="4" style="6" customWidth="1"/>
    <col min="14827" max="14827" width="11.85546875" style="6" customWidth="1"/>
    <col min="14828" max="14828" width="5" style="6" customWidth="1"/>
    <col min="14829" max="14829" width="11.7109375" style="6" customWidth="1"/>
    <col min="14830" max="14830" width="12.28515625" style="6" customWidth="1"/>
    <col min="14831" max="14831" width="9" style="6" customWidth="1"/>
    <col min="14832" max="14832" width="16" style="6" customWidth="1"/>
    <col min="14833" max="14834" width="17" style="6" customWidth="1"/>
    <col min="14835" max="15072" width="9.140625" style="6" customWidth="1"/>
    <col min="15073" max="15073" width="16.85546875" style="6" customWidth="1"/>
    <col min="15074" max="15074" width="8.85546875" style="6" customWidth="1"/>
    <col min="15075" max="15075" width="1.140625" style="6" customWidth="1"/>
    <col min="15076" max="15076" width="25.140625" style="6" customWidth="1"/>
    <col min="15077" max="15077" width="10.85546875" style="6" customWidth="1"/>
    <col min="15078" max="15079" width="16.85546875" style="6" customWidth="1"/>
    <col min="15080" max="15080" width="8.85546875" style="6" customWidth="1"/>
    <col min="15081" max="15081" width="11.85546875" style="6" customWidth="1"/>
    <col min="15082" max="15082" width="4" style="6" customWidth="1"/>
    <col min="15083" max="15083" width="11.85546875" style="6" customWidth="1"/>
    <col min="15084" max="15084" width="5" style="6" customWidth="1"/>
    <col min="15085" max="15085" width="11.7109375" style="6" customWidth="1"/>
    <col min="15086" max="15086" width="12.28515625" style="6" customWidth="1"/>
    <col min="15087" max="15087" width="9" style="6" customWidth="1"/>
    <col min="15088" max="15088" width="16" style="6" customWidth="1"/>
    <col min="15089" max="15090" width="17" style="6" customWidth="1"/>
    <col min="15091" max="15328" width="9.140625" style="6" customWidth="1"/>
    <col min="15329" max="15329" width="16.85546875" style="6" customWidth="1"/>
    <col min="15330" max="15330" width="8.85546875" style="6" customWidth="1"/>
    <col min="15331" max="15331" width="1.140625" style="6" customWidth="1"/>
    <col min="15332" max="15332" width="25.140625" style="6" customWidth="1"/>
    <col min="15333" max="15333" width="10.85546875" style="6" customWidth="1"/>
    <col min="15334" max="15335" width="16.85546875" style="6" customWidth="1"/>
    <col min="15336" max="15336" width="8.85546875" style="6" customWidth="1"/>
    <col min="15337" max="15337" width="11.85546875" style="6" customWidth="1"/>
    <col min="15338" max="15338" width="4" style="6" customWidth="1"/>
    <col min="15339" max="15339" width="11.85546875" style="6" customWidth="1"/>
    <col min="15340" max="15340" width="5" style="6" customWidth="1"/>
    <col min="15341" max="15341" width="11.7109375" style="6" customWidth="1"/>
    <col min="15342" max="15342" width="12.28515625" style="6" customWidth="1"/>
    <col min="15343" max="15343" width="9" style="6" customWidth="1"/>
    <col min="15344" max="15344" width="16" style="6" customWidth="1"/>
    <col min="15345" max="15346" width="17" style="6" customWidth="1"/>
    <col min="15347" max="15584" width="9.140625" style="6" customWidth="1"/>
    <col min="15585" max="15585" width="16.85546875" style="6" customWidth="1"/>
    <col min="15586" max="15586" width="8.85546875" style="6" customWidth="1"/>
    <col min="15587" max="15587" width="1.140625" style="6" customWidth="1"/>
    <col min="15588" max="15588" width="25.140625" style="6" customWidth="1"/>
    <col min="15589" max="15589" width="10.85546875" style="6" customWidth="1"/>
    <col min="15590" max="15591" width="16.85546875" style="6" customWidth="1"/>
    <col min="15592" max="15592" width="8.85546875" style="6" customWidth="1"/>
    <col min="15593" max="15593" width="11.85546875" style="6" customWidth="1"/>
    <col min="15594" max="15594" width="4" style="6" customWidth="1"/>
    <col min="15595" max="15595" width="11.85546875" style="6" customWidth="1"/>
    <col min="15596" max="15596" width="5" style="6" customWidth="1"/>
    <col min="15597" max="15597" width="11.7109375" style="6" customWidth="1"/>
    <col min="15598" max="15598" width="12.28515625" style="6" customWidth="1"/>
    <col min="15599" max="15599" width="9" style="6" customWidth="1"/>
    <col min="15600" max="15600" width="16" style="6" customWidth="1"/>
    <col min="15601" max="15602" width="17" style="6" customWidth="1"/>
    <col min="15603" max="15840" width="9.140625" style="6" customWidth="1"/>
    <col min="15841" max="15841" width="16.85546875" style="6" customWidth="1"/>
    <col min="15842" max="15842" width="8.85546875" style="6" customWidth="1"/>
    <col min="15843" max="15843" width="1.140625" style="6" customWidth="1"/>
    <col min="15844" max="15844" width="25.140625" style="6" customWidth="1"/>
    <col min="15845" max="15845" width="10.85546875" style="6" customWidth="1"/>
    <col min="15846" max="15847" width="16.85546875" style="6" customWidth="1"/>
    <col min="15848" max="15848" width="8.85546875" style="6" customWidth="1"/>
    <col min="15849" max="15849" width="11.85546875" style="6" customWidth="1"/>
    <col min="15850" max="15850" width="4" style="6" customWidth="1"/>
    <col min="15851" max="15851" width="11.85546875" style="6" customWidth="1"/>
    <col min="15852" max="15852" width="5" style="6" customWidth="1"/>
    <col min="15853" max="15853" width="11.7109375" style="6" customWidth="1"/>
    <col min="15854" max="15854" width="12.28515625" style="6" customWidth="1"/>
    <col min="15855" max="15855" width="9" style="6" customWidth="1"/>
    <col min="15856" max="15856" width="16" style="6" customWidth="1"/>
    <col min="15857" max="15858" width="17" style="6" customWidth="1"/>
    <col min="15859" max="16096" width="9.140625" style="6" customWidth="1"/>
    <col min="16097" max="16097" width="16.85546875" style="6" customWidth="1"/>
    <col min="16098" max="16098" width="8.85546875" style="6" customWidth="1"/>
    <col min="16099" max="16099" width="1.140625" style="6" customWidth="1"/>
    <col min="16100" max="16100" width="25.140625" style="6" customWidth="1"/>
    <col min="16101" max="16101" width="10.85546875" style="6" customWidth="1"/>
    <col min="16102" max="16103" width="16.85546875" style="6" customWidth="1"/>
    <col min="16104" max="16104" width="8.85546875" style="6" customWidth="1"/>
    <col min="16105" max="16105" width="11.85546875" style="6" customWidth="1"/>
    <col min="16106" max="16106" width="4" style="6" customWidth="1"/>
    <col min="16107" max="16107" width="11.85546875" style="6" customWidth="1"/>
    <col min="16108" max="16108" width="5" style="6" customWidth="1"/>
    <col min="16109" max="16109" width="11.7109375" style="6" customWidth="1"/>
    <col min="16110" max="16110" width="12.28515625" style="6" customWidth="1"/>
    <col min="16111" max="16111" width="9" style="6" customWidth="1"/>
    <col min="16112" max="16112" width="16" style="6" customWidth="1"/>
    <col min="16113" max="16114" width="17" style="6" customWidth="1"/>
    <col min="16115" max="16384" width="9.140625" style="6" customWidth="1"/>
  </cols>
  <sheetData>
    <row r="1" spans="2:13" ht="31.5" customHeight="1" x14ac:dyDescent="0.2">
      <c r="B1" s="372" t="s">
        <v>199</v>
      </c>
      <c r="C1" s="373"/>
      <c r="D1" s="373"/>
      <c r="E1" s="373"/>
      <c r="F1" s="373"/>
      <c r="G1" s="373"/>
      <c r="H1" s="373"/>
      <c r="I1" s="373"/>
      <c r="J1" s="373"/>
      <c r="K1" s="373"/>
      <c r="L1" s="373"/>
      <c r="M1" s="373"/>
    </row>
    <row r="2" spans="2:13" ht="41.25" customHeight="1" x14ac:dyDescent="0.2">
      <c r="B2" s="373"/>
      <c r="C2" s="373"/>
      <c r="D2" s="373"/>
      <c r="E2" s="373"/>
      <c r="F2" s="373"/>
      <c r="G2" s="373"/>
      <c r="H2" s="373"/>
      <c r="I2" s="373"/>
      <c r="J2" s="373"/>
      <c r="K2" s="373"/>
      <c r="L2" s="373"/>
      <c r="M2" s="373"/>
    </row>
    <row r="3" spans="2:13" s="5" customFormat="1" ht="31.5" customHeight="1" x14ac:dyDescent="0.2">
      <c r="B3" s="374" t="s">
        <v>53</v>
      </c>
      <c r="C3" s="374"/>
      <c r="D3" s="374"/>
      <c r="E3" s="374"/>
      <c r="F3" s="374"/>
      <c r="G3" s="374"/>
      <c r="H3" s="374"/>
      <c r="I3" s="374"/>
      <c r="J3" s="374"/>
      <c r="K3" s="374"/>
      <c r="L3" s="374"/>
      <c r="M3" s="374"/>
    </row>
    <row r="4" spans="2:13" ht="26.25" customHeight="1" x14ac:dyDescent="0.2">
      <c r="B4" s="375" t="s">
        <v>54</v>
      </c>
      <c r="C4" s="376"/>
      <c r="D4" s="376"/>
      <c r="E4" s="377"/>
      <c r="F4" s="375" t="s">
        <v>55</v>
      </c>
      <c r="G4" s="376"/>
      <c r="H4" s="376"/>
      <c r="I4" s="377"/>
      <c r="J4" s="11"/>
      <c r="K4" s="375" t="s">
        <v>56</v>
      </c>
      <c r="L4" s="376"/>
      <c r="M4" s="376"/>
    </row>
    <row r="5" spans="2:13" ht="33.75" customHeight="1" x14ac:dyDescent="0.2">
      <c r="B5" s="10" t="s">
        <v>57</v>
      </c>
      <c r="C5" s="10" t="s">
        <v>58</v>
      </c>
      <c r="D5" s="10" t="s">
        <v>59</v>
      </c>
      <c r="E5" s="10" t="s">
        <v>60</v>
      </c>
      <c r="F5" s="10" t="s">
        <v>61</v>
      </c>
      <c r="G5" s="10" t="s">
        <v>62</v>
      </c>
      <c r="H5" s="10" t="s">
        <v>63</v>
      </c>
      <c r="I5" s="10" t="s">
        <v>64</v>
      </c>
      <c r="J5" s="10" t="s">
        <v>65</v>
      </c>
      <c r="K5" s="10" t="s">
        <v>66</v>
      </c>
      <c r="L5" s="10" t="s">
        <v>67</v>
      </c>
      <c r="M5" s="10" t="s">
        <v>7</v>
      </c>
    </row>
    <row r="6" spans="2:13" ht="63.75" x14ac:dyDescent="0.2">
      <c r="B6" s="9" t="s">
        <v>68</v>
      </c>
      <c r="C6" s="9" t="s">
        <v>249</v>
      </c>
      <c r="D6" s="8" t="s">
        <v>89</v>
      </c>
      <c r="E6" s="8" t="s">
        <v>70</v>
      </c>
      <c r="F6" s="8" t="s">
        <v>250</v>
      </c>
      <c r="G6" s="8" t="s">
        <v>251</v>
      </c>
      <c r="H6" s="8" t="s">
        <v>252</v>
      </c>
      <c r="I6" s="8" t="s">
        <v>253</v>
      </c>
      <c r="J6" s="8" t="s">
        <v>74</v>
      </c>
      <c r="K6" s="8">
        <v>43831</v>
      </c>
      <c r="L6" s="8">
        <v>44196</v>
      </c>
      <c r="M6" s="8" t="s">
        <v>254</v>
      </c>
    </row>
    <row r="7" spans="2:13" ht="76.5" x14ac:dyDescent="0.2">
      <c r="B7" s="9" t="s">
        <v>68</v>
      </c>
      <c r="C7" s="9" t="s">
        <v>249</v>
      </c>
      <c r="D7" s="8" t="s">
        <v>89</v>
      </c>
      <c r="E7" s="8" t="s">
        <v>70</v>
      </c>
      <c r="F7" s="8" t="s">
        <v>255</v>
      </c>
      <c r="G7" s="8" t="s">
        <v>256</v>
      </c>
      <c r="H7" s="8" t="s">
        <v>257</v>
      </c>
      <c r="I7" s="8" t="s">
        <v>79</v>
      </c>
      <c r="J7" s="8" t="s">
        <v>258</v>
      </c>
      <c r="K7" s="8">
        <v>43831</v>
      </c>
      <c r="L7" s="8">
        <v>44196</v>
      </c>
      <c r="M7" s="8" t="s">
        <v>254</v>
      </c>
    </row>
    <row r="8" spans="2:13" ht="63.75" x14ac:dyDescent="0.2">
      <c r="B8" s="9" t="s">
        <v>68</v>
      </c>
      <c r="C8" s="9" t="s">
        <v>259</v>
      </c>
      <c r="D8" s="8" t="s">
        <v>260</v>
      </c>
      <c r="E8" s="8" t="s">
        <v>70</v>
      </c>
      <c r="F8" s="8" t="s">
        <v>261</v>
      </c>
      <c r="G8" s="8" t="s">
        <v>262</v>
      </c>
      <c r="H8" s="8" t="s">
        <v>263</v>
      </c>
      <c r="I8" s="8" t="s">
        <v>86</v>
      </c>
      <c r="J8" s="8" t="s">
        <v>80</v>
      </c>
      <c r="K8" s="8">
        <v>43831</v>
      </c>
      <c r="L8" s="8">
        <v>44196</v>
      </c>
      <c r="M8" s="8" t="s">
        <v>264</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9B4C-FF1D-4AC2-BF52-AD4F28D9AE9D}">
  <sheetPr>
    <tabColor theme="0"/>
  </sheetPr>
  <dimension ref="B1:K41"/>
  <sheetViews>
    <sheetView topLeftCell="C25" zoomScale="20" zoomScaleNormal="20" zoomScaleSheetLayoutView="80" workbookViewId="0">
      <selection activeCell="H30" sqref="H30"/>
    </sheetView>
  </sheetViews>
  <sheetFormatPr baseColWidth="10" defaultColWidth="11.42578125" defaultRowHeight="46.5" x14ac:dyDescent="0.7"/>
  <cols>
    <col min="1" max="1" width="5" style="22" customWidth="1"/>
    <col min="2" max="2" width="82.42578125" style="22" customWidth="1"/>
    <col min="3" max="3" width="35.85546875" style="41" customWidth="1"/>
    <col min="4" max="4" width="126.7109375" style="66" customWidth="1"/>
    <col min="5" max="5" width="93.5703125" style="66" customWidth="1"/>
    <col min="6" max="6" width="105.28515625" style="66" customWidth="1"/>
    <col min="7" max="7" width="56.140625" style="110" customWidth="1"/>
    <col min="8" max="8" width="62.7109375" style="110" customWidth="1"/>
    <col min="9" max="9" width="56.42578125" style="150" customWidth="1"/>
    <col min="10" max="10" width="255.28515625" style="22" customWidth="1"/>
    <col min="11" max="11" width="96" style="22" customWidth="1"/>
    <col min="12" max="16384" width="11.42578125" style="22"/>
  </cols>
  <sheetData>
    <row r="1" spans="2:10" ht="100.5" customHeight="1" x14ac:dyDescent="0.25">
      <c r="B1" s="383" t="s">
        <v>265</v>
      </c>
      <c r="C1" s="383"/>
      <c r="D1" s="383"/>
      <c r="E1" s="383"/>
      <c r="F1" s="383"/>
      <c r="G1" s="383"/>
      <c r="H1" s="383"/>
      <c r="I1" s="383"/>
      <c r="J1" s="383"/>
    </row>
    <row r="2" spans="2:10" ht="15.75" x14ac:dyDescent="0.25">
      <c r="B2" s="383"/>
      <c r="C2" s="383"/>
      <c r="D2" s="383"/>
      <c r="E2" s="383"/>
      <c r="F2" s="383"/>
      <c r="G2" s="383"/>
      <c r="H2" s="383"/>
      <c r="I2" s="383"/>
      <c r="J2" s="383"/>
    </row>
    <row r="3" spans="2:10" ht="15.75" x14ac:dyDescent="0.25">
      <c r="B3" s="383"/>
      <c r="C3" s="383"/>
      <c r="D3" s="383"/>
      <c r="E3" s="383"/>
      <c r="F3" s="383"/>
      <c r="G3" s="383"/>
      <c r="H3" s="383"/>
      <c r="I3" s="383"/>
      <c r="J3" s="383"/>
    </row>
    <row r="4" spans="2:10" s="29" customFormat="1" ht="92.1" customHeight="1" x14ac:dyDescent="0.5">
      <c r="B4" s="384" t="s">
        <v>266</v>
      </c>
      <c r="C4" s="384"/>
      <c r="D4" s="384"/>
      <c r="E4" s="384"/>
      <c r="F4" s="384"/>
      <c r="G4" s="384"/>
      <c r="H4" s="384"/>
      <c r="I4" s="384"/>
      <c r="J4" s="384"/>
    </row>
    <row r="5" spans="2:10" s="29" customFormat="1" ht="191.25" customHeight="1" x14ac:dyDescent="0.5">
      <c r="B5" s="385" t="s">
        <v>267</v>
      </c>
      <c r="C5" s="385" t="s">
        <v>268</v>
      </c>
      <c r="D5" s="386" t="s">
        <v>269</v>
      </c>
      <c r="E5" s="386" t="s">
        <v>113</v>
      </c>
      <c r="F5" s="387" t="s">
        <v>270</v>
      </c>
      <c r="G5" s="388" t="s">
        <v>271</v>
      </c>
      <c r="H5" s="388"/>
      <c r="I5" s="148" t="s">
        <v>272</v>
      </c>
      <c r="J5" s="389" t="s">
        <v>203</v>
      </c>
    </row>
    <row r="6" spans="2:10" s="23" customFormat="1" ht="68.25" customHeight="1" x14ac:dyDescent="0.4">
      <c r="B6" s="385"/>
      <c r="C6" s="385"/>
      <c r="D6" s="386"/>
      <c r="E6" s="386"/>
      <c r="F6" s="387"/>
      <c r="G6" s="106" t="s">
        <v>204</v>
      </c>
      <c r="H6" s="106" t="s">
        <v>204</v>
      </c>
      <c r="I6" s="149" t="s">
        <v>480</v>
      </c>
      <c r="J6" s="390"/>
    </row>
    <row r="7" spans="2:10" ht="257.25" customHeight="1" x14ac:dyDescent="0.25">
      <c r="B7" s="378" t="s">
        <v>273</v>
      </c>
      <c r="C7" s="36" t="s">
        <v>11</v>
      </c>
      <c r="D7" s="63" t="s">
        <v>274</v>
      </c>
      <c r="E7" s="64" t="s">
        <v>275</v>
      </c>
      <c r="F7" s="69" t="s">
        <v>276</v>
      </c>
      <c r="G7" s="107">
        <v>44593</v>
      </c>
      <c r="H7" s="108">
        <v>44926</v>
      </c>
      <c r="I7" s="168">
        <v>0.5</v>
      </c>
      <c r="J7" s="147" t="s">
        <v>629</v>
      </c>
    </row>
    <row r="8" spans="2:10" ht="409.6" customHeight="1" x14ac:dyDescent="0.25">
      <c r="B8" s="379"/>
      <c r="C8" s="37" t="s">
        <v>277</v>
      </c>
      <c r="D8" s="64" t="s">
        <v>278</v>
      </c>
      <c r="E8" s="64" t="s">
        <v>279</v>
      </c>
      <c r="F8" s="64" t="s">
        <v>280</v>
      </c>
      <c r="G8" s="107">
        <v>44593</v>
      </c>
      <c r="H8" s="109">
        <v>44926</v>
      </c>
      <c r="I8" s="169">
        <v>0.5</v>
      </c>
      <c r="J8" s="147" t="s">
        <v>522</v>
      </c>
    </row>
    <row r="9" spans="2:10" ht="347.45" customHeight="1" x14ac:dyDescent="0.25">
      <c r="B9" s="379"/>
      <c r="C9" s="37" t="s">
        <v>281</v>
      </c>
      <c r="D9" s="64" t="s">
        <v>282</v>
      </c>
      <c r="E9" s="64" t="s">
        <v>283</v>
      </c>
      <c r="F9" s="64" t="s">
        <v>284</v>
      </c>
      <c r="G9" s="107">
        <v>44593</v>
      </c>
      <c r="H9" s="109">
        <v>44926</v>
      </c>
      <c r="I9" s="170">
        <v>0.5</v>
      </c>
      <c r="J9" s="147" t="s">
        <v>523</v>
      </c>
    </row>
    <row r="10" spans="2:10" ht="409.6" customHeight="1" x14ac:dyDescent="0.25">
      <c r="B10" s="379"/>
      <c r="C10" s="38" t="s">
        <v>285</v>
      </c>
      <c r="D10" s="64" t="s">
        <v>286</v>
      </c>
      <c r="E10" s="64" t="s">
        <v>287</v>
      </c>
      <c r="F10" s="64" t="s">
        <v>288</v>
      </c>
      <c r="G10" s="109">
        <v>44592</v>
      </c>
      <c r="H10" s="109">
        <v>44926</v>
      </c>
      <c r="I10" s="169">
        <v>0.5</v>
      </c>
      <c r="J10" s="147" t="s">
        <v>478</v>
      </c>
    </row>
    <row r="11" spans="2:10" ht="360.6" customHeight="1" x14ac:dyDescent="0.25">
      <c r="B11" s="379"/>
      <c r="C11" s="37" t="s">
        <v>289</v>
      </c>
      <c r="D11" s="64" t="s">
        <v>290</v>
      </c>
      <c r="E11" s="64" t="s">
        <v>291</v>
      </c>
      <c r="F11" s="64" t="s">
        <v>292</v>
      </c>
      <c r="G11" s="109">
        <v>44592</v>
      </c>
      <c r="H11" s="109">
        <v>44926</v>
      </c>
      <c r="I11" s="170">
        <v>0.5</v>
      </c>
      <c r="J11" s="151" t="s">
        <v>525</v>
      </c>
    </row>
    <row r="12" spans="2:10" ht="409.6" customHeight="1" x14ac:dyDescent="0.25">
      <c r="B12" s="379"/>
      <c r="C12" s="39" t="s">
        <v>293</v>
      </c>
      <c r="D12" s="65" t="s">
        <v>294</v>
      </c>
      <c r="E12" s="64" t="s">
        <v>295</v>
      </c>
      <c r="F12" s="65" t="s">
        <v>296</v>
      </c>
      <c r="G12" s="109">
        <v>44592</v>
      </c>
      <c r="H12" s="107">
        <v>44926</v>
      </c>
      <c r="I12" s="170">
        <v>0.5</v>
      </c>
      <c r="J12" s="165" t="s">
        <v>584</v>
      </c>
    </row>
    <row r="13" spans="2:10" ht="409.6" customHeight="1" x14ac:dyDescent="0.25">
      <c r="B13" s="379"/>
      <c r="C13" s="40" t="s">
        <v>297</v>
      </c>
      <c r="D13" s="64" t="s">
        <v>298</v>
      </c>
      <c r="E13" s="64" t="s">
        <v>299</v>
      </c>
      <c r="F13" s="65" t="s">
        <v>288</v>
      </c>
      <c r="G13" s="109">
        <v>44592</v>
      </c>
      <c r="H13" s="107">
        <v>44926</v>
      </c>
      <c r="I13" s="170">
        <v>0.5</v>
      </c>
      <c r="J13" s="165" t="s">
        <v>577</v>
      </c>
    </row>
    <row r="14" spans="2:10" ht="350.25" customHeight="1" x14ac:dyDescent="0.25">
      <c r="B14" s="379"/>
      <c r="C14" s="40" t="s">
        <v>300</v>
      </c>
      <c r="D14" s="64" t="s">
        <v>301</v>
      </c>
      <c r="E14" s="64" t="s">
        <v>302</v>
      </c>
      <c r="F14" s="70" t="s">
        <v>303</v>
      </c>
      <c r="G14" s="109">
        <v>44592</v>
      </c>
      <c r="H14" s="107">
        <v>44926</v>
      </c>
      <c r="I14" s="170">
        <v>0.5</v>
      </c>
      <c r="J14" s="165" t="s">
        <v>520</v>
      </c>
    </row>
    <row r="15" spans="2:10" s="26" customFormat="1" ht="386.45" customHeight="1" x14ac:dyDescent="0.35">
      <c r="B15" s="379"/>
      <c r="C15" s="40" t="s">
        <v>304</v>
      </c>
      <c r="D15" s="64" t="s">
        <v>305</v>
      </c>
      <c r="E15" s="64" t="s">
        <v>306</v>
      </c>
      <c r="F15" s="70" t="s">
        <v>307</v>
      </c>
      <c r="G15" s="109">
        <v>44592</v>
      </c>
      <c r="H15" s="107">
        <v>44926</v>
      </c>
      <c r="I15" s="170">
        <v>1</v>
      </c>
      <c r="J15" s="165" t="s">
        <v>580</v>
      </c>
    </row>
    <row r="16" spans="2:10" s="27" customFormat="1" ht="409.6" customHeight="1" x14ac:dyDescent="0.25">
      <c r="B16" s="379"/>
      <c r="C16" s="39" t="s">
        <v>308</v>
      </c>
      <c r="D16" s="65" t="s">
        <v>309</v>
      </c>
      <c r="E16" s="64" t="s">
        <v>310</v>
      </c>
      <c r="F16" s="65" t="s">
        <v>311</v>
      </c>
      <c r="G16" s="109">
        <v>44592</v>
      </c>
      <c r="H16" s="107">
        <v>44926</v>
      </c>
      <c r="I16" s="170">
        <v>0.5</v>
      </c>
      <c r="J16" s="165" t="s">
        <v>521</v>
      </c>
    </row>
    <row r="17" spans="2:11" s="27" customFormat="1" ht="352.5" customHeight="1" x14ac:dyDescent="0.25">
      <c r="B17" s="379"/>
      <c r="C17" s="39" t="s">
        <v>312</v>
      </c>
      <c r="D17" s="65" t="s">
        <v>313</v>
      </c>
      <c r="E17" s="64" t="s">
        <v>314</v>
      </c>
      <c r="F17" s="65" t="s">
        <v>14</v>
      </c>
      <c r="G17" s="107">
        <v>44593</v>
      </c>
      <c r="H17" s="107">
        <v>44926</v>
      </c>
      <c r="I17" s="170">
        <v>0.5</v>
      </c>
      <c r="J17" s="165" t="s">
        <v>586</v>
      </c>
    </row>
    <row r="18" spans="2:11" s="27" customFormat="1" ht="396" customHeight="1" x14ac:dyDescent="0.25">
      <c r="B18" s="379"/>
      <c r="C18" s="39" t="s">
        <v>315</v>
      </c>
      <c r="D18" s="65" t="s">
        <v>316</v>
      </c>
      <c r="E18" s="64" t="s">
        <v>317</v>
      </c>
      <c r="F18" s="71" t="s">
        <v>14</v>
      </c>
      <c r="G18" s="107">
        <v>44593</v>
      </c>
      <c r="H18" s="107">
        <v>44621</v>
      </c>
      <c r="I18" s="170">
        <v>1</v>
      </c>
      <c r="J18" s="165" t="s">
        <v>544</v>
      </c>
    </row>
    <row r="19" spans="2:11" s="28" customFormat="1" ht="218.25" customHeight="1" x14ac:dyDescent="0.3">
      <c r="B19" s="380" t="s">
        <v>318</v>
      </c>
      <c r="C19" s="39" t="s">
        <v>16</v>
      </c>
      <c r="D19" s="65" t="s">
        <v>319</v>
      </c>
      <c r="E19" s="64" t="s">
        <v>320</v>
      </c>
      <c r="F19" s="65" t="s">
        <v>321</v>
      </c>
      <c r="G19" s="107">
        <v>44593</v>
      </c>
      <c r="H19" s="107">
        <v>44621</v>
      </c>
      <c r="I19" s="170">
        <v>1</v>
      </c>
      <c r="J19" s="165" t="s">
        <v>528</v>
      </c>
    </row>
    <row r="20" spans="2:11" s="4" customFormat="1" ht="287.25" customHeight="1" x14ac:dyDescent="0.25">
      <c r="B20" s="380"/>
      <c r="C20" s="37" t="s">
        <v>217</v>
      </c>
      <c r="D20" s="62" t="s">
        <v>322</v>
      </c>
      <c r="E20" s="62" t="s">
        <v>323</v>
      </c>
      <c r="F20" s="62" t="s">
        <v>324</v>
      </c>
      <c r="G20" s="176">
        <v>44593</v>
      </c>
      <c r="H20" s="177">
        <v>44926</v>
      </c>
      <c r="I20" s="170">
        <v>0.5</v>
      </c>
      <c r="J20" s="165" t="s">
        <v>589</v>
      </c>
    </row>
    <row r="21" spans="2:11" ht="405.75" customHeight="1" x14ac:dyDescent="0.25">
      <c r="B21" s="380"/>
      <c r="C21" s="37" t="s">
        <v>219</v>
      </c>
      <c r="D21" s="62" t="s">
        <v>325</v>
      </c>
      <c r="E21" s="64" t="s">
        <v>218</v>
      </c>
      <c r="F21" s="65" t="s">
        <v>14</v>
      </c>
      <c r="G21" s="107">
        <v>44593</v>
      </c>
      <c r="H21" s="107">
        <v>44926</v>
      </c>
      <c r="I21" s="170">
        <v>0.5</v>
      </c>
      <c r="J21" s="165" t="s">
        <v>507</v>
      </c>
    </row>
    <row r="22" spans="2:11" ht="405" customHeight="1" x14ac:dyDescent="0.25">
      <c r="B22" s="381" t="s">
        <v>326</v>
      </c>
      <c r="C22" s="37" t="s">
        <v>24</v>
      </c>
      <c r="D22" s="64" t="s">
        <v>327</v>
      </c>
      <c r="E22" s="64" t="s">
        <v>328</v>
      </c>
      <c r="F22" s="64" t="s">
        <v>140</v>
      </c>
      <c r="G22" s="107">
        <v>44593</v>
      </c>
      <c r="H22" s="109">
        <v>44926</v>
      </c>
      <c r="I22" s="170">
        <v>0.5</v>
      </c>
      <c r="J22" s="64" t="s">
        <v>575</v>
      </c>
    </row>
    <row r="23" spans="2:11" ht="334.5" customHeight="1" x14ac:dyDescent="0.25">
      <c r="B23" s="381"/>
      <c r="C23" s="37" t="s">
        <v>29</v>
      </c>
      <c r="D23" s="64" t="s">
        <v>329</v>
      </c>
      <c r="E23" s="64" t="s">
        <v>330</v>
      </c>
      <c r="F23" s="64" t="s">
        <v>140</v>
      </c>
      <c r="G23" s="107">
        <v>44593</v>
      </c>
      <c r="H23" s="109">
        <v>44926</v>
      </c>
      <c r="I23" s="170">
        <v>0.5</v>
      </c>
      <c r="J23" s="254" t="s">
        <v>576</v>
      </c>
    </row>
    <row r="24" spans="2:11" ht="409.5" customHeight="1" x14ac:dyDescent="0.25">
      <c r="B24" s="381"/>
      <c r="C24" s="37" t="s">
        <v>223</v>
      </c>
      <c r="D24" s="64" t="s">
        <v>331</v>
      </c>
      <c r="E24" s="64" t="s">
        <v>332</v>
      </c>
      <c r="F24" s="64" t="s">
        <v>333</v>
      </c>
      <c r="G24" s="107">
        <v>44593</v>
      </c>
      <c r="H24" s="109">
        <v>44925</v>
      </c>
      <c r="I24" s="170">
        <v>0.5</v>
      </c>
      <c r="J24" s="166" t="s">
        <v>524</v>
      </c>
    </row>
    <row r="25" spans="2:11" ht="409.5" customHeight="1" x14ac:dyDescent="0.25">
      <c r="B25" s="382" t="s">
        <v>334</v>
      </c>
      <c r="C25" s="37" t="s">
        <v>33</v>
      </c>
      <c r="D25" s="64" t="s">
        <v>335</v>
      </c>
      <c r="E25" s="64" t="s">
        <v>336</v>
      </c>
      <c r="F25" s="64" t="s">
        <v>337</v>
      </c>
      <c r="G25" s="107">
        <v>44593</v>
      </c>
      <c r="H25" s="109">
        <v>44925</v>
      </c>
      <c r="I25" s="170">
        <v>0.5</v>
      </c>
      <c r="J25" s="151" t="s">
        <v>526</v>
      </c>
    </row>
    <row r="26" spans="2:11" ht="321.75" customHeight="1" x14ac:dyDescent="0.25">
      <c r="B26" s="382"/>
      <c r="C26" s="37" t="s">
        <v>36</v>
      </c>
      <c r="D26" s="64" t="s">
        <v>338</v>
      </c>
      <c r="E26" s="64" t="s">
        <v>339</v>
      </c>
      <c r="F26" s="72" t="s">
        <v>426</v>
      </c>
      <c r="G26" s="172">
        <v>44593</v>
      </c>
      <c r="H26" s="173">
        <v>44742</v>
      </c>
      <c r="I26" s="170">
        <v>0.5</v>
      </c>
      <c r="J26" s="174" t="s">
        <v>587</v>
      </c>
      <c r="K26" s="175"/>
    </row>
    <row r="27" spans="2:11" ht="409.6" customHeight="1" x14ac:dyDescent="0.25">
      <c r="B27" s="45" t="s">
        <v>340</v>
      </c>
      <c r="C27" s="37" t="s">
        <v>44</v>
      </c>
      <c r="D27" s="64" t="s">
        <v>341</v>
      </c>
      <c r="E27" s="64" t="s">
        <v>336</v>
      </c>
      <c r="F27" s="64" t="s">
        <v>467</v>
      </c>
      <c r="G27" s="107">
        <v>44593</v>
      </c>
      <c r="H27" s="109">
        <v>44926</v>
      </c>
      <c r="I27" s="170">
        <v>0.5</v>
      </c>
      <c r="J27" s="167" t="s">
        <v>508</v>
      </c>
    </row>
    <row r="28" spans="2:11" x14ac:dyDescent="0.7">
      <c r="I28" s="179">
        <f>AVERAGE(I7:I27)</f>
        <v>0.5714285714285714</v>
      </c>
    </row>
    <row r="41" spans="8:8" x14ac:dyDescent="0.7">
      <c r="H41" s="164"/>
    </row>
  </sheetData>
  <autoFilter ref="A6:J27" xr:uid="{F3783BDF-3398-4D80-8EB9-4C6A490AA45E}">
    <filterColumn colId="1" showButton="0"/>
  </autoFilter>
  <mergeCells count="13">
    <mergeCell ref="B7:B18"/>
    <mergeCell ref="B19:B21"/>
    <mergeCell ref="B22:B24"/>
    <mergeCell ref="B25:B26"/>
    <mergeCell ref="B1:J3"/>
    <mergeCell ref="B4:J4"/>
    <mergeCell ref="B5:B6"/>
    <mergeCell ref="C5:C6"/>
    <mergeCell ref="D5:D6"/>
    <mergeCell ref="E5:E6"/>
    <mergeCell ref="F5:F6"/>
    <mergeCell ref="G5:H5"/>
    <mergeCell ref="J5:J6"/>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4BF5-31A2-4D62-9518-8CB162E73C13}">
  <dimension ref="A1:Z120"/>
  <sheetViews>
    <sheetView showGridLines="0" view="pageBreakPreview" topLeftCell="A9" zoomScale="60" zoomScaleNormal="50" workbookViewId="0">
      <selection activeCell="H15" sqref="H15:H18"/>
    </sheetView>
  </sheetViews>
  <sheetFormatPr baseColWidth="10" defaultColWidth="11.42578125" defaultRowHeight="46.5" x14ac:dyDescent="0.7"/>
  <cols>
    <col min="1" max="1" width="28.85546875" style="211" customWidth="1"/>
    <col min="2" max="2" width="26.85546875" style="211" customWidth="1"/>
    <col min="3" max="3" width="5.7109375" style="253" customWidth="1"/>
    <col min="4" max="4" width="21.5703125" style="253" hidden="1" customWidth="1"/>
    <col min="5" max="5" width="37.140625" style="211" customWidth="1"/>
    <col min="6" max="6" width="68.7109375" style="211" hidden="1" customWidth="1"/>
    <col min="7" max="7" width="18.28515625" style="211" customWidth="1"/>
    <col min="8" max="8" width="17.5703125" style="211" customWidth="1"/>
    <col min="9" max="9" width="16.28515625" style="211" customWidth="1"/>
    <col min="10" max="10" width="12.28515625" style="211" hidden="1" customWidth="1"/>
    <col min="11" max="11" width="11" style="211" hidden="1" customWidth="1"/>
    <col min="12" max="12" width="11.5703125" style="211" hidden="1" customWidth="1"/>
    <col min="13" max="13" width="12.85546875" style="211" customWidth="1"/>
    <col min="14" max="14" width="13.5703125" style="211" customWidth="1"/>
    <col min="15" max="15" width="13.7109375" style="211" customWidth="1"/>
    <col min="16" max="16" width="22" style="211" customWidth="1"/>
    <col min="17" max="17" width="11.42578125" style="211" hidden="1" customWidth="1"/>
    <col min="18" max="18" width="61.85546875" style="211" hidden="1" customWidth="1"/>
    <col min="19" max="19" width="50.140625" style="211" hidden="1" customWidth="1"/>
    <col min="20" max="20" width="11.42578125" style="211" hidden="1" customWidth="1"/>
    <col min="21" max="21" width="38" style="211" hidden="1" customWidth="1"/>
    <col min="22" max="22" width="40" style="211" hidden="1" customWidth="1"/>
    <col min="23" max="23" width="13.42578125" style="211" customWidth="1"/>
    <col min="24" max="24" width="46.28515625" style="211" customWidth="1"/>
    <col min="25" max="25" width="70.42578125" style="211" hidden="1" customWidth="1"/>
    <col min="26" max="26" width="35.5703125" style="211" customWidth="1"/>
    <col min="27" max="16384" width="11.42578125" style="211"/>
  </cols>
  <sheetData>
    <row r="1" spans="1:26" ht="46.5" customHeight="1" x14ac:dyDescent="0.7">
      <c r="A1" s="429" t="s">
        <v>590</v>
      </c>
      <c r="B1" s="429"/>
      <c r="C1" s="429"/>
      <c r="D1" s="429"/>
      <c r="E1" s="429"/>
      <c r="F1" s="429"/>
      <c r="G1" s="429"/>
      <c r="H1" s="429"/>
      <c r="I1" s="429"/>
      <c r="J1" s="429"/>
      <c r="K1" s="429"/>
      <c r="L1" s="429"/>
      <c r="M1" s="429"/>
      <c r="N1" s="429"/>
      <c r="O1" s="429"/>
      <c r="P1" s="429"/>
      <c r="Q1" s="429"/>
      <c r="R1" s="429"/>
      <c r="S1" s="429"/>
      <c r="T1" s="429"/>
      <c r="U1" s="429"/>
      <c r="V1" s="429"/>
      <c r="W1" s="429"/>
      <c r="X1" s="429"/>
      <c r="Y1" s="429"/>
      <c r="Z1" s="429"/>
    </row>
    <row r="2" spans="1:26" ht="24.75" customHeight="1" x14ac:dyDescent="0.7">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row>
    <row r="3" spans="1:26" ht="16.5" customHeight="1" x14ac:dyDescent="0.7">
      <c r="A3" s="429"/>
      <c r="B3" s="429"/>
      <c r="C3" s="429"/>
      <c r="D3" s="429"/>
      <c r="E3" s="429"/>
      <c r="F3" s="429"/>
      <c r="G3" s="429"/>
      <c r="H3" s="429"/>
      <c r="I3" s="429"/>
      <c r="J3" s="429"/>
      <c r="K3" s="429"/>
      <c r="L3" s="429"/>
      <c r="M3" s="429"/>
      <c r="N3" s="429"/>
      <c r="O3" s="429"/>
      <c r="P3" s="429"/>
      <c r="Q3" s="429"/>
      <c r="R3" s="429"/>
      <c r="S3" s="429"/>
      <c r="T3" s="429"/>
      <c r="U3" s="429"/>
      <c r="V3" s="429"/>
      <c r="W3" s="429"/>
      <c r="X3" s="429"/>
      <c r="Y3" s="429"/>
      <c r="Z3" s="429"/>
    </row>
    <row r="4" spans="1:26" ht="33" hidden="1" customHeight="1" thickBot="1" x14ac:dyDescent="0.75">
      <c r="A4" s="429"/>
      <c r="B4" s="429"/>
      <c r="C4" s="429"/>
      <c r="D4" s="429"/>
      <c r="E4" s="429"/>
      <c r="F4" s="429"/>
      <c r="G4" s="429"/>
      <c r="H4" s="429"/>
      <c r="I4" s="429"/>
      <c r="J4" s="429"/>
      <c r="K4" s="429"/>
      <c r="L4" s="429"/>
      <c r="M4" s="429"/>
      <c r="N4" s="429"/>
      <c r="O4" s="429"/>
      <c r="P4" s="429"/>
      <c r="Q4" s="429"/>
      <c r="R4" s="429"/>
      <c r="S4" s="429"/>
      <c r="T4" s="429"/>
      <c r="U4" s="429"/>
      <c r="V4" s="429"/>
      <c r="W4" s="429"/>
      <c r="X4" s="429"/>
      <c r="Y4" s="429"/>
      <c r="Z4" s="429"/>
    </row>
    <row r="5" spans="1:26" ht="25.5" hidden="1" customHeight="1" x14ac:dyDescent="0.7">
      <c r="A5" s="429"/>
      <c r="B5" s="429"/>
      <c r="C5" s="429"/>
      <c r="D5" s="429"/>
      <c r="E5" s="429"/>
      <c r="F5" s="429"/>
      <c r="G5" s="429"/>
      <c r="H5" s="429"/>
      <c r="I5" s="429"/>
      <c r="J5" s="429"/>
      <c r="K5" s="429"/>
      <c r="L5" s="429"/>
      <c r="M5" s="429"/>
      <c r="N5" s="429"/>
      <c r="O5" s="429"/>
      <c r="P5" s="429"/>
      <c r="Q5" s="429"/>
      <c r="R5" s="429"/>
      <c r="S5" s="429"/>
      <c r="T5" s="429"/>
      <c r="U5" s="429"/>
      <c r="V5" s="429"/>
      <c r="W5" s="429"/>
      <c r="X5" s="429"/>
      <c r="Y5" s="429"/>
      <c r="Z5" s="429"/>
    </row>
    <row r="6" spans="1:26" ht="28.5" customHeight="1" thickBot="1" x14ac:dyDescent="0.75">
      <c r="A6" s="430" t="s">
        <v>622</v>
      </c>
      <c r="B6" s="431"/>
      <c r="C6" s="431"/>
      <c r="D6" s="431"/>
      <c r="E6" s="431"/>
      <c r="F6" s="431"/>
      <c r="G6" s="431"/>
      <c r="H6" s="431"/>
      <c r="I6" s="431"/>
      <c r="J6" s="431"/>
      <c r="K6" s="431"/>
      <c r="L6" s="431"/>
      <c r="M6" s="431"/>
      <c r="N6" s="431"/>
      <c r="O6" s="431"/>
      <c r="P6" s="431"/>
      <c r="Q6" s="431"/>
      <c r="R6" s="431"/>
      <c r="S6" s="431"/>
      <c r="T6" s="431"/>
      <c r="U6" s="431"/>
      <c r="V6" s="431"/>
      <c r="W6" s="431"/>
      <c r="X6" s="431"/>
      <c r="Y6" s="431"/>
      <c r="Z6" s="431"/>
    </row>
    <row r="7" spans="1:26" ht="31.5" customHeight="1" x14ac:dyDescent="0.7">
      <c r="A7" s="432" t="s">
        <v>342</v>
      </c>
      <c r="B7" s="434" t="s">
        <v>107</v>
      </c>
      <c r="C7" s="434" t="s">
        <v>109</v>
      </c>
      <c r="D7" s="436" t="s">
        <v>434</v>
      </c>
      <c r="E7" s="434" t="s">
        <v>110</v>
      </c>
      <c r="F7" s="434" t="s">
        <v>111</v>
      </c>
      <c r="G7" s="438" t="s">
        <v>343</v>
      </c>
      <c r="H7" s="440" t="s">
        <v>113</v>
      </c>
      <c r="I7" s="441"/>
      <c r="J7" s="441"/>
      <c r="K7" s="441"/>
      <c r="L7" s="441"/>
      <c r="M7" s="442"/>
      <c r="N7" s="440" t="s">
        <v>114</v>
      </c>
      <c r="O7" s="442"/>
      <c r="P7" s="443" t="s">
        <v>115</v>
      </c>
      <c r="Q7" s="445" t="s">
        <v>435</v>
      </c>
      <c r="R7" s="438"/>
      <c r="S7" s="443"/>
      <c r="T7" s="445" t="s">
        <v>592</v>
      </c>
      <c r="U7" s="438"/>
      <c r="V7" s="443"/>
      <c r="W7" s="445" t="s">
        <v>593</v>
      </c>
      <c r="X7" s="438"/>
      <c r="Y7" s="446"/>
      <c r="Z7" s="443"/>
    </row>
    <row r="8" spans="1:26" ht="50.1" customHeight="1" x14ac:dyDescent="0.7">
      <c r="A8" s="433"/>
      <c r="B8" s="435"/>
      <c r="C8" s="435"/>
      <c r="D8" s="437"/>
      <c r="E8" s="435"/>
      <c r="F8" s="435"/>
      <c r="G8" s="439"/>
      <c r="H8" s="212" t="s">
        <v>344</v>
      </c>
      <c r="I8" s="212" t="s">
        <v>345</v>
      </c>
      <c r="J8" s="212" t="s">
        <v>346</v>
      </c>
      <c r="K8" s="212" t="s">
        <v>347</v>
      </c>
      <c r="L8" s="212" t="s">
        <v>125</v>
      </c>
      <c r="M8" s="212" t="s">
        <v>126</v>
      </c>
      <c r="N8" s="213" t="s">
        <v>127</v>
      </c>
      <c r="O8" s="213" t="s">
        <v>128</v>
      </c>
      <c r="P8" s="444"/>
      <c r="Q8" s="214" t="s">
        <v>436</v>
      </c>
      <c r="R8" s="215" t="s">
        <v>437</v>
      </c>
      <c r="S8" s="216" t="s">
        <v>438</v>
      </c>
      <c r="T8" s="214" t="s">
        <v>436</v>
      </c>
      <c r="U8" s="215" t="s">
        <v>437</v>
      </c>
      <c r="V8" s="216" t="s">
        <v>438</v>
      </c>
      <c r="W8" s="214" t="s">
        <v>436</v>
      </c>
      <c r="X8" s="215" t="s">
        <v>437</v>
      </c>
      <c r="Y8" s="216"/>
      <c r="Z8" s="216" t="s">
        <v>438</v>
      </c>
    </row>
    <row r="9" spans="1:26" ht="108.75" customHeight="1" x14ac:dyDescent="0.7">
      <c r="A9" s="414" t="s">
        <v>348</v>
      </c>
      <c r="B9" s="420" t="s">
        <v>349</v>
      </c>
      <c r="C9" s="391">
        <v>1</v>
      </c>
      <c r="D9" s="426" t="s">
        <v>439</v>
      </c>
      <c r="E9" s="395" t="s">
        <v>132</v>
      </c>
      <c r="F9" s="427" t="s">
        <v>350</v>
      </c>
      <c r="G9" s="391" t="s">
        <v>134</v>
      </c>
      <c r="H9" s="421">
        <v>1</v>
      </c>
      <c r="I9" s="421"/>
      <c r="J9" s="217">
        <v>0</v>
      </c>
      <c r="K9" s="217">
        <v>0</v>
      </c>
      <c r="L9" s="217" t="s">
        <v>135</v>
      </c>
      <c r="M9" s="218">
        <f>+SUM(H9:K9)</f>
        <v>1</v>
      </c>
      <c r="N9" s="396">
        <v>44593</v>
      </c>
      <c r="O9" s="396">
        <v>44742</v>
      </c>
      <c r="P9" s="391" t="s">
        <v>351</v>
      </c>
      <c r="Q9" s="219">
        <v>1</v>
      </c>
      <c r="R9" s="400" t="s">
        <v>440</v>
      </c>
      <c r="S9" s="400" t="s">
        <v>441</v>
      </c>
      <c r="T9" s="219">
        <v>1</v>
      </c>
      <c r="U9" s="400" t="s">
        <v>440</v>
      </c>
      <c r="V9" s="400" t="s">
        <v>441</v>
      </c>
      <c r="W9" s="219">
        <v>1</v>
      </c>
      <c r="X9" s="400" t="s">
        <v>440</v>
      </c>
      <c r="Y9" s="220"/>
      <c r="Z9" s="400" t="s">
        <v>441</v>
      </c>
    </row>
    <row r="10" spans="1:26" ht="28.5" customHeight="1" x14ac:dyDescent="0.7">
      <c r="A10" s="414"/>
      <c r="B10" s="420"/>
      <c r="C10" s="391"/>
      <c r="D10" s="426"/>
      <c r="E10" s="395"/>
      <c r="F10" s="427"/>
      <c r="G10" s="391"/>
      <c r="H10" s="221">
        <v>0.6</v>
      </c>
      <c r="I10" s="221">
        <v>1</v>
      </c>
      <c r="J10" s="221">
        <v>1</v>
      </c>
      <c r="K10" s="221">
        <v>1</v>
      </c>
      <c r="L10" s="221"/>
      <c r="M10" s="221">
        <v>1</v>
      </c>
      <c r="N10" s="396"/>
      <c r="O10" s="396"/>
      <c r="P10" s="391"/>
      <c r="Q10" s="221">
        <v>1</v>
      </c>
      <c r="R10" s="400"/>
      <c r="S10" s="400"/>
      <c r="T10" s="221">
        <v>1</v>
      </c>
      <c r="U10" s="400"/>
      <c r="V10" s="400"/>
      <c r="W10" s="221">
        <v>1</v>
      </c>
      <c r="X10" s="400"/>
      <c r="Y10" s="220"/>
      <c r="Z10" s="400"/>
    </row>
    <row r="11" spans="1:26" ht="81" customHeight="1" x14ac:dyDescent="0.7">
      <c r="A11" s="414"/>
      <c r="B11" s="420" t="s">
        <v>137</v>
      </c>
      <c r="C11" s="391">
        <v>2</v>
      </c>
      <c r="D11" s="419" t="s">
        <v>439</v>
      </c>
      <c r="E11" s="413" t="s">
        <v>442</v>
      </c>
      <c r="F11" s="394" t="s">
        <v>138</v>
      </c>
      <c r="G11" s="391" t="s">
        <v>139</v>
      </c>
      <c r="H11" s="222">
        <v>1</v>
      </c>
      <c r="I11" s="217">
        <v>0</v>
      </c>
      <c r="J11" s="217">
        <v>0</v>
      </c>
      <c r="K11" s="217">
        <v>0</v>
      </c>
      <c r="L11" s="217" t="s">
        <v>135</v>
      </c>
      <c r="M11" s="218">
        <f>+SUM(H11:K11)</f>
        <v>1</v>
      </c>
      <c r="N11" s="397">
        <v>44593</v>
      </c>
      <c r="O11" s="397">
        <v>44620</v>
      </c>
      <c r="P11" s="391" t="s">
        <v>140</v>
      </c>
      <c r="Q11" s="219">
        <v>1</v>
      </c>
      <c r="R11" s="400" t="s">
        <v>595</v>
      </c>
      <c r="S11" s="400" t="s">
        <v>443</v>
      </c>
      <c r="T11" s="219">
        <v>1</v>
      </c>
      <c r="U11" s="400" t="s">
        <v>568</v>
      </c>
      <c r="V11" s="400" t="s">
        <v>443</v>
      </c>
      <c r="W11" s="219">
        <v>1</v>
      </c>
      <c r="X11" s="400" t="s">
        <v>568</v>
      </c>
      <c r="Y11" s="220"/>
      <c r="Z11" s="400" t="s">
        <v>443</v>
      </c>
    </row>
    <row r="12" spans="1:26" ht="31.5" customHeight="1" x14ac:dyDescent="0.7">
      <c r="A12" s="414"/>
      <c r="B12" s="420"/>
      <c r="C12" s="391"/>
      <c r="D12" s="419"/>
      <c r="E12" s="413"/>
      <c r="F12" s="394"/>
      <c r="G12" s="391"/>
      <c r="H12" s="221">
        <v>1</v>
      </c>
      <c r="I12" s="221">
        <v>1</v>
      </c>
      <c r="J12" s="221">
        <v>1</v>
      </c>
      <c r="K12" s="221">
        <v>1</v>
      </c>
      <c r="L12" s="221"/>
      <c r="M12" s="221">
        <v>1</v>
      </c>
      <c r="N12" s="397"/>
      <c r="O12" s="397"/>
      <c r="P12" s="391"/>
      <c r="Q12" s="221">
        <v>1</v>
      </c>
      <c r="R12" s="400"/>
      <c r="S12" s="400"/>
      <c r="T12" s="221">
        <v>1</v>
      </c>
      <c r="U12" s="400"/>
      <c r="V12" s="400"/>
      <c r="W12" s="221">
        <v>1</v>
      </c>
      <c r="X12" s="400"/>
      <c r="Y12" s="220"/>
      <c r="Z12" s="400"/>
    </row>
    <row r="13" spans="1:26" ht="108.75" customHeight="1" x14ac:dyDescent="0.7">
      <c r="A13" s="414"/>
      <c r="B13" s="420"/>
      <c r="C13" s="391">
        <v>3</v>
      </c>
      <c r="D13" s="419" t="s">
        <v>444</v>
      </c>
      <c r="E13" s="394" t="s">
        <v>141</v>
      </c>
      <c r="F13" s="413" t="s">
        <v>445</v>
      </c>
      <c r="G13" s="391" t="s">
        <v>142</v>
      </c>
      <c r="H13" s="223">
        <v>0.25</v>
      </c>
      <c r="I13" s="224">
        <v>0.5</v>
      </c>
      <c r="J13" s="224">
        <v>0.75</v>
      </c>
      <c r="K13" s="224">
        <v>1</v>
      </c>
      <c r="L13" s="219" t="s">
        <v>135</v>
      </c>
      <c r="M13" s="225">
        <v>1</v>
      </c>
      <c r="N13" s="397">
        <v>44593</v>
      </c>
      <c r="O13" s="397">
        <v>44926</v>
      </c>
      <c r="P13" s="391"/>
      <c r="Q13" s="226">
        <v>0.25</v>
      </c>
      <c r="R13" s="400" t="s">
        <v>598</v>
      </c>
      <c r="S13" s="409" t="s">
        <v>599</v>
      </c>
      <c r="T13" s="226">
        <v>0.33</v>
      </c>
      <c r="U13" s="400" t="s">
        <v>600</v>
      </c>
      <c r="V13" s="409" t="s">
        <v>601</v>
      </c>
      <c r="W13" s="226">
        <v>0.5</v>
      </c>
      <c r="X13" s="400" t="s">
        <v>545</v>
      </c>
      <c r="Y13" s="220"/>
      <c r="Z13" s="409" t="s">
        <v>546</v>
      </c>
    </row>
    <row r="14" spans="1:26" ht="30" customHeight="1" x14ac:dyDescent="0.7">
      <c r="A14" s="414"/>
      <c r="B14" s="420"/>
      <c r="C14" s="391"/>
      <c r="D14" s="419"/>
      <c r="E14" s="394"/>
      <c r="F14" s="413"/>
      <c r="G14" s="391"/>
      <c r="H14" s="221">
        <v>0.25</v>
      </c>
      <c r="I14" s="221">
        <v>0.5</v>
      </c>
      <c r="J14" s="221">
        <v>0.75</v>
      </c>
      <c r="K14" s="221">
        <v>1</v>
      </c>
      <c r="L14" s="221"/>
      <c r="M14" s="221">
        <v>1</v>
      </c>
      <c r="N14" s="397"/>
      <c r="O14" s="397"/>
      <c r="P14" s="391"/>
      <c r="Q14" s="221">
        <v>0.25</v>
      </c>
      <c r="R14" s="400"/>
      <c r="S14" s="409"/>
      <c r="T14" s="221">
        <f>+T13</f>
        <v>0.33</v>
      </c>
      <c r="U14" s="400"/>
      <c r="V14" s="409"/>
      <c r="W14" s="221">
        <f>+W13</f>
        <v>0.5</v>
      </c>
      <c r="X14" s="400"/>
      <c r="Y14" s="220"/>
      <c r="Z14" s="409"/>
    </row>
    <row r="15" spans="1:26" ht="66.75" customHeight="1" x14ac:dyDescent="0.7">
      <c r="A15" s="414"/>
      <c r="B15" s="394" t="s">
        <v>352</v>
      </c>
      <c r="C15" s="227">
        <v>4</v>
      </c>
      <c r="D15" s="228" t="s">
        <v>446</v>
      </c>
      <c r="E15" s="229" t="s">
        <v>353</v>
      </c>
      <c r="F15" s="229" t="s">
        <v>354</v>
      </c>
      <c r="G15" s="391" t="s">
        <v>355</v>
      </c>
      <c r="H15" s="421">
        <v>1</v>
      </c>
      <c r="I15" s="416">
        <v>0</v>
      </c>
      <c r="J15" s="416">
        <v>0</v>
      </c>
      <c r="K15" s="416">
        <v>0</v>
      </c>
      <c r="L15" s="416" t="s">
        <v>135</v>
      </c>
      <c r="M15" s="422">
        <f>+SUM(H15:K17)</f>
        <v>1</v>
      </c>
      <c r="N15" s="396">
        <v>44593</v>
      </c>
      <c r="O15" s="396">
        <v>44651</v>
      </c>
      <c r="P15" s="391" t="s">
        <v>146</v>
      </c>
      <c r="Q15" s="391">
        <v>1</v>
      </c>
      <c r="R15" s="394" t="s">
        <v>623</v>
      </c>
      <c r="S15" s="394" t="s">
        <v>624</v>
      </c>
      <c r="T15" s="391">
        <v>1</v>
      </c>
      <c r="U15" s="394" t="s">
        <v>569</v>
      </c>
      <c r="V15" s="394" t="s">
        <v>624</v>
      </c>
      <c r="W15" s="391">
        <v>1</v>
      </c>
      <c r="X15" s="423" t="s">
        <v>569</v>
      </c>
      <c r="Y15" s="230"/>
      <c r="Z15" s="394" t="s">
        <v>570</v>
      </c>
    </row>
    <row r="16" spans="1:26" ht="66.75" customHeight="1" x14ac:dyDescent="0.7">
      <c r="A16" s="414"/>
      <c r="B16" s="394"/>
      <c r="C16" s="227">
        <v>5</v>
      </c>
      <c r="D16" s="228" t="s">
        <v>446</v>
      </c>
      <c r="E16" s="231" t="s">
        <v>356</v>
      </c>
      <c r="F16" s="231" t="s">
        <v>357</v>
      </c>
      <c r="G16" s="391"/>
      <c r="H16" s="421"/>
      <c r="I16" s="416"/>
      <c r="J16" s="416"/>
      <c r="K16" s="416"/>
      <c r="L16" s="416"/>
      <c r="M16" s="422"/>
      <c r="N16" s="396"/>
      <c r="O16" s="396"/>
      <c r="P16" s="391"/>
      <c r="Q16" s="391"/>
      <c r="R16" s="394"/>
      <c r="S16" s="394"/>
      <c r="T16" s="391"/>
      <c r="U16" s="394"/>
      <c r="V16" s="394"/>
      <c r="W16" s="391"/>
      <c r="X16" s="424"/>
      <c r="Y16" s="230"/>
      <c r="Z16" s="394"/>
    </row>
    <row r="17" spans="1:26" ht="96.95" customHeight="1" x14ac:dyDescent="0.7">
      <c r="A17" s="414"/>
      <c r="B17" s="394"/>
      <c r="C17" s="227">
        <v>6</v>
      </c>
      <c r="D17" s="228" t="s">
        <v>447</v>
      </c>
      <c r="E17" s="229" t="s">
        <v>358</v>
      </c>
      <c r="F17" s="229" t="s">
        <v>359</v>
      </c>
      <c r="G17" s="391"/>
      <c r="H17" s="421"/>
      <c r="I17" s="416"/>
      <c r="J17" s="416"/>
      <c r="K17" s="416"/>
      <c r="L17" s="416"/>
      <c r="M17" s="422"/>
      <c r="N17" s="396"/>
      <c r="O17" s="396"/>
      <c r="P17" s="391"/>
      <c r="Q17" s="391"/>
      <c r="R17" s="394"/>
      <c r="S17" s="394"/>
      <c r="T17" s="391"/>
      <c r="U17" s="394"/>
      <c r="V17" s="394"/>
      <c r="W17" s="391"/>
      <c r="X17" s="424"/>
      <c r="Y17" s="230"/>
      <c r="Z17" s="394"/>
    </row>
    <row r="18" spans="1:26" ht="117.6" customHeight="1" x14ac:dyDescent="0.7">
      <c r="A18" s="414"/>
      <c r="B18" s="394"/>
      <c r="C18" s="391">
        <v>7</v>
      </c>
      <c r="D18" s="419" t="s">
        <v>448</v>
      </c>
      <c r="E18" s="428" t="s">
        <v>360</v>
      </c>
      <c r="F18" s="395" t="s">
        <v>361</v>
      </c>
      <c r="G18" s="391"/>
      <c r="H18" s="421"/>
      <c r="I18" s="416"/>
      <c r="J18" s="416"/>
      <c r="K18" s="416"/>
      <c r="L18" s="416"/>
      <c r="M18" s="422"/>
      <c r="N18" s="396"/>
      <c r="O18" s="396"/>
      <c r="P18" s="391"/>
      <c r="Q18" s="391"/>
      <c r="R18" s="394"/>
      <c r="S18" s="394"/>
      <c r="T18" s="391"/>
      <c r="U18" s="394"/>
      <c r="V18" s="394"/>
      <c r="W18" s="391"/>
      <c r="X18" s="425"/>
      <c r="Y18" s="230"/>
      <c r="Z18" s="394"/>
    </row>
    <row r="19" spans="1:26" ht="18.75" customHeight="1" x14ac:dyDescent="0.7">
      <c r="A19" s="414"/>
      <c r="B19" s="394"/>
      <c r="C19" s="391"/>
      <c r="D19" s="419"/>
      <c r="E19" s="428"/>
      <c r="F19" s="395"/>
      <c r="G19" s="391"/>
      <c r="H19" s="221">
        <v>1</v>
      </c>
      <c r="I19" s="221">
        <v>1</v>
      </c>
      <c r="J19" s="221">
        <v>1</v>
      </c>
      <c r="K19" s="221">
        <v>1</v>
      </c>
      <c r="L19" s="221"/>
      <c r="M19" s="221">
        <v>1</v>
      </c>
      <c r="N19" s="396"/>
      <c r="O19" s="396"/>
      <c r="P19" s="391"/>
      <c r="Q19" s="221">
        <v>1</v>
      </c>
      <c r="R19" s="394"/>
      <c r="S19" s="394"/>
      <c r="T19" s="221">
        <v>1</v>
      </c>
      <c r="U19" s="394"/>
      <c r="V19" s="394"/>
      <c r="W19" s="221">
        <v>1</v>
      </c>
      <c r="X19" s="232"/>
      <c r="Y19" s="230"/>
      <c r="Z19" s="394"/>
    </row>
    <row r="20" spans="1:26" ht="48" customHeight="1" x14ac:dyDescent="0.7">
      <c r="A20" s="414" t="s">
        <v>362</v>
      </c>
      <c r="B20" s="406" t="s">
        <v>363</v>
      </c>
      <c r="C20" s="227">
        <v>8</v>
      </c>
      <c r="D20" s="228" t="s">
        <v>446</v>
      </c>
      <c r="E20" s="229" t="s">
        <v>364</v>
      </c>
      <c r="F20" s="229" t="s">
        <v>365</v>
      </c>
      <c r="G20" s="391" t="s">
        <v>366</v>
      </c>
      <c r="H20" s="415">
        <v>0.25</v>
      </c>
      <c r="I20" s="415">
        <v>0.5</v>
      </c>
      <c r="J20" s="415">
        <v>0.75</v>
      </c>
      <c r="K20" s="415">
        <v>1</v>
      </c>
      <c r="L20" s="416" t="s">
        <v>135</v>
      </c>
      <c r="M20" s="417">
        <v>1</v>
      </c>
      <c r="N20" s="396">
        <v>44593</v>
      </c>
      <c r="O20" s="396">
        <v>44926</v>
      </c>
      <c r="P20" s="391" t="s">
        <v>367</v>
      </c>
      <c r="Q20" s="410">
        <v>0.25</v>
      </c>
      <c r="R20" s="394" t="s">
        <v>625</v>
      </c>
      <c r="S20" s="394"/>
      <c r="T20" s="410">
        <v>0.33</v>
      </c>
      <c r="U20" s="394" t="s">
        <v>626</v>
      </c>
      <c r="V20" s="394"/>
      <c r="W20" s="410">
        <v>0.5</v>
      </c>
      <c r="X20" s="394" t="s">
        <v>571</v>
      </c>
      <c r="Y20" s="230"/>
      <c r="Z20" s="394"/>
    </row>
    <row r="21" spans="1:26" ht="71.25" customHeight="1" x14ac:dyDescent="0.7">
      <c r="A21" s="414"/>
      <c r="B21" s="406"/>
      <c r="C21" s="227">
        <v>9</v>
      </c>
      <c r="D21" s="228" t="s">
        <v>446</v>
      </c>
      <c r="E21" s="229" t="s">
        <v>368</v>
      </c>
      <c r="F21" s="229" t="s">
        <v>369</v>
      </c>
      <c r="G21" s="391"/>
      <c r="H21" s="415"/>
      <c r="I21" s="415"/>
      <c r="J21" s="415"/>
      <c r="K21" s="415"/>
      <c r="L21" s="416"/>
      <c r="M21" s="417"/>
      <c r="N21" s="396"/>
      <c r="O21" s="396"/>
      <c r="P21" s="391"/>
      <c r="Q21" s="391"/>
      <c r="R21" s="394"/>
      <c r="S21" s="394"/>
      <c r="T21" s="391"/>
      <c r="U21" s="394"/>
      <c r="V21" s="394"/>
      <c r="W21" s="391"/>
      <c r="X21" s="394"/>
      <c r="Y21" s="230"/>
      <c r="Z21" s="394"/>
    </row>
    <row r="22" spans="1:26" ht="45" customHeight="1" x14ac:dyDescent="0.7">
      <c r="A22" s="414"/>
      <c r="B22" s="406"/>
      <c r="C22" s="404">
        <v>10</v>
      </c>
      <c r="D22" s="411" t="s">
        <v>449</v>
      </c>
      <c r="E22" s="406" t="s">
        <v>370</v>
      </c>
      <c r="F22" s="406" t="s">
        <v>371</v>
      </c>
      <c r="G22" s="391"/>
      <c r="H22" s="415"/>
      <c r="I22" s="415"/>
      <c r="J22" s="415"/>
      <c r="K22" s="415"/>
      <c r="L22" s="416"/>
      <c r="M22" s="417"/>
      <c r="N22" s="396"/>
      <c r="O22" s="396"/>
      <c r="P22" s="391"/>
      <c r="Q22" s="391"/>
      <c r="R22" s="394"/>
      <c r="S22" s="394"/>
      <c r="T22" s="391"/>
      <c r="U22" s="394"/>
      <c r="V22" s="394"/>
      <c r="W22" s="391"/>
      <c r="X22" s="394"/>
      <c r="Y22" s="230"/>
      <c r="Z22" s="394"/>
    </row>
    <row r="23" spans="1:26" ht="22.5" customHeight="1" x14ac:dyDescent="0.7">
      <c r="A23" s="414"/>
      <c r="B23" s="406"/>
      <c r="C23" s="404"/>
      <c r="D23" s="411"/>
      <c r="E23" s="406"/>
      <c r="F23" s="406"/>
      <c r="G23" s="391"/>
      <c r="H23" s="221">
        <v>0.25</v>
      </c>
      <c r="I23" s="221">
        <v>0.5</v>
      </c>
      <c r="J23" s="221">
        <v>0.75</v>
      </c>
      <c r="K23" s="221">
        <v>1</v>
      </c>
      <c r="L23" s="221"/>
      <c r="M23" s="221">
        <v>1</v>
      </c>
      <c r="N23" s="396"/>
      <c r="O23" s="396"/>
      <c r="P23" s="391"/>
      <c r="Q23" s="221">
        <v>0.25</v>
      </c>
      <c r="R23" s="394"/>
      <c r="S23" s="394"/>
      <c r="T23" s="221">
        <f>+T20</f>
        <v>0.33</v>
      </c>
      <c r="U23" s="394"/>
      <c r="V23" s="394"/>
      <c r="W23" s="221">
        <f>+W20</f>
        <v>0.5</v>
      </c>
      <c r="X23" s="394"/>
      <c r="Y23" s="230"/>
      <c r="Z23" s="394"/>
    </row>
    <row r="24" spans="1:26" ht="102.75" customHeight="1" x14ac:dyDescent="0.7">
      <c r="A24" s="414"/>
      <c r="B24" s="412" t="s">
        <v>161</v>
      </c>
      <c r="C24" s="404">
        <v>11</v>
      </c>
      <c r="D24" s="405" t="s">
        <v>450</v>
      </c>
      <c r="E24" s="413" t="s">
        <v>162</v>
      </c>
      <c r="F24" s="413" t="s">
        <v>163</v>
      </c>
      <c r="G24" s="399" t="s">
        <v>164</v>
      </c>
      <c r="H24" s="224">
        <v>0.25</v>
      </c>
      <c r="I24" s="224">
        <v>0.5</v>
      </c>
      <c r="J24" s="224">
        <v>0.75</v>
      </c>
      <c r="K24" s="224">
        <v>1</v>
      </c>
      <c r="L24" s="233" t="s">
        <v>135</v>
      </c>
      <c r="M24" s="225">
        <v>1</v>
      </c>
      <c r="N24" s="396">
        <v>44593</v>
      </c>
      <c r="O24" s="396">
        <v>44926</v>
      </c>
      <c r="P24" s="408" t="s">
        <v>165</v>
      </c>
      <c r="Q24" s="226">
        <v>0.25</v>
      </c>
      <c r="R24" s="400" t="s">
        <v>608</v>
      </c>
      <c r="S24" s="401" t="s">
        <v>554</v>
      </c>
      <c r="T24" s="226">
        <v>0.33</v>
      </c>
      <c r="U24" s="400" t="s">
        <v>608</v>
      </c>
      <c r="V24" s="401" t="s">
        <v>554</v>
      </c>
      <c r="W24" s="226">
        <v>0.5</v>
      </c>
      <c r="X24" s="400" t="s">
        <v>553</v>
      </c>
      <c r="Y24" s="220"/>
      <c r="Z24" s="401" t="s">
        <v>572</v>
      </c>
    </row>
    <row r="25" spans="1:26" ht="22.5" customHeight="1" x14ac:dyDescent="0.7">
      <c r="A25" s="414"/>
      <c r="B25" s="412"/>
      <c r="C25" s="404"/>
      <c r="D25" s="405"/>
      <c r="E25" s="413"/>
      <c r="F25" s="413"/>
      <c r="G25" s="399"/>
      <c r="H25" s="221">
        <v>0.25</v>
      </c>
      <c r="I25" s="221">
        <v>0.5</v>
      </c>
      <c r="J25" s="221">
        <v>0.75</v>
      </c>
      <c r="K25" s="221">
        <v>1</v>
      </c>
      <c r="L25" s="221" t="s">
        <v>135</v>
      </c>
      <c r="M25" s="221">
        <v>1</v>
      </c>
      <c r="N25" s="396"/>
      <c r="O25" s="396"/>
      <c r="P25" s="408"/>
      <c r="Q25" s="221">
        <v>0.25</v>
      </c>
      <c r="R25" s="400"/>
      <c r="S25" s="402"/>
      <c r="T25" s="221">
        <f>+T24</f>
        <v>0.33</v>
      </c>
      <c r="U25" s="400"/>
      <c r="V25" s="402"/>
      <c r="W25" s="221">
        <f>+W24</f>
        <v>0.5</v>
      </c>
      <c r="X25" s="400"/>
      <c r="Y25" s="220"/>
      <c r="Z25" s="402"/>
    </row>
    <row r="26" spans="1:26" ht="295.5" customHeight="1" x14ac:dyDescent="0.7">
      <c r="A26" s="414"/>
      <c r="B26" s="403" t="s">
        <v>372</v>
      </c>
      <c r="C26" s="404">
        <v>12</v>
      </c>
      <c r="D26" s="405" t="s">
        <v>449</v>
      </c>
      <c r="E26" s="406" t="s">
        <v>167</v>
      </c>
      <c r="F26" s="407" t="s">
        <v>627</v>
      </c>
      <c r="G26" s="399" t="s">
        <v>168</v>
      </c>
      <c r="H26" s="224">
        <v>0.25</v>
      </c>
      <c r="I26" s="224">
        <v>0.5</v>
      </c>
      <c r="J26" s="224">
        <v>0.75</v>
      </c>
      <c r="K26" s="224">
        <v>1</v>
      </c>
      <c r="L26" s="233" t="s">
        <v>135</v>
      </c>
      <c r="M26" s="225">
        <v>1</v>
      </c>
      <c r="N26" s="396">
        <v>44593</v>
      </c>
      <c r="O26" s="396">
        <v>44926</v>
      </c>
      <c r="P26" s="408" t="s">
        <v>165</v>
      </c>
      <c r="Q26" s="226">
        <v>0.25</v>
      </c>
      <c r="R26" s="400" t="s">
        <v>610</v>
      </c>
      <c r="S26" s="409" t="s">
        <v>611</v>
      </c>
      <c r="T26" s="226">
        <v>0.33</v>
      </c>
      <c r="U26" s="400" t="s">
        <v>628</v>
      </c>
      <c r="V26" s="409" t="s">
        <v>611</v>
      </c>
      <c r="W26" s="226">
        <v>0.5</v>
      </c>
      <c r="X26" s="400" t="s">
        <v>555</v>
      </c>
      <c r="Y26" s="220"/>
      <c r="Z26" s="409" t="s">
        <v>573</v>
      </c>
    </row>
    <row r="27" spans="1:26" ht="22.5" customHeight="1" x14ac:dyDescent="0.7">
      <c r="A27" s="414"/>
      <c r="B27" s="403"/>
      <c r="C27" s="404"/>
      <c r="D27" s="405"/>
      <c r="E27" s="406"/>
      <c r="F27" s="407"/>
      <c r="G27" s="399"/>
      <c r="H27" s="221">
        <v>0.25</v>
      </c>
      <c r="I27" s="221">
        <v>0.5</v>
      </c>
      <c r="J27" s="221">
        <v>0.75</v>
      </c>
      <c r="K27" s="221">
        <v>1</v>
      </c>
      <c r="L27" s="221" t="s">
        <v>135</v>
      </c>
      <c r="M27" s="221">
        <v>1</v>
      </c>
      <c r="N27" s="396"/>
      <c r="O27" s="396"/>
      <c r="P27" s="408"/>
      <c r="Q27" s="221">
        <v>0.25</v>
      </c>
      <c r="R27" s="400"/>
      <c r="S27" s="409"/>
      <c r="T27" s="221">
        <f>+T26</f>
        <v>0.33</v>
      </c>
      <c r="U27" s="400"/>
      <c r="V27" s="409"/>
      <c r="W27" s="221">
        <f>+W26</f>
        <v>0.5</v>
      </c>
      <c r="X27" s="400"/>
      <c r="Y27" s="220"/>
      <c r="Z27" s="409"/>
    </row>
    <row r="28" spans="1:26" ht="110.25" customHeight="1" x14ac:dyDescent="0.7">
      <c r="A28" s="414"/>
      <c r="B28" s="418" t="s">
        <v>176</v>
      </c>
      <c r="C28" s="404">
        <v>13</v>
      </c>
      <c r="D28" s="405" t="s">
        <v>450</v>
      </c>
      <c r="E28" s="394" t="s">
        <v>177</v>
      </c>
      <c r="F28" s="395" t="s">
        <v>178</v>
      </c>
      <c r="G28" s="391" t="s">
        <v>142</v>
      </c>
      <c r="H28" s="224">
        <v>0.25</v>
      </c>
      <c r="I28" s="224">
        <v>0.5</v>
      </c>
      <c r="J28" s="224">
        <v>0.75</v>
      </c>
      <c r="K28" s="224">
        <v>1</v>
      </c>
      <c r="L28" s="233" t="s">
        <v>135</v>
      </c>
      <c r="M28" s="225">
        <v>1</v>
      </c>
      <c r="N28" s="397">
        <v>44593</v>
      </c>
      <c r="O28" s="397">
        <v>44926</v>
      </c>
      <c r="P28" s="399" t="s">
        <v>165</v>
      </c>
      <c r="Q28" s="226">
        <v>0.25</v>
      </c>
      <c r="R28" s="400" t="s">
        <v>615</v>
      </c>
      <c r="S28" s="401" t="s">
        <v>616</v>
      </c>
      <c r="T28" s="226">
        <v>0.33</v>
      </c>
      <c r="U28" s="400" t="s">
        <v>617</v>
      </c>
      <c r="V28" s="401" t="s">
        <v>616</v>
      </c>
      <c r="W28" s="226">
        <v>0.5</v>
      </c>
      <c r="X28" s="400" t="s">
        <v>561</v>
      </c>
      <c r="Y28" s="220"/>
      <c r="Z28" s="401" t="s">
        <v>574</v>
      </c>
    </row>
    <row r="29" spans="1:26" ht="22.5" customHeight="1" x14ac:dyDescent="0.7">
      <c r="A29" s="414"/>
      <c r="B29" s="418"/>
      <c r="C29" s="404"/>
      <c r="D29" s="405"/>
      <c r="E29" s="394"/>
      <c r="F29" s="395"/>
      <c r="G29" s="391"/>
      <c r="H29" s="221">
        <v>0.25</v>
      </c>
      <c r="I29" s="221">
        <v>0.5</v>
      </c>
      <c r="J29" s="221">
        <v>0.75</v>
      </c>
      <c r="K29" s="221">
        <v>1</v>
      </c>
      <c r="L29" s="221" t="s">
        <v>135</v>
      </c>
      <c r="M29" s="221">
        <v>1</v>
      </c>
      <c r="N29" s="398"/>
      <c r="O29" s="398"/>
      <c r="P29" s="399"/>
      <c r="Q29" s="221">
        <v>0.25</v>
      </c>
      <c r="R29" s="400"/>
      <c r="S29" s="401"/>
      <c r="T29" s="221">
        <f>+T28</f>
        <v>0.33</v>
      </c>
      <c r="U29" s="400"/>
      <c r="V29" s="401"/>
      <c r="W29" s="221">
        <f>+W28</f>
        <v>0.5</v>
      </c>
      <c r="X29" s="400"/>
      <c r="Y29" s="220"/>
      <c r="Z29" s="401"/>
    </row>
    <row r="30" spans="1:26" ht="65.25" customHeight="1" x14ac:dyDescent="0.7">
      <c r="A30" s="414"/>
      <c r="B30" s="418" t="s">
        <v>191</v>
      </c>
      <c r="C30" s="404">
        <v>14</v>
      </c>
      <c r="D30" s="419" t="s">
        <v>451</v>
      </c>
      <c r="E30" s="394" t="s">
        <v>192</v>
      </c>
      <c r="F30" s="395" t="s">
        <v>193</v>
      </c>
      <c r="G30" s="391" t="s">
        <v>134</v>
      </c>
      <c r="H30" s="219">
        <v>0</v>
      </c>
      <c r="I30" s="219">
        <v>0</v>
      </c>
      <c r="J30" s="219">
        <v>0</v>
      </c>
      <c r="K30" s="421">
        <v>1</v>
      </c>
      <c r="L30" s="421"/>
      <c r="M30" s="218">
        <f>+SUM(H30:K30)</f>
        <v>1</v>
      </c>
      <c r="N30" s="396">
        <v>44835</v>
      </c>
      <c r="O30" s="396">
        <v>44941</v>
      </c>
      <c r="P30" s="391" t="s">
        <v>47</v>
      </c>
      <c r="Q30" s="226">
        <v>0</v>
      </c>
      <c r="R30" s="391" t="s">
        <v>452</v>
      </c>
      <c r="S30" s="391" t="s">
        <v>135</v>
      </c>
      <c r="T30" s="226">
        <v>0</v>
      </c>
      <c r="U30" s="391" t="s">
        <v>452</v>
      </c>
      <c r="V30" s="391" t="s">
        <v>135</v>
      </c>
      <c r="W30" s="226">
        <v>0</v>
      </c>
      <c r="X30" s="391" t="s">
        <v>452</v>
      </c>
      <c r="Y30" s="234"/>
      <c r="Z30" s="391" t="s">
        <v>135</v>
      </c>
    </row>
    <row r="31" spans="1:26" ht="22.5" customHeight="1" x14ac:dyDescent="0.7">
      <c r="A31" s="414"/>
      <c r="B31" s="418"/>
      <c r="C31" s="404"/>
      <c r="D31" s="419"/>
      <c r="E31" s="394"/>
      <c r="F31" s="395"/>
      <c r="G31" s="391"/>
      <c r="H31" s="221">
        <v>0</v>
      </c>
      <c r="I31" s="221">
        <v>0</v>
      </c>
      <c r="J31" s="221">
        <v>0</v>
      </c>
      <c r="K31" s="447">
        <v>1</v>
      </c>
      <c r="L31" s="447"/>
      <c r="M31" s="221">
        <v>1</v>
      </c>
      <c r="N31" s="396"/>
      <c r="O31" s="396"/>
      <c r="P31" s="391"/>
      <c r="Q31" s="221">
        <v>0</v>
      </c>
      <c r="R31" s="391"/>
      <c r="S31" s="391"/>
      <c r="T31" s="221">
        <v>0</v>
      </c>
      <c r="U31" s="391"/>
      <c r="V31" s="391"/>
      <c r="W31" s="221">
        <v>0</v>
      </c>
      <c r="X31" s="391"/>
      <c r="Y31" s="234"/>
      <c r="Z31" s="391"/>
    </row>
    <row r="32" spans="1:26" ht="86.25" customHeight="1" x14ac:dyDescent="0.7">
      <c r="A32" s="414"/>
      <c r="B32" s="420" t="s">
        <v>618</v>
      </c>
      <c r="C32" s="391">
        <v>15</v>
      </c>
      <c r="D32" s="419" t="s">
        <v>453</v>
      </c>
      <c r="E32" s="394" t="s">
        <v>373</v>
      </c>
      <c r="F32" s="395" t="s">
        <v>374</v>
      </c>
      <c r="G32" s="391" t="s">
        <v>134</v>
      </c>
      <c r="H32" s="219">
        <v>0</v>
      </c>
      <c r="I32" s="219">
        <v>0</v>
      </c>
      <c r="J32" s="219">
        <v>0</v>
      </c>
      <c r="K32" s="421">
        <v>1</v>
      </c>
      <c r="L32" s="421"/>
      <c r="M32" s="218">
        <f>+SUM(H32:K32)</f>
        <v>1</v>
      </c>
      <c r="N32" s="396">
        <v>44835</v>
      </c>
      <c r="O32" s="396">
        <v>44941</v>
      </c>
      <c r="P32" s="391" t="s">
        <v>140</v>
      </c>
      <c r="Q32" s="226">
        <v>0</v>
      </c>
      <c r="R32" s="391" t="s">
        <v>452</v>
      </c>
      <c r="S32" s="391" t="s">
        <v>135</v>
      </c>
      <c r="T32" s="226">
        <v>0</v>
      </c>
      <c r="U32" s="391" t="s">
        <v>452</v>
      </c>
      <c r="V32" s="391" t="s">
        <v>135</v>
      </c>
      <c r="W32" s="226">
        <v>0</v>
      </c>
      <c r="X32" s="391" t="s">
        <v>452</v>
      </c>
      <c r="Y32" s="234"/>
      <c r="Z32" s="391" t="s">
        <v>135</v>
      </c>
    </row>
    <row r="33" spans="1:26" ht="22.5" customHeight="1" x14ac:dyDescent="0.7">
      <c r="A33" s="414"/>
      <c r="B33" s="420"/>
      <c r="C33" s="391"/>
      <c r="D33" s="419"/>
      <c r="E33" s="394"/>
      <c r="F33" s="395"/>
      <c r="G33" s="391"/>
      <c r="H33" s="221">
        <v>0</v>
      </c>
      <c r="I33" s="221">
        <v>0</v>
      </c>
      <c r="J33" s="221">
        <v>0</v>
      </c>
      <c r="K33" s="447">
        <v>1</v>
      </c>
      <c r="L33" s="447"/>
      <c r="M33" s="221">
        <v>1</v>
      </c>
      <c r="N33" s="396"/>
      <c r="O33" s="396"/>
      <c r="P33" s="391"/>
      <c r="Q33" s="221">
        <v>0</v>
      </c>
      <c r="R33" s="391"/>
      <c r="S33" s="391"/>
      <c r="T33" s="221">
        <v>0</v>
      </c>
      <c r="U33" s="391"/>
      <c r="V33" s="391"/>
      <c r="W33" s="221">
        <v>0</v>
      </c>
      <c r="X33" s="391"/>
      <c r="Y33" s="234"/>
      <c r="Z33" s="391"/>
    </row>
    <row r="34" spans="1:26" ht="21.75" customHeight="1" thickBot="1" x14ac:dyDescent="0.75">
      <c r="A34" s="235"/>
      <c r="B34" s="236"/>
      <c r="C34" s="236"/>
      <c r="D34" s="236"/>
      <c r="E34" s="237"/>
      <c r="F34" s="237"/>
      <c r="G34" s="238" t="s">
        <v>196</v>
      </c>
      <c r="H34" s="239">
        <f>+(H10+H12+H14+H19+H23+H25+H27+H29+H31+H33)/10</f>
        <v>0.38500000000000001</v>
      </c>
      <c r="I34" s="239">
        <f t="shared" ref="I34:M34" si="0">+(I10+I12+I14+I19+I23+I25+I27+I29+I31+I33)/10</f>
        <v>0.55000000000000004</v>
      </c>
      <c r="J34" s="239">
        <f t="shared" si="0"/>
        <v>0.67500000000000004</v>
      </c>
      <c r="K34" s="392">
        <f t="shared" si="0"/>
        <v>1</v>
      </c>
      <c r="L34" s="393"/>
      <c r="M34" s="239">
        <f t="shared" si="0"/>
        <v>1</v>
      </c>
      <c r="N34" s="240"/>
      <c r="O34" s="240"/>
      <c r="P34" s="236"/>
      <c r="Q34" s="239">
        <f>+(Q10+Q12+Q14+Q19+Q23+Q25+Q27+Q29+Q31+Q33)/10</f>
        <v>0.42499999999999999</v>
      </c>
      <c r="T34" s="239">
        <f>+(T10+T12+T14+T19+T23+T25+T27+T29+T31+T33)/10</f>
        <v>0.46500000000000002</v>
      </c>
      <c r="W34" s="239">
        <f>+(W10+W12+W14+W19+W23+W25+W27+W29+W31+W33)/10</f>
        <v>0.55000000000000004</v>
      </c>
    </row>
    <row r="35" spans="1:26" ht="26.25" customHeight="1" x14ac:dyDescent="0.7">
      <c r="A35" s="235"/>
      <c r="B35" s="235"/>
      <c r="C35" s="235"/>
      <c r="D35" s="235"/>
      <c r="E35" s="241"/>
      <c r="F35" s="241"/>
      <c r="G35" s="242"/>
      <c r="H35" s="243"/>
      <c r="I35" s="243"/>
      <c r="J35" s="243"/>
      <c r="K35" s="243"/>
      <c r="L35" s="243"/>
      <c r="M35" s="243"/>
      <c r="N35" s="244"/>
      <c r="O35" s="244"/>
      <c r="P35" s="235"/>
    </row>
    <row r="36" spans="1:26" ht="16.5" customHeight="1" x14ac:dyDescent="0.7">
      <c r="A36" s="245" t="s">
        <v>375</v>
      </c>
      <c r="B36" s="235"/>
      <c r="C36" s="235"/>
      <c r="D36" s="235"/>
      <c r="E36" s="241"/>
      <c r="F36" s="241"/>
      <c r="G36" s="242"/>
      <c r="H36" s="243"/>
      <c r="I36" s="243"/>
      <c r="J36" s="243"/>
      <c r="K36" s="243"/>
      <c r="L36" s="243"/>
      <c r="M36" s="243"/>
      <c r="N36" s="244"/>
      <c r="O36" s="244"/>
      <c r="P36" s="235"/>
    </row>
    <row r="37" spans="1:26" ht="16.5" customHeight="1" x14ac:dyDescent="0.7">
      <c r="A37" s="245" t="s">
        <v>198</v>
      </c>
      <c r="B37" s="235"/>
      <c r="C37" s="235"/>
      <c r="D37" s="235"/>
      <c r="E37" s="241"/>
      <c r="F37" s="241"/>
      <c r="G37" s="242"/>
      <c r="H37" s="243"/>
      <c r="I37" s="243"/>
      <c r="J37" s="243"/>
      <c r="K37" s="243"/>
      <c r="L37" s="243"/>
      <c r="M37" s="243"/>
      <c r="N37" s="244"/>
      <c r="O37" s="244"/>
      <c r="P37" s="235"/>
    </row>
    <row r="38" spans="1:26" ht="16.5" customHeight="1" x14ac:dyDescent="0.7">
      <c r="A38" s="245" t="s">
        <v>619</v>
      </c>
      <c r="B38" s="236"/>
      <c r="C38" s="236"/>
      <c r="D38" s="236"/>
      <c r="E38" s="246"/>
      <c r="F38" s="246"/>
      <c r="G38" s="247"/>
      <c r="H38" s="248"/>
      <c r="I38" s="248"/>
      <c r="J38" s="248"/>
      <c r="K38" s="248"/>
      <c r="L38" s="248"/>
      <c r="M38" s="248"/>
      <c r="N38" s="240"/>
      <c r="O38" s="240"/>
      <c r="P38" s="249"/>
    </row>
    <row r="39" spans="1:26" ht="27" customHeight="1" x14ac:dyDescent="0.7">
      <c r="A39" s="250" t="s">
        <v>454</v>
      </c>
      <c r="B39" s="251"/>
      <c r="C39" s="252"/>
      <c r="D39" s="252"/>
      <c r="E39" s="251"/>
      <c r="F39" s="251"/>
      <c r="G39" s="251"/>
      <c r="H39" s="251"/>
      <c r="I39" s="251"/>
      <c r="J39" s="251"/>
      <c r="K39" s="251"/>
      <c r="L39" s="251"/>
      <c r="M39" s="251"/>
      <c r="N39" s="251"/>
      <c r="O39" s="251"/>
      <c r="P39" s="249"/>
    </row>
    <row r="40" spans="1:26" ht="20.100000000000001" hidden="1" customHeight="1" x14ac:dyDescent="0.7">
      <c r="A40" s="250" t="s">
        <v>455</v>
      </c>
      <c r="B40" s="251"/>
      <c r="C40" s="252"/>
      <c r="D40" s="252"/>
      <c r="E40" s="251"/>
      <c r="F40" s="251"/>
      <c r="G40" s="251"/>
      <c r="H40" s="251"/>
      <c r="I40" s="251"/>
      <c r="J40" s="251"/>
      <c r="K40" s="251"/>
      <c r="L40" s="251"/>
      <c r="M40" s="251"/>
      <c r="N40" s="251"/>
      <c r="O40" s="251"/>
      <c r="P40" s="249"/>
    </row>
    <row r="41" spans="1:26" ht="20.100000000000001" hidden="1" customHeight="1" x14ac:dyDescent="0.7">
      <c r="A41" s="250" t="s">
        <v>620</v>
      </c>
      <c r="B41" s="250"/>
      <c r="C41" s="250"/>
      <c r="D41" s="250"/>
      <c r="E41" s="250"/>
      <c r="F41" s="250"/>
      <c r="G41" s="250"/>
      <c r="H41" s="250"/>
      <c r="I41" s="250"/>
      <c r="J41" s="250"/>
      <c r="K41" s="250"/>
      <c r="L41" s="250"/>
      <c r="M41" s="251"/>
      <c r="N41" s="251"/>
      <c r="O41" s="251"/>
      <c r="P41" s="249"/>
    </row>
    <row r="42" spans="1:26" ht="20.100000000000001" customHeight="1" x14ac:dyDescent="0.7">
      <c r="A42" s="250" t="s">
        <v>621</v>
      </c>
      <c r="B42" s="251"/>
      <c r="C42" s="252"/>
      <c r="D42" s="252"/>
      <c r="E42" s="251"/>
      <c r="F42" s="251"/>
      <c r="G42" s="251"/>
      <c r="H42" s="251"/>
      <c r="I42" s="251"/>
      <c r="J42" s="251"/>
      <c r="K42" s="251"/>
      <c r="L42" s="251"/>
      <c r="M42" s="251"/>
      <c r="N42" s="251"/>
      <c r="O42" s="251"/>
      <c r="P42" s="249"/>
    </row>
    <row r="43" spans="1:26" ht="20.100000000000001" customHeight="1" x14ac:dyDescent="0.7">
      <c r="A43" s="251"/>
      <c r="B43" s="251"/>
      <c r="C43" s="252"/>
      <c r="D43" s="252"/>
      <c r="E43" s="251"/>
      <c r="F43" s="251"/>
      <c r="G43" s="251"/>
      <c r="H43" s="251"/>
      <c r="I43" s="251"/>
      <c r="J43" s="251"/>
      <c r="K43" s="251"/>
      <c r="L43" s="251"/>
      <c r="M43" s="251"/>
      <c r="N43" s="251"/>
      <c r="O43" s="251"/>
      <c r="P43" s="249"/>
    </row>
    <row r="44" spans="1:26" ht="20.100000000000001" customHeight="1" x14ac:dyDescent="0.7">
      <c r="A44" s="251"/>
      <c r="B44" s="251"/>
      <c r="C44" s="252"/>
      <c r="D44" s="252"/>
      <c r="E44" s="251"/>
      <c r="F44" s="251"/>
      <c r="G44" s="251"/>
      <c r="H44" s="251"/>
      <c r="I44" s="251"/>
      <c r="J44" s="251"/>
      <c r="K44" s="251"/>
      <c r="L44" s="251"/>
      <c r="M44" s="251"/>
      <c r="N44" s="251"/>
      <c r="O44" s="251"/>
      <c r="P44" s="249"/>
    </row>
    <row r="45" spans="1:26" ht="20.100000000000001" customHeight="1" x14ac:dyDescent="0.7">
      <c r="A45" s="251"/>
      <c r="B45" s="251"/>
      <c r="C45" s="252"/>
      <c r="D45" s="252"/>
      <c r="E45" s="251"/>
      <c r="F45" s="251"/>
      <c r="G45" s="251"/>
      <c r="H45" s="251"/>
      <c r="I45" s="251"/>
      <c r="J45" s="251"/>
      <c r="K45" s="251"/>
      <c r="L45" s="251"/>
      <c r="M45" s="251"/>
      <c r="N45" s="251"/>
      <c r="O45" s="251"/>
      <c r="P45" s="249"/>
    </row>
    <row r="46" spans="1:26" ht="20.100000000000001" customHeight="1" x14ac:dyDescent="0.7">
      <c r="A46" s="251"/>
      <c r="B46" s="251"/>
      <c r="C46" s="252"/>
      <c r="D46" s="252"/>
      <c r="E46" s="251"/>
      <c r="F46" s="251"/>
      <c r="G46" s="251"/>
      <c r="H46" s="251"/>
      <c r="I46" s="251"/>
      <c r="J46" s="251"/>
      <c r="K46" s="251"/>
      <c r="L46" s="251"/>
      <c r="M46" s="251"/>
      <c r="N46" s="251"/>
      <c r="O46" s="251"/>
      <c r="P46" s="249"/>
    </row>
    <row r="47" spans="1:26" ht="20.100000000000001" customHeight="1" x14ac:dyDescent="0.7"/>
    <row r="48" spans="1:26"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row r="117" ht="20.100000000000001" customHeight="1" x14ac:dyDescent="0.7"/>
    <row r="118" ht="20.100000000000001" customHeight="1" x14ac:dyDescent="0.7"/>
    <row r="119" ht="20.100000000000001" customHeight="1" x14ac:dyDescent="0.7"/>
    <row r="120" ht="20.100000000000001" customHeight="1" x14ac:dyDescent="0.7"/>
  </sheetData>
  <mergeCells count="186">
    <mergeCell ref="O9:O10"/>
    <mergeCell ref="P9:P10"/>
    <mergeCell ref="R9:R10"/>
    <mergeCell ref="S9:S10"/>
    <mergeCell ref="K31:L31"/>
    <mergeCell ref="K32:L32"/>
    <mergeCell ref="K30:L30"/>
    <mergeCell ref="O13:O14"/>
    <mergeCell ref="R13:R14"/>
    <mergeCell ref="S13:S14"/>
    <mergeCell ref="N20:N23"/>
    <mergeCell ref="O20:O23"/>
    <mergeCell ref="P20:P23"/>
    <mergeCell ref="Q20:Q22"/>
    <mergeCell ref="R20:R23"/>
    <mergeCell ref="A1:Z5"/>
    <mergeCell ref="A6:Z6"/>
    <mergeCell ref="A7:A8"/>
    <mergeCell ref="B7:B8"/>
    <mergeCell ref="C7:C8"/>
    <mergeCell ref="D7:D8"/>
    <mergeCell ref="E7:E8"/>
    <mergeCell ref="F7:F8"/>
    <mergeCell ref="G7:G8"/>
    <mergeCell ref="H7:M7"/>
    <mergeCell ref="N7:O7"/>
    <mergeCell ref="P7:P8"/>
    <mergeCell ref="Q7:S7"/>
    <mergeCell ref="T7:V7"/>
    <mergeCell ref="W7:Z7"/>
    <mergeCell ref="A9:A19"/>
    <mergeCell ref="B9:B10"/>
    <mergeCell ref="C9:C10"/>
    <mergeCell ref="D9:D10"/>
    <mergeCell ref="E9:E10"/>
    <mergeCell ref="F9:F10"/>
    <mergeCell ref="G9:G10"/>
    <mergeCell ref="H9:I9"/>
    <mergeCell ref="N9:N10"/>
    <mergeCell ref="N13:N14"/>
    <mergeCell ref="C18:C19"/>
    <mergeCell ref="D18:D19"/>
    <mergeCell ref="E18:E19"/>
    <mergeCell ref="F18:F19"/>
    <mergeCell ref="U9:U10"/>
    <mergeCell ref="V9:V10"/>
    <mergeCell ref="X9:X10"/>
    <mergeCell ref="Z9:Z10"/>
    <mergeCell ref="B11:B14"/>
    <mergeCell ref="C11:C12"/>
    <mergeCell ref="D11:D12"/>
    <mergeCell ref="E11:E12"/>
    <mergeCell ref="F11:F12"/>
    <mergeCell ref="G11:G12"/>
    <mergeCell ref="N11:N12"/>
    <mergeCell ref="O11:O12"/>
    <mergeCell ref="P11:P14"/>
    <mergeCell ref="R11:R12"/>
    <mergeCell ref="S11:S12"/>
    <mergeCell ref="U11:U12"/>
    <mergeCell ref="V11:V12"/>
    <mergeCell ref="X11:X12"/>
    <mergeCell ref="Z11:Z12"/>
    <mergeCell ref="C13:C14"/>
    <mergeCell ref="D13:D14"/>
    <mergeCell ref="E13:E14"/>
    <mergeCell ref="F13:F14"/>
    <mergeCell ref="G13:G14"/>
    <mergeCell ref="U13:U14"/>
    <mergeCell ref="V13:V14"/>
    <mergeCell ref="X13:X14"/>
    <mergeCell ref="Z13:Z14"/>
    <mergeCell ref="B15:B19"/>
    <mergeCell ref="G15:G19"/>
    <mergeCell ref="H15:H18"/>
    <mergeCell ref="I15:I18"/>
    <mergeCell ref="J15:J18"/>
    <mergeCell ref="K15:K18"/>
    <mergeCell ref="L15:L18"/>
    <mergeCell ref="M15:M18"/>
    <mergeCell ref="N15:N19"/>
    <mergeCell ref="O15:O19"/>
    <mergeCell ref="P15:P19"/>
    <mergeCell ref="Q15:Q18"/>
    <mergeCell ref="R15:R19"/>
    <mergeCell ref="S15:S23"/>
    <mergeCell ref="T15:T18"/>
    <mergeCell ref="U15:U19"/>
    <mergeCell ref="V15:V23"/>
    <mergeCell ref="W15:W18"/>
    <mergeCell ref="X15:X18"/>
    <mergeCell ref="Z15:Z23"/>
    <mergeCell ref="A20:A33"/>
    <mergeCell ref="B20:B23"/>
    <mergeCell ref="G20:G23"/>
    <mergeCell ref="H20:H22"/>
    <mergeCell ref="I20:I22"/>
    <mergeCell ref="J20:J22"/>
    <mergeCell ref="K20:K22"/>
    <mergeCell ref="L20:L22"/>
    <mergeCell ref="M20:M22"/>
    <mergeCell ref="B28:B29"/>
    <mergeCell ref="C28:C29"/>
    <mergeCell ref="D28:D29"/>
    <mergeCell ref="E28:E29"/>
    <mergeCell ref="F28:F29"/>
    <mergeCell ref="G28:G29"/>
    <mergeCell ref="B30:B31"/>
    <mergeCell ref="C30:C31"/>
    <mergeCell ref="D30:D31"/>
    <mergeCell ref="E30:E31"/>
    <mergeCell ref="F30:F31"/>
    <mergeCell ref="G30:G31"/>
    <mergeCell ref="B32:B33"/>
    <mergeCell ref="C32:C33"/>
    <mergeCell ref="D32:D33"/>
    <mergeCell ref="T20:T22"/>
    <mergeCell ref="U20:U23"/>
    <mergeCell ref="W20:W22"/>
    <mergeCell ref="X20:X23"/>
    <mergeCell ref="C22:C23"/>
    <mergeCell ref="D22:D23"/>
    <mergeCell ref="E22:E23"/>
    <mergeCell ref="F22:F23"/>
    <mergeCell ref="B24:B25"/>
    <mergeCell ref="C24:C25"/>
    <mergeCell ref="D24:D25"/>
    <mergeCell ref="E24:E25"/>
    <mergeCell ref="F24:F25"/>
    <mergeCell ref="G24:G25"/>
    <mergeCell ref="N24:N25"/>
    <mergeCell ref="O24:O25"/>
    <mergeCell ref="P24:P25"/>
    <mergeCell ref="R24:R25"/>
    <mergeCell ref="S24:S25"/>
    <mergeCell ref="U24:U25"/>
    <mergeCell ref="V24:V25"/>
    <mergeCell ref="X24:X25"/>
    <mergeCell ref="Z24:Z25"/>
    <mergeCell ref="B26:B27"/>
    <mergeCell ref="C26:C27"/>
    <mergeCell ref="D26:D27"/>
    <mergeCell ref="E26:E27"/>
    <mergeCell ref="F26:F27"/>
    <mergeCell ref="G26:G27"/>
    <mergeCell ref="N26:N27"/>
    <mergeCell ref="O26:O27"/>
    <mergeCell ref="P26:P27"/>
    <mergeCell ref="R26:R27"/>
    <mergeCell ref="S26:S27"/>
    <mergeCell ref="U26:U27"/>
    <mergeCell ref="V26:V27"/>
    <mergeCell ref="X26:X27"/>
    <mergeCell ref="Z26:Z27"/>
    <mergeCell ref="N28:N29"/>
    <mergeCell ref="O28:O29"/>
    <mergeCell ref="P28:P29"/>
    <mergeCell ref="R28:R29"/>
    <mergeCell ref="S28:S29"/>
    <mergeCell ref="U28:U29"/>
    <mergeCell ref="V28:V29"/>
    <mergeCell ref="X28:X29"/>
    <mergeCell ref="Z28:Z29"/>
    <mergeCell ref="N30:N31"/>
    <mergeCell ref="O30:O31"/>
    <mergeCell ref="P30:P31"/>
    <mergeCell ref="R30:R31"/>
    <mergeCell ref="S30:S31"/>
    <mergeCell ref="U30:U31"/>
    <mergeCell ref="V30:V31"/>
    <mergeCell ref="X30:X31"/>
    <mergeCell ref="Z30:Z31"/>
    <mergeCell ref="V32:V33"/>
    <mergeCell ref="X32:X33"/>
    <mergeCell ref="Z32:Z33"/>
    <mergeCell ref="K34:L34"/>
    <mergeCell ref="E32:E33"/>
    <mergeCell ref="F32:F33"/>
    <mergeCell ref="G32:G33"/>
    <mergeCell ref="N32:N33"/>
    <mergeCell ref="O32:O33"/>
    <mergeCell ref="P32:P33"/>
    <mergeCell ref="R32:R33"/>
    <mergeCell ref="S32:S33"/>
    <mergeCell ref="U32:U33"/>
    <mergeCell ref="K33:L33"/>
  </mergeCells>
  <hyperlinks>
    <hyperlink ref="S24" r:id="rId1" display="https://www.mineducacion.gov.co/portal/Participa/" xr:uid="{FA344EB0-D3BD-45E2-83C8-7A9EC72F0D26}"/>
    <hyperlink ref="S28" r:id="rId2" display="https://www.mineducacion.gov.co/portal/salaprensa/Calendario-de-actividades-y-eventos/409014:Plan-Anticorrupcion-y-de-Atencion-al-Ciudadano-2022" xr:uid="{75CCE295-93FB-4736-86A6-5EC46B9CBC1D}"/>
    <hyperlink ref="V24" r:id="rId3" display="https://www.mineducacion.gov.co/portal/Participa/" xr:uid="{6EDE9693-B1ED-469D-82A1-8838BFEA20C3}"/>
    <hyperlink ref="V28" r:id="rId4" display="https://www.mineducacion.gov.co/portal/salaprensa/Calendario-de-actividades-y-eventos/409014:Plan-Anticorrupcion-y-de-Atencion-al-Ciudadano-2022" xr:uid="{32AABEB1-018D-489A-B9A9-97FFFDC332E3}"/>
    <hyperlink ref="Z24" r:id="rId5" display="https://www.mineducacion.gov.co/portal/Participa/" xr:uid="{9F3840AB-7D68-4928-8F0F-DDAA8F129D68}"/>
  </hyperlinks>
  <pageMargins left="0.7" right="0.7" top="0.75" bottom="0.75" header="0.3" footer="0.3"/>
  <pageSetup paperSize="5" scale="29" orientation="landscape" horizontalDpi="4294967294" verticalDpi="4294967294"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134D-2C4D-4F86-93A9-B1E8E458B52B}">
  <sheetPr>
    <tabColor theme="0"/>
  </sheetPr>
  <dimension ref="A1:M32"/>
  <sheetViews>
    <sheetView showGridLines="0" topLeftCell="A5" zoomScale="40" zoomScaleNormal="40" zoomScaleSheetLayoutView="80" workbookViewId="0">
      <selection activeCell="A17" sqref="A17:XFD17"/>
    </sheetView>
  </sheetViews>
  <sheetFormatPr baseColWidth="10" defaultColWidth="11.42578125" defaultRowHeight="23.25" x14ac:dyDescent="0.35"/>
  <cols>
    <col min="1" max="1" width="14.85546875" style="94" customWidth="1"/>
    <col min="2" max="2" width="69.28515625" style="16" customWidth="1"/>
    <col min="3" max="3" width="44.28515625" customWidth="1"/>
    <col min="4" max="4" width="33.7109375" customWidth="1"/>
    <col min="5" max="5" width="24.7109375" customWidth="1"/>
    <col min="6" max="6" width="23.5703125" customWidth="1"/>
    <col min="7" max="7" width="42.85546875" customWidth="1"/>
    <col min="8" max="8" width="199.5703125" customWidth="1"/>
    <col min="9" max="9" width="33.140625" customWidth="1"/>
  </cols>
  <sheetData>
    <row r="1" spans="1:13" ht="33" customHeight="1" x14ac:dyDescent="0.35">
      <c r="B1" s="449" t="s">
        <v>0</v>
      </c>
      <c r="C1" s="449"/>
      <c r="D1" s="449"/>
      <c r="E1" s="449"/>
      <c r="F1" s="449"/>
      <c r="G1" s="449"/>
      <c r="H1" s="449"/>
      <c r="I1" s="43"/>
      <c r="J1" s="43"/>
      <c r="K1" s="43"/>
      <c r="L1" s="43"/>
      <c r="M1" s="43"/>
    </row>
    <row r="2" spans="1:13" ht="42" customHeight="1" x14ac:dyDescent="0.35">
      <c r="B2" s="449"/>
      <c r="C2" s="449"/>
      <c r="D2" s="449"/>
      <c r="E2" s="449"/>
      <c r="F2" s="449"/>
      <c r="G2" s="449"/>
      <c r="H2" s="449"/>
      <c r="I2" s="43"/>
      <c r="J2" s="43"/>
      <c r="K2" s="43"/>
      <c r="L2" s="43"/>
      <c r="M2" s="43"/>
    </row>
    <row r="3" spans="1:13" ht="15.75" customHeight="1" thickBot="1" x14ac:dyDescent="0.4">
      <c r="B3" s="89"/>
      <c r="C3" s="44"/>
      <c r="D3" s="44"/>
      <c r="E3" s="44"/>
      <c r="F3" s="44"/>
      <c r="G3" s="44"/>
      <c r="H3" s="44"/>
      <c r="I3" s="44"/>
      <c r="J3" s="44"/>
      <c r="K3" s="44"/>
      <c r="L3" s="44"/>
      <c r="M3" s="44"/>
    </row>
    <row r="4" spans="1:13" ht="99" customHeight="1" x14ac:dyDescent="0.35">
      <c r="A4" s="124"/>
      <c r="B4" s="450" t="s">
        <v>376</v>
      </c>
      <c r="C4" s="451"/>
      <c r="D4" s="451"/>
      <c r="E4" s="451"/>
      <c r="F4" s="451"/>
      <c r="G4" s="451"/>
      <c r="H4" s="451"/>
      <c r="I4" s="21"/>
      <c r="J4" s="21"/>
      <c r="K4" s="21"/>
      <c r="L4" s="21"/>
      <c r="M4" s="21"/>
    </row>
    <row r="5" spans="1:13" ht="63" customHeight="1" x14ac:dyDescent="0.3">
      <c r="A5" s="448" t="s">
        <v>477</v>
      </c>
      <c r="B5" s="452" t="s">
        <v>5</v>
      </c>
      <c r="C5" s="452" t="s">
        <v>6</v>
      </c>
      <c r="D5" s="453" t="s">
        <v>201</v>
      </c>
      <c r="E5" s="453" t="s">
        <v>202</v>
      </c>
      <c r="F5" s="453"/>
      <c r="G5" s="46" t="s">
        <v>2</v>
      </c>
      <c r="H5" s="454" t="s">
        <v>203</v>
      </c>
      <c r="I5" s="16"/>
    </row>
    <row r="6" spans="1:13" ht="64.5" customHeight="1" x14ac:dyDescent="0.3">
      <c r="A6" s="448"/>
      <c r="B6" s="452"/>
      <c r="C6" s="452"/>
      <c r="D6" s="453"/>
      <c r="E6" s="453" t="s">
        <v>204</v>
      </c>
      <c r="F6" s="453"/>
      <c r="G6" s="46" t="s">
        <v>480</v>
      </c>
      <c r="H6" s="454"/>
      <c r="I6" s="16"/>
    </row>
    <row r="7" spans="1:13" ht="183" customHeight="1" x14ac:dyDescent="0.25">
      <c r="A7" s="125">
        <v>1</v>
      </c>
      <c r="B7" s="126" t="s">
        <v>433</v>
      </c>
      <c r="C7" s="127" t="s">
        <v>377</v>
      </c>
      <c r="D7" s="127" t="s">
        <v>14</v>
      </c>
      <c r="E7" s="128">
        <v>44622</v>
      </c>
      <c r="F7" s="128">
        <v>44926</v>
      </c>
      <c r="G7" s="152">
        <v>0.5</v>
      </c>
      <c r="H7" s="129" t="s">
        <v>527</v>
      </c>
      <c r="I7" s="17"/>
    </row>
    <row r="8" spans="1:13" ht="159" customHeight="1" x14ac:dyDescent="0.25">
      <c r="A8" s="130">
        <f>+A7+1</f>
        <v>2</v>
      </c>
      <c r="B8" s="131" t="s">
        <v>378</v>
      </c>
      <c r="C8" s="132" t="s">
        <v>379</v>
      </c>
      <c r="D8" s="132" t="s">
        <v>14</v>
      </c>
      <c r="E8" s="133">
        <v>44622</v>
      </c>
      <c r="F8" s="133">
        <v>44926</v>
      </c>
      <c r="G8" s="134">
        <v>0.45</v>
      </c>
      <c r="H8" s="129" t="s">
        <v>482</v>
      </c>
      <c r="I8" s="17"/>
    </row>
    <row r="9" spans="1:13" ht="409.6" customHeight="1" x14ac:dyDescent="0.25">
      <c r="A9" s="130">
        <f t="shared" ref="A9:A17" si="0">+A8+1</f>
        <v>3</v>
      </c>
      <c r="B9" s="131" t="s">
        <v>380</v>
      </c>
      <c r="C9" s="135" t="s">
        <v>381</v>
      </c>
      <c r="D9" s="135" t="s">
        <v>14</v>
      </c>
      <c r="E9" s="136">
        <v>44594</v>
      </c>
      <c r="F9" s="136">
        <v>44926</v>
      </c>
      <c r="G9" s="137">
        <v>1</v>
      </c>
      <c r="H9" s="163" t="s">
        <v>483</v>
      </c>
      <c r="I9" s="35"/>
    </row>
    <row r="10" spans="1:13" ht="263.25" customHeight="1" x14ac:dyDescent="0.25">
      <c r="A10" s="130">
        <f t="shared" si="0"/>
        <v>4</v>
      </c>
      <c r="B10" s="138" t="s">
        <v>427</v>
      </c>
      <c r="C10" s="139" t="s">
        <v>382</v>
      </c>
      <c r="D10" s="140" t="s">
        <v>14</v>
      </c>
      <c r="E10" s="141">
        <v>44594</v>
      </c>
      <c r="F10" s="141">
        <v>44926</v>
      </c>
      <c r="G10" s="137">
        <v>0.4</v>
      </c>
      <c r="H10" s="163" t="s">
        <v>484</v>
      </c>
      <c r="I10" s="17"/>
    </row>
    <row r="11" spans="1:13" ht="195.75" customHeight="1" x14ac:dyDescent="0.25">
      <c r="A11" s="130">
        <f t="shared" si="0"/>
        <v>5</v>
      </c>
      <c r="B11" s="142" t="s">
        <v>428</v>
      </c>
      <c r="C11" s="143" t="s">
        <v>383</v>
      </c>
      <c r="D11" s="144" t="s">
        <v>14</v>
      </c>
      <c r="E11" s="145">
        <v>44594</v>
      </c>
      <c r="F11" s="145">
        <v>44926</v>
      </c>
      <c r="G11" s="137">
        <v>0.5</v>
      </c>
      <c r="H11" s="163" t="s">
        <v>476</v>
      </c>
      <c r="I11" s="17"/>
    </row>
    <row r="12" spans="1:13" ht="225" customHeight="1" x14ac:dyDescent="0.25">
      <c r="A12" s="130">
        <f t="shared" si="0"/>
        <v>6</v>
      </c>
      <c r="B12" s="142" t="s">
        <v>384</v>
      </c>
      <c r="C12" s="143" t="s">
        <v>429</v>
      </c>
      <c r="D12" s="144" t="s">
        <v>385</v>
      </c>
      <c r="E12" s="145">
        <v>44594</v>
      </c>
      <c r="F12" s="145">
        <v>44926</v>
      </c>
      <c r="G12" s="140">
        <v>0.5</v>
      </c>
      <c r="H12" s="163" t="s">
        <v>509</v>
      </c>
      <c r="I12" s="17"/>
    </row>
    <row r="13" spans="1:13" ht="323.45" customHeight="1" x14ac:dyDescent="0.25">
      <c r="A13" s="130">
        <f t="shared" si="0"/>
        <v>7</v>
      </c>
      <c r="B13" s="142" t="s">
        <v>430</v>
      </c>
      <c r="C13" s="143" t="s">
        <v>431</v>
      </c>
      <c r="D13" s="144" t="s">
        <v>386</v>
      </c>
      <c r="E13" s="145">
        <v>44594</v>
      </c>
      <c r="F13" s="145">
        <v>44926</v>
      </c>
      <c r="G13" s="137">
        <v>0.4</v>
      </c>
      <c r="H13" s="163" t="s">
        <v>540</v>
      </c>
      <c r="I13" s="17"/>
    </row>
    <row r="14" spans="1:13" ht="318.75" customHeight="1" x14ac:dyDescent="0.25">
      <c r="A14" s="130">
        <f t="shared" si="0"/>
        <v>8</v>
      </c>
      <c r="B14" s="142" t="s">
        <v>387</v>
      </c>
      <c r="C14" s="143" t="s">
        <v>432</v>
      </c>
      <c r="D14" s="144" t="s">
        <v>386</v>
      </c>
      <c r="E14" s="145">
        <v>44594</v>
      </c>
      <c r="F14" s="145">
        <v>44926</v>
      </c>
      <c r="G14" s="137">
        <v>1</v>
      </c>
      <c r="H14" s="163" t="s">
        <v>541</v>
      </c>
      <c r="I14" s="17"/>
    </row>
    <row r="15" spans="1:13" ht="121.5" customHeight="1" x14ac:dyDescent="0.25">
      <c r="A15" s="130">
        <f t="shared" si="0"/>
        <v>9</v>
      </c>
      <c r="B15" s="142" t="s">
        <v>388</v>
      </c>
      <c r="C15" s="143" t="s">
        <v>431</v>
      </c>
      <c r="D15" s="144" t="s">
        <v>324</v>
      </c>
      <c r="E15" s="145">
        <v>44594</v>
      </c>
      <c r="F15" s="145">
        <v>44926</v>
      </c>
      <c r="G15" s="137">
        <v>0.4</v>
      </c>
      <c r="H15" s="163" t="s">
        <v>542</v>
      </c>
      <c r="I15" s="17"/>
    </row>
    <row r="16" spans="1:13" ht="408.75" customHeight="1" x14ac:dyDescent="0.25">
      <c r="A16" s="130">
        <f t="shared" si="0"/>
        <v>10</v>
      </c>
      <c r="B16" s="142" t="s">
        <v>389</v>
      </c>
      <c r="C16" s="143" t="s">
        <v>432</v>
      </c>
      <c r="D16" s="144" t="s">
        <v>390</v>
      </c>
      <c r="E16" s="145">
        <v>44594</v>
      </c>
      <c r="F16" s="145">
        <v>44926</v>
      </c>
      <c r="G16" s="137">
        <v>0.4</v>
      </c>
      <c r="H16" s="163" t="s">
        <v>510</v>
      </c>
      <c r="I16" s="17"/>
    </row>
    <row r="17" spans="1:9" ht="408.75" customHeight="1" x14ac:dyDescent="0.25">
      <c r="A17" s="130">
        <f t="shared" si="0"/>
        <v>11</v>
      </c>
      <c r="B17" s="142" t="s">
        <v>391</v>
      </c>
      <c r="C17" s="143" t="s">
        <v>431</v>
      </c>
      <c r="D17" s="144" t="s">
        <v>390</v>
      </c>
      <c r="E17" s="145">
        <v>44594</v>
      </c>
      <c r="F17" s="145">
        <v>44926</v>
      </c>
      <c r="G17" s="137">
        <v>0.4</v>
      </c>
      <c r="H17" s="163" t="s">
        <v>511</v>
      </c>
      <c r="I17" s="17"/>
    </row>
    <row r="18" spans="1:9" x14ac:dyDescent="0.35">
      <c r="B18" s="90"/>
      <c r="C18" s="17"/>
      <c r="D18" s="17"/>
      <c r="E18" s="17"/>
      <c r="F18" s="17"/>
      <c r="G18" s="17"/>
      <c r="H18" s="17"/>
      <c r="I18" s="17"/>
    </row>
    <row r="19" spans="1:9" x14ac:dyDescent="0.35">
      <c r="B19" s="90"/>
      <c r="C19" s="17"/>
      <c r="D19" s="17"/>
      <c r="E19" s="17"/>
      <c r="F19" s="17"/>
      <c r="G19" s="17"/>
      <c r="H19" s="17"/>
      <c r="I19" s="17"/>
    </row>
    <row r="20" spans="1:9" x14ac:dyDescent="0.35">
      <c r="B20" s="90"/>
      <c r="C20" s="17"/>
      <c r="D20" s="17"/>
      <c r="E20" s="17"/>
      <c r="F20" s="17"/>
      <c r="G20" s="17"/>
      <c r="H20" s="17"/>
      <c r="I20" s="17"/>
    </row>
    <row r="21" spans="1:9" x14ac:dyDescent="0.35">
      <c r="B21" s="90"/>
      <c r="C21" s="17"/>
      <c r="D21" s="17"/>
      <c r="E21" s="17"/>
      <c r="F21" s="17"/>
      <c r="G21" s="17"/>
      <c r="H21" s="17"/>
      <c r="I21" s="17"/>
    </row>
    <row r="22" spans="1:9" x14ac:dyDescent="0.35">
      <c r="B22" s="90"/>
      <c r="C22" s="17"/>
      <c r="D22" s="17"/>
      <c r="E22" s="17"/>
      <c r="F22" s="17"/>
      <c r="G22" s="17"/>
      <c r="H22" s="17"/>
      <c r="I22" s="17"/>
    </row>
    <row r="23" spans="1:9" x14ac:dyDescent="0.35">
      <c r="B23" s="90"/>
      <c r="C23" s="17"/>
      <c r="D23" s="17"/>
      <c r="E23" s="17"/>
      <c r="F23" s="17"/>
      <c r="G23" s="17"/>
      <c r="H23" s="17"/>
      <c r="I23" s="17"/>
    </row>
    <row r="24" spans="1:9" x14ac:dyDescent="0.35">
      <c r="B24" s="90"/>
      <c r="C24" s="17"/>
      <c r="D24" s="17"/>
      <c r="E24" s="17"/>
      <c r="F24" s="17"/>
      <c r="G24" s="17"/>
      <c r="H24" s="17"/>
      <c r="I24" s="17"/>
    </row>
    <row r="25" spans="1:9" x14ac:dyDescent="0.35">
      <c r="B25" s="90"/>
      <c r="C25" s="17"/>
      <c r="D25" s="17"/>
      <c r="E25" s="17"/>
      <c r="F25" s="17"/>
      <c r="G25" s="17"/>
      <c r="H25" s="17"/>
      <c r="I25" s="17"/>
    </row>
    <row r="26" spans="1:9" x14ac:dyDescent="0.35">
      <c r="B26" s="90"/>
      <c r="C26" s="17"/>
      <c r="D26" s="17"/>
      <c r="E26" s="17"/>
      <c r="F26" s="17">
        <v>5</v>
      </c>
      <c r="G26" s="17">
        <v>100</v>
      </c>
      <c r="H26" s="17"/>
      <c r="I26" s="17"/>
    </row>
    <row r="27" spans="1:9" x14ac:dyDescent="0.35">
      <c r="B27" s="90"/>
      <c r="C27" s="17"/>
      <c r="D27" s="17"/>
      <c r="E27" s="17"/>
      <c r="F27" s="17"/>
      <c r="G27" s="17"/>
      <c r="H27" s="17"/>
      <c r="I27" s="17"/>
    </row>
    <row r="28" spans="1:9" x14ac:dyDescent="0.35">
      <c r="B28" s="90"/>
      <c r="C28" s="17"/>
      <c r="D28" s="17"/>
      <c r="E28" s="17"/>
      <c r="F28" s="17"/>
      <c r="G28" s="17"/>
      <c r="H28" s="17"/>
      <c r="I28" s="17"/>
    </row>
    <row r="29" spans="1:9" x14ac:dyDescent="0.35">
      <c r="B29" s="90"/>
      <c r="C29" s="17"/>
      <c r="D29" s="17"/>
      <c r="E29" s="17"/>
      <c r="F29" s="17"/>
      <c r="G29" s="17"/>
      <c r="H29" s="17"/>
      <c r="I29" s="17"/>
    </row>
    <row r="30" spans="1:9" x14ac:dyDescent="0.35">
      <c r="B30" s="90"/>
      <c r="C30" s="17"/>
      <c r="D30" s="17"/>
      <c r="E30" s="17"/>
      <c r="F30" s="17"/>
      <c r="G30" s="17"/>
      <c r="H30" s="17"/>
      <c r="I30" s="17"/>
    </row>
    <row r="31" spans="1:9" x14ac:dyDescent="0.35">
      <c r="B31" s="90"/>
      <c r="C31" s="17"/>
      <c r="D31" s="17"/>
      <c r="E31" s="17"/>
      <c r="F31" s="17"/>
      <c r="G31" s="17"/>
      <c r="H31" s="17"/>
      <c r="I31" s="17"/>
    </row>
    <row r="32" spans="1:9" x14ac:dyDescent="0.35">
      <c r="B32" s="90"/>
      <c r="C32" s="17"/>
      <c r="D32" s="17"/>
      <c r="E32" s="17"/>
      <c r="F32" s="17"/>
      <c r="G32" s="17"/>
      <c r="H32" s="17"/>
      <c r="I32" s="17"/>
    </row>
  </sheetData>
  <mergeCells count="9">
    <mergeCell ref="A5:A6"/>
    <mergeCell ref="B1:H2"/>
    <mergeCell ref="B4:H4"/>
    <mergeCell ref="B5:B6"/>
    <mergeCell ref="C5:C6"/>
    <mergeCell ref="D5:D6"/>
    <mergeCell ref="E5:F5"/>
    <mergeCell ref="E6:F6"/>
    <mergeCell ref="H5:H6"/>
  </mergeCells>
  <pageMargins left="0.7" right="0.7" top="0.75" bottom="0.75" header="0.3" footer="0.3"/>
  <pageSetup orientation="portrait" horizontalDpi="300" verticalDpi="300" r:id="rId1"/>
  <colBreaks count="2" manualBreakCount="2">
    <brk id="3" max="11" man="1"/>
    <brk id="9" max="1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
  <sheetViews>
    <sheetView showGridLines="0" tabSelected="1" workbookViewId="0">
      <selection activeCell="E5" sqref="E5"/>
    </sheetView>
  </sheetViews>
  <sheetFormatPr baseColWidth="10" defaultColWidth="11.42578125" defaultRowHeight="15" x14ac:dyDescent="0.25"/>
  <cols>
    <col min="2" max="2" width="19.7109375" customWidth="1"/>
    <col min="3" max="3" width="68.42578125" customWidth="1"/>
  </cols>
  <sheetData>
    <row r="1" spans="1:3" x14ac:dyDescent="0.25">
      <c r="A1" s="455" t="s">
        <v>392</v>
      </c>
      <c r="B1" s="455"/>
      <c r="C1" s="455"/>
    </row>
    <row r="2" spans="1:3" x14ac:dyDescent="0.25">
      <c r="A2" s="19" t="s">
        <v>393</v>
      </c>
      <c r="B2" s="19" t="s">
        <v>394</v>
      </c>
      <c r="C2" s="19" t="s">
        <v>395</v>
      </c>
    </row>
    <row r="3" spans="1:3" ht="43.15" customHeight="1" x14ac:dyDescent="0.25">
      <c r="A3" s="456" t="s">
        <v>396</v>
      </c>
      <c r="B3" s="31">
        <v>44587</v>
      </c>
      <c r="C3" s="20" t="s">
        <v>397</v>
      </c>
    </row>
    <row r="4" spans="1:3" ht="54" customHeight="1" x14ac:dyDescent="0.25">
      <c r="A4" s="456"/>
      <c r="B4" s="50">
        <v>44589</v>
      </c>
      <c r="C4" s="20" t="s">
        <v>398</v>
      </c>
    </row>
    <row r="5" spans="1:3" ht="42.75" x14ac:dyDescent="0.25">
      <c r="A5" s="58">
        <v>2</v>
      </c>
      <c r="B5" s="50">
        <v>44615</v>
      </c>
      <c r="C5" s="20" t="s">
        <v>399</v>
      </c>
    </row>
    <row r="6" spans="1:3" ht="97.5" customHeight="1" x14ac:dyDescent="0.25">
      <c r="A6" s="58">
        <v>3</v>
      </c>
      <c r="B6" s="50">
        <v>44615</v>
      </c>
      <c r="C6" s="20" t="s">
        <v>468</v>
      </c>
    </row>
    <row r="7" spans="1:3" ht="111.75" customHeight="1" x14ac:dyDescent="0.25">
      <c r="A7" s="58">
        <v>4</v>
      </c>
      <c r="B7" s="50">
        <v>44726</v>
      </c>
      <c r="C7" s="67" t="s">
        <v>473</v>
      </c>
    </row>
  </sheetData>
  <mergeCells count="2">
    <mergeCell ref="A1:C1"/>
    <mergeCell ref="A3:A4"/>
  </mergeCells>
  <phoneticPr fontId="3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4485921FB4A541850EFD059A44B264" ma:contentTypeVersion="5" ma:contentTypeDescription="Crear nuevo documento." ma:contentTypeScope="" ma:versionID="8cf7414d408a20460b5c5ed58eea79f7">
  <xsd:schema xmlns:xsd="http://www.w3.org/2001/XMLSchema" xmlns:xs="http://www.w3.org/2001/XMLSchema" xmlns:p="http://schemas.microsoft.com/office/2006/metadata/properties" xmlns:ns2="f49ec20f-31b7-4c6f-86b1-d7b4a57c89f4" targetNamespace="http://schemas.microsoft.com/office/2006/metadata/properties" ma:root="true" ma:fieldsID="c9c3239d1c4e578bece4f638de378ffc" ns2:_="">
    <xsd:import namespace="f49ec20f-31b7-4c6f-86b1-d7b4a57c89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9ec20f-31b7-4c6f-86b1-d7b4a57c89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B08443-2520-4D06-AF79-9857F1006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9ec20f-31b7-4c6f-86b1-d7b4a57c89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37C14E7-A285-4D4D-8A4C-6C060E69B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Trámites.</vt:lpstr>
      <vt:lpstr>3. Rendición de Cuentas</vt:lpstr>
      <vt:lpstr>4. Atención al Ciudadano</vt:lpstr>
      <vt:lpstr>2 Racionalización de Trámites</vt:lpstr>
      <vt:lpstr>5. Transparencia y Acceso I.</vt:lpstr>
      <vt:lpstr>6. Participación Ciudadana </vt:lpstr>
      <vt:lpstr>7.Iniciativas Adicionales</vt:lpstr>
      <vt:lpstr>VERSIONAMIENTO</vt:lpstr>
      <vt:lpstr>'2 Racionalización de Trámites'!Área_de_impresión</vt:lpstr>
      <vt:lpstr>'2 Racionalización de Trámites.'!Área_de_impresión</vt:lpstr>
      <vt:lpstr>'3. Rendición de Cuentas'!Área_de_impresión</vt:lpstr>
      <vt:lpstr>'5. Transparencia y Acceso I.'!Área_de_impresión</vt:lpstr>
      <vt:lpstr>'3. Rendición de Cuentas'!Títulos_a_imprimir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Ruth Toro Garcia</cp:lastModifiedBy>
  <cp:revision/>
  <dcterms:created xsi:type="dcterms:W3CDTF">2020-01-28T16:17:28Z</dcterms:created>
  <dcterms:modified xsi:type="dcterms:W3CDTF">2022-08-02T15:32:21Z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0x010100F64485921FB4A541850EFD059A44B264</vt:lpwstr>
  </property>
</Properties>
</file>