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Abril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</calcChain>
</file>

<file path=xl/sharedStrings.xml><?xml version="1.0" encoding="utf-8"?>
<sst xmlns="http://schemas.openxmlformats.org/spreadsheetml/2006/main" count="201" uniqueCount="201">
  <si>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</si>
  <si>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</si>
  <si>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</si>
  <si>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</si>
  <si>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</si>
  <si>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</si>
  <si>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</si>
  <si>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</si>
  <si>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</si>
  <si>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</si>
  <si>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</si>
  <si>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</si>
  <si>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</si>
  <si>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</si>
  <si>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</si>
  <si>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</si>
  <si>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</si>
  <si>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</si>
  <si>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</si>
  <si>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</si>
  <si>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</si>
  <si>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</si>
  <si>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</si>
  <si>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</si>
  <si>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</si>
  <si>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</si>
  <si>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</si>
  <si>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</si>
  <si>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</si>
  <si>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</si>
  <si>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</si>
  <si>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</si>
  <si>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</si>
  <si>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</si>
  <si>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</si>
  <si>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FUNZA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</si>
  <si>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</si>
  <si>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</si>
  <si>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</si>
  <si>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</si>
  <si>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</si>
  <si>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</si>
  <si>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</si>
  <si>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</si>
  <si>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</si>
  <si>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</si>
  <si>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</si>
  <si>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</si>
  <si>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</si>
  <si>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</si>
  <si>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</si>
  <si>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</si>
  <si>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</si>
  <si>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</si>
  <si>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</si>
  <si>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</si>
  <si>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</si>
  <si>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</si>
  <si>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</si>
  <si>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</si>
  <si>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</si>
  <si>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</si>
  <si>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</si>
  <si>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</si>
  <si>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</si>
  <si>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</si>
  <si>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</si>
  <si>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</si>
  <si>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</si>
  <si>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</si>
  <si>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</si>
  <si>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</si>
  <si>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</si>
  <si>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</si>
  <si>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</si>
  <si>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</si>
  <si>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</si>
  <si>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</si>
  <si>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</si>
  <si>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</si>
  <si>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</si>
  <si>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</si>
  <si>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</si>
  <si>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</si>
  <si>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</si>
  <si>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</si>
  <si>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</si>
  <si>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</si>
  <si>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 DEL CAUCA</t>
  </si>
  <si>
    <t>VALLEDUPAR</t>
  </si>
  <si>
    <t>VAUPES</t>
  </si>
  <si>
    <t>VICHADA</t>
  </si>
  <si>
    <t>VILLAVICENCIO</t>
  </si>
  <si>
    <t>YOPAL</t>
  </si>
  <si>
    <t>YUMBO</t>
  </si>
  <si>
    <t>ZIPAQUIRA</t>
  </si>
  <si>
    <t>TOTALES</t>
  </si>
  <si>
    <t>MINISTERIO DE EDUCACIÓN NACIONAL</t>
  </si>
  <si>
    <t>OFICINA ASESORA DE PLANEACIÓN Y FINANZAS</t>
  </si>
  <si>
    <t>PAC - SISTEMA GENERAL DE PARTICIPACIONES</t>
  </si>
  <si>
    <t>91</t>
  </si>
  <si>
    <t>05</t>
  </si>
  <si>
    <t>05045</t>
  </si>
  <si>
    <t>81</t>
  </si>
  <si>
    <t>63001</t>
  </si>
  <si>
    <t>08</t>
  </si>
  <si>
    <t>68081</t>
  </si>
  <si>
    <t>08001</t>
  </si>
  <si>
    <t>05088</t>
  </si>
  <si>
    <t>11001</t>
  </si>
  <si>
    <t>13</t>
  </si>
  <si>
    <t>15</t>
  </si>
  <si>
    <t>68001</t>
  </si>
  <si>
    <t>76109</t>
  </si>
  <si>
    <t>76111</t>
  </si>
  <si>
    <t>17</t>
  </si>
  <si>
    <t>76001</t>
  </si>
  <si>
    <t>18</t>
  </si>
  <si>
    <t>13001</t>
  </si>
  <si>
    <t>76147</t>
  </si>
  <si>
    <t>85</t>
  </si>
  <si>
    <t>19</t>
  </si>
  <si>
    <t>20</t>
  </si>
  <si>
    <t>25175</t>
  </si>
  <si>
    <t>27</t>
  </si>
  <si>
    <t>47189</t>
  </si>
  <si>
    <t>23</t>
  </si>
  <si>
    <t>54001</t>
  </si>
  <si>
    <t>25</t>
  </si>
  <si>
    <t>66170</t>
  </si>
  <si>
    <t>15238</t>
  </si>
  <si>
    <t>05266</t>
  </si>
  <si>
    <t>25269</t>
  </si>
  <si>
    <t>18001</t>
  </si>
  <si>
    <t>68276</t>
  </si>
  <si>
    <t>25286</t>
  </si>
  <si>
    <t>25290</t>
  </si>
  <si>
    <t>25307</t>
  </si>
  <si>
    <t>68307</t>
  </si>
  <si>
    <t>94</t>
  </si>
  <si>
    <t>95</t>
  </si>
  <si>
    <t>41</t>
  </si>
  <si>
    <t>73001</t>
  </si>
  <si>
    <t>52356</t>
  </si>
  <si>
    <t>05360</t>
  </si>
  <si>
    <t>76364</t>
  </si>
  <si>
    <t>44</t>
  </si>
  <si>
    <t>23417</t>
  </si>
  <si>
    <t>13430</t>
  </si>
  <si>
    <t>47</t>
  </si>
  <si>
    <t>44430</t>
  </si>
  <si>
    <t>08433</t>
  </si>
  <si>
    <t>17001</t>
  </si>
  <si>
    <t>05001</t>
  </si>
  <si>
    <t>50</t>
  </si>
  <si>
    <t>23001</t>
  </si>
  <si>
    <t>25473</t>
  </si>
  <si>
    <t>52</t>
  </si>
  <si>
    <t>41001</t>
  </si>
  <si>
    <t>54</t>
  </si>
  <si>
    <t>76520</t>
  </si>
  <si>
    <t>52001</t>
  </si>
  <si>
    <t>66001</t>
  </si>
  <si>
    <t>68547</t>
  </si>
  <si>
    <t>41551</t>
  </si>
  <si>
    <t>19001</t>
  </si>
  <si>
    <t>86</t>
  </si>
  <si>
    <t>27001</t>
  </si>
  <si>
    <t>63</t>
  </si>
  <si>
    <t>44001</t>
  </si>
  <si>
    <t>05615</t>
  </si>
  <si>
    <t>66</t>
  </si>
  <si>
    <t>05631</t>
  </si>
  <si>
    <t>23660</t>
  </si>
  <si>
    <t>88</t>
  </si>
  <si>
    <t>47001</t>
  </si>
  <si>
    <t>68</t>
  </si>
  <si>
    <t>70001</t>
  </si>
  <si>
    <t>25754</t>
  </si>
  <si>
    <t>15759</t>
  </si>
  <si>
    <t>08758</t>
  </si>
  <si>
    <t>70</t>
  </si>
  <si>
    <t>73</t>
  </si>
  <si>
    <t>76834</t>
  </si>
  <si>
    <t>52835</t>
  </si>
  <si>
    <t>15001</t>
  </si>
  <si>
    <t>05837</t>
  </si>
  <si>
    <t>44847</t>
  </si>
  <si>
    <t>76</t>
  </si>
  <si>
    <t>20001</t>
  </si>
  <si>
    <t>97</t>
  </si>
  <si>
    <t>99</t>
  </si>
  <si>
    <t>50001</t>
  </si>
  <si>
    <t>85001</t>
  </si>
  <si>
    <t>76892</t>
  </si>
  <si>
    <t>25899</t>
  </si>
  <si>
    <t>CÓDIGO</t>
  </si>
  <si>
    <t>ENTIDAD TERRITORIAL CERTIFICADA</t>
  </si>
  <si>
    <t>CALIDAD MATRÍCULA
ALIMENTACIÓN DE EMERGENCIA</t>
  </si>
  <si>
    <t>CALIDAD MATRÍCULA ALIMENTACIÓN DE EMERGENCIA</t>
  </si>
  <si>
    <t>Recursos transferidos a la cuenta maestra del Programa de Alimentación Escolar (PAE) el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</si>
</sst>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\ #,##0.00;[Red]\-&quot;$&quot;\ #,##0.00"/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1" xfId="0" applyBorder="1"/>
    <xf numFmtId="41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165" fontId="4" fillId="2" borderId="2" xfId="2" quotePrefix="1" applyNumberFormat="1" applyFont="1" applyFill="1" applyBorder="1" applyAlignment="1">
      <alignment horizontal="center" vertical="center" wrapText="1"/>
    </xf>
    <xf numFmtId="165" fontId="4" fillId="2" borderId="3" xfId="2" quotePrefix="1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41" fontId="0" fillId="0" borderId="6" xfId="1" applyFont="1" applyBorder="1"/>
    <xf numFmtId="0" fontId="2" fillId="0" borderId="7" xfId="0" applyFont="1" applyBorder="1"/>
    <xf numFmtId="0" fontId="2" fillId="0" borderId="8" xfId="0" applyFont="1" applyFill="1" applyBorder="1"/>
    <xf numFmtId="41" fontId="2" fillId="0" borderId="9" xfId="1" applyFont="1" applyBorder="1"/>
    <xf numFmtId="8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</cellXfs>
  <cellStyles count="4">
    <cellStyle name="Millares [0]" xfId="1" builtinId="6"/>
    <cellStyle name="Millares 12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ormas%20y%20fallos/Documentos%20CONPES/Documentos%20t&#233;cnicos%20de%20distribuci&#243;n%20SGP/2020/Anexos%201%20al%202%20DD%20SGP-4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nexo 1"/>
      <sheetName val="Anexo 2"/>
    </sheetNames>
    <sheetDataSet>
      <sheetData sheetId="0"/>
      <sheetData sheetId="1"/>
      <sheetData sheetId="2">
        <row r="8">
          <cell r="B8" t="str">
            <v>ANTIOQUIA</v>
          </cell>
          <cell r="C8">
            <v>4950353642</v>
          </cell>
        </row>
        <row r="9">
          <cell r="B9" t="str">
            <v>ATLANTICO</v>
          </cell>
          <cell r="C9">
            <v>1352001767</v>
          </cell>
        </row>
        <row r="10">
          <cell r="B10" t="str">
            <v>BOLIVAR</v>
          </cell>
          <cell r="C10">
            <v>1628915926</v>
          </cell>
        </row>
        <row r="11">
          <cell r="B11" t="str">
            <v>BOYACA</v>
          </cell>
          <cell r="C11">
            <v>1633190873</v>
          </cell>
        </row>
        <row r="12">
          <cell r="B12" t="str">
            <v>CALDAS</v>
          </cell>
          <cell r="C12">
            <v>974140730</v>
          </cell>
        </row>
        <row r="13">
          <cell r="B13" t="str">
            <v>CAQUETA</v>
          </cell>
          <cell r="C13">
            <v>857845427</v>
          </cell>
        </row>
        <row r="14">
          <cell r="B14" t="str">
            <v>CAUCA</v>
          </cell>
          <cell r="C14">
            <v>1186624744</v>
          </cell>
        </row>
        <row r="15">
          <cell r="B15" t="str">
            <v>CESAR</v>
          </cell>
          <cell r="C15">
            <v>2343690948</v>
          </cell>
        </row>
        <row r="16">
          <cell r="B16" t="str">
            <v>CORDOBA</v>
          </cell>
          <cell r="C16">
            <v>919085290</v>
          </cell>
        </row>
        <row r="17">
          <cell r="B17" t="str">
            <v>CUNDINAMARCA</v>
          </cell>
          <cell r="C17">
            <v>2252572093</v>
          </cell>
        </row>
        <row r="18">
          <cell r="B18" t="str">
            <v>CHOCO</v>
          </cell>
          <cell r="C18">
            <v>1882720433</v>
          </cell>
        </row>
        <row r="19">
          <cell r="B19" t="str">
            <v>HUILA</v>
          </cell>
          <cell r="C19">
            <v>1177477634</v>
          </cell>
        </row>
        <row r="20">
          <cell r="B20" t="str">
            <v>LA GUAJIRA</v>
          </cell>
          <cell r="C20">
            <v>1488519982</v>
          </cell>
        </row>
        <row r="21">
          <cell r="B21" t="str">
            <v>MAGDALENA</v>
          </cell>
          <cell r="C21">
            <v>2461242132</v>
          </cell>
        </row>
        <row r="22">
          <cell r="B22" t="str">
            <v>META</v>
          </cell>
          <cell r="C22">
            <v>1083403920</v>
          </cell>
        </row>
        <row r="23">
          <cell r="B23" t="str">
            <v>NARIÑO</v>
          </cell>
          <cell r="C23">
            <v>1976678026</v>
          </cell>
        </row>
        <row r="24">
          <cell r="B24" t="str">
            <v>NORTE DE SANTANDER</v>
          </cell>
          <cell r="C24">
            <v>1233037710</v>
          </cell>
        </row>
        <row r="25">
          <cell r="B25" t="str">
            <v>QUINDIO</v>
          </cell>
          <cell r="C25">
            <v>394351422</v>
          </cell>
        </row>
        <row r="26">
          <cell r="B26" t="str">
            <v>RISARALDA</v>
          </cell>
          <cell r="C26">
            <v>476963079</v>
          </cell>
        </row>
        <row r="27">
          <cell r="B27" t="str">
            <v>SANTANDER</v>
          </cell>
          <cell r="C27">
            <v>1673252703</v>
          </cell>
        </row>
        <row r="28">
          <cell r="B28" t="str">
            <v>SUCRE</v>
          </cell>
          <cell r="C28">
            <v>931929461</v>
          </cell>
        </row>
        <row r="29">
          <cell r="B29" t="str">
            <v>TOLIMA</v>
          </cell>
          <cell r="C29">
            <v>1812147199</v>
          </cell>
        </row>
        <row r="30">
          <cell r="B30" t="str">
            <v>VALLE DEL CAUCA</v>
          </cell>
          <cell r="C30">
            <v>1239738130</v>
          </cell>
        </row>
        <row r="31">
          <cell r="B31" t="str">
            <v>ARAUCA</v>
          </cell>
          <cell r="C31">
            <v>794397885</v>
          </cell>
        </row>
        <row r="32">
          <cell r="B32" t="str">
            <v>CASANARE</v>
          </cell>
          <cell r="C32">
            <v>546281940</v>
          </cell>
        </row>
        <row r="33">
          <cell r="B33" t="str">
            <v>PUTUMAYO</v>
          </cell>
          <cell r="C33">
            <v>888030182</v>
          </cell>
        </row>
        <row r="34">
          <cell r="B34" t="str">
            <v>SAN ANDRES</v>
          </cell>
          <cell r="C34">
            <v>92178272</v>
          </cell>
        </row>
        <row r="35">
          <cell r="B35" t="str">
            <v>AMAZONAS</v>
          </cell>
          <cell r="C35">
            <v>306136260</v>
          </cell>
        </row>
        <row r="36">
          <cell r="B36" t="str">
            <v>GUAINIA</v>
          </cell>
          <cell r="C36">
            <v>171061992</v>
          </cell>
        </row>
        <row r="37">
          <cell r="B37" t="str">
            <v>GUAVIARE</v>
          </cell>
          <cell r="C37">
            <v>214299583</v>
          </cell>
        </row>
        <row r="38">
          <cell r="B38" t="str">
            <v>VAUPES</v>
          </cell>
          <cell r="C38">
            <v>246012673</v>
          </cell>
        </row>
        <row r="39">
          <cell r="B39" t="str">
            <v>VICHADA</v>
          </cell>
          <cell r="C39">
            <v>515025147</v>
          </cell>
        </row>
        <row r="40">
          <cell r="B40" t="str">
            <v>MEDELLIN</v>
          </cell>
          <cell r="C40">
            <v>2915971372</v>
          </cell>
        </row>
        <row r="41">
          <cell r="B41" t="str">
            <v>APARTADO</v>
          </cell>
          <cell r="C41">
            <v>181285800</v>
          </cell>
        </row>
        <row r="42">
          <cell r="B42" t="str">
            <v>BELLO</v>
          </cell>
          <cell r="C42">
            <v>516222760</v>
          </cell>
        </row>
        <row r="43">
          <cell r="B43" t="str">
            <v>ENVIGADO</v>
          </cell>
          <cell r="C43">
            <v>153732737</v>
          </cell>
        </row>
        <row r="44">
          <cell r="B44" t="str">
            <v>ITAGUI</v>
          </cell>
          <cell r="C44">
            <v>301787192</v>
          </cell>
        </row>
        <row r="45">
          <cell r="B45" t="str">
            <v>RIONEGRO</v>
          </cell>
          <cell r="C45">
            <v>160428928</v>
          </cell>
        </row>
        <row r="46">
          <cell r="B46" t="str">
            <v>SABANETA</v>
          </cell>
          <cell r="C46">
            <v>54707290</v>
          </cell>
        </row>
        <row r="47">
          <cell r="B47" t="str">
            <v>TURBO</v>
          </cell>
          <cell r="C47">
            <v>557600605</v>
          </cell>
        </row>
        <row r="48">
          <cell r="B48" t="str">
            <v>BARRANQUILLA</v>
          </cell>
          <cell r="C48">
            <v>1458449666</v>
          </cell>
        </row>
        <row r="49">
          <cell r="B49" t="str">
            <v>MALAMBO</v>
          </cell>
          <cell r="C49">
            <v>184598388</v>
          </cell>
        </row>
        <row r="50">
          <cell r="B50" t="str">
            <v>SOLEDAD</v>
          </cell>
          <cell r="C50">
            <v>512106491</v>
          </cell>
        </row>
        <row r="51">
          <cell r="B51" t="str">
            <v>BOGOTA</v>
          </cell>
          <cell r="C51">
            <v>6968534112</v>
          </cell>
        </row>
        <row r="52">
          <cell r="B52" t="str">
            <v>CARTAGENA</v>
          </cell>
          <cell r="C52">
            <v>1367648896</v>
          </cell>
        </row>
        <row r="53">
          <cell r="B53" t="str">
            <v>MAGANGUE</v>
          </cell>
          <cell r="C53">
            <v>380192323</v>
          </cell>
        </row>
        <row r="54">
          <cell r="B54" t="str">
            <v>TUNJA</v>
          </cell>
          <cell r="C54">
            <v>207328986</v>
          </cell>
        </row>
        <row r="55">
          <cell r="B55" t="str">
            <v>DUITAMA</v>
          </cell>
          <cell r="C55">
            <v>159878811</v>
          </cell>
        </row>
        <row r="56">
          <cell r="B56" t="str">
            <v>SOGAMOSO</v>
          </cell>
          <cell r="C56">
            <v>197992634</v>
          </cell>
        </row>
        <row r="57">
          <cell r="B57" t="str">
            <v>MANIZALES</v>
          </cell>
          <cell r="C57">
            <v>403509503</v>
          </cell>
        </row>
        <row r="58">
          <cell r="B58" t="str">
            <v>FLORENCIA</v>
          </cell>
          <cell r="C58">
            <v>294502931</v>
          </cell>
        </row>
        <row r="59">
          <cell r="B59" t="str">
            <v>POPAYAN</v>
          </cell>
          <cell r="C59">
            <v>160053930</v>
          </cell>
        </row>
        <row r="60">
          <cell r="B60" t="str">
            <v>VALLEDUPAR</v>
          </cell>
          <cell r="C60">
            <v>927002394</v>
          </cell>
        </row>
        <row r="61">
          <cell r="B61" t="str">
            <v>MONTERIA</v>
          </cell>
          <cell r="C61">
            <v>353551447</v>
          </cell>
        </row>
        <row r="62">
          <cell r="B62" t="str">
            <v>LORICA</v>
          </cell>
          <cell r="C62">
            <v>237965493</v>
          </cell>
        </row>
        <row r="63">
          <cell r="B63" t="str">
            <v>SAHAGUN</v>
          </cell>
          <cell r="C63">
            <v>174386013</v>
          </cell>
        </row>
        <row r="64">
          <cell r="B64" t="str">
            <v>CHIA</v>
          </cell>
          <cell r="C64">
            <v>138549836</v>
          </cell>
        </row>
        <row r="65">
          <cell r="B65" t="str">
            <v>FACATATIVA</v>
          </cell>
          <cell r="C65">
            <v>145402475</v>
          </cell>
        </row>
        <row r="66">
          <cell r="B66" t="str">
            <v>FUNZA</v>
          </cell>
          <cell r="C66">
            <v>96114266</v>
          </cell>
        </row>
        <row r="67">
          <cell r="B67" t="str">
            <v>FUSAGASUGA</v>
          </cell>
          <cell r="C67">
            <v>160626506</v>
          </cell>
        </row>
        <row r="68">
          <cell r="B68" t="str">
            <v>GIRARDOT</v>
          </cell>
          <cell r="C68">
            <v>104921840</v>
          </cell>
        </row>
        <row r="69">
          <cell r="B69" t="str">
            <v>MOSQUERA</v>
          </cell>
          <cell r="C69">
            <v>120726603</v>
          </cell>
        </row>
        <row r="70">
          <cell r="B70" t="str">
            <v>SOACHA</v>
          </cell>
          <cell r="C70">
            <v>492515071</v>
          </cell>
        </row>
        <row r="71">
          <cell r="B71" t="str">
            <v>ZIPAQUIRA</v>
          </cell>
          <cell r="C71">
            <v>137545964</v>
          </cell>
        </row>
        <row r="72">
          <cell r="B72" t="str">
            <v>QUIBDO</v>
          </cell>
          <cell r="C72">
            <v>784140755</v>
          </cell>
        </row>
        <row r="73">
          <cell r="B73" t="str">
            <v>NEIVA</v>
          </cell>
          <cell r="C73">
            <v>375677473</v>
          </cell>
        </row>
        <row r="74">
          <cell r="B74" t="str">
            <v>PITALITO</v>
          </cell>
          <cell r="C74">
            <v>61279751</v>
          </cell>
        </row>
        <row r="75">
          <cell r="B75" t="str">
            <v>RIOHACHA</v>
          </cell>
          <cell r="C75">
            <v>832884718</v>
          </cell>
        </row>
        <row r="76">
          <cell r="B76" t="str">
            <v>MAICAO</v>
          </cell>
          <cell r="C76">
            <v>787681422</v>
          </cell>
        </row>
        <row r="77">
          <cell r="B77" t="str">
            <v>URIBIA</v>
          </cell>
          <cell r="C77">
            <v>876326293</v>
          </cell>
        </row>
        <row r="78">
          <cell r="B78" t="str">
            <v>SANTA MARTA</v>
          </cell>
          <cell r="C78">
            <v>575231637</v>
          </cell>
        </row>
        <row r="79">
          <cell r="B79" t="str">
            <v>CIENAGA</v>
          </cell>
          <cell r="C79">
            <v>337442635</v>
          </cell>
        </row>
        <row r="80">
          <cell r="B80" t="str">
            <v>VILLAVICENCIO</v>
          </cell>
          <cell r="C80">
            <v>708023446</v>
          </cell>
        </row>
        <row r="81">
          <cell r="B81" t="str">
            <v>PASTO</v>
          </cell>
          <cell r="C81">
            <v>495219990</v>
          </cell>
        </row>
        <row r="82">
          <cell r="B82" t="str">
            <v>IPIALES</v>
          </cell>
          <cell r="C82">
            <v>233149387</v>
          </cell>
        </row>
        <row r="83">
          <cell r="B83" t="str">
            <v>TUMACO</v>
          </cell>
          <cell r="C83">
            <v>631369405</v>
          </cell>
        </row>
        <row r="84">
          <cell r="B84" t="str">
            <v>CUCUTA</v>
          </cell>
          <cell r="C84">
            <v>1301455045</v>
          </cell>
        </row>
        <row r="85">
          <cell r="B85" t="str">
            <v>ARMENIA</v>
          </cell>
          <cell r="C85">
            <v>334797244</v>
          </cell>
        </row>
        <row r="86">
          <cell r="B86" t="str">
            <v>PEREIRA</v>
          </cell>
          <cell r="C86">
            <v>471603695</v>
          </cell>
        </row>
        <row r="87">
          <cell r="B87" t="str">
            <v>DOSQUEBRADAS</v>
          </cell>
          <cell r="C87">
            <v>160174265</v>
          </cell>
        </row>
        <row r="88">
          <cell r="B88" t="str">
            <v>BUCARAMANGA</v>
          </cell>
          <cell r="C88">
            <v>576016292</v>
          </cell>
        </row>
        <row r="89">
          <cell r="B89" t="str">
            <v>BARRANCABERMEJA</v>
          </cell>
          <cell r="C89">
            <v>452749888</v>
          </cell>
        </row>
        <row r="90">
          <cell r="B90" t="str">
            <v>FLORIDABLANCA</v>
          </cell>
          <cell r="C90">
            <v>280176546</v>
          </cell>
        </row>
        <row r="91">
          <cell r="B91" t="str">
            <v>GIRON</v>
          </cell>
          <cell r="C91">
            <v>224307549</v>
          </cell>
        </row>
        <row r="92">
          <cell r="B92" t="str">
            <v>PIEDECUESTA</v>
          </cell>
          <cell r="C92">
            <v>252260991</v>
          </cell>
        </row>
        <row r="93">
          <cell r="B93" t="str">
            <v>SINCELEJO</v>
          </cell>
          <cell r="C93">
            <v>454676217</v>
          </cell>
        </row>
        <row r="94">
          <cell r="B94" t="str">
            <v>IBAGUE</v>
          </cell>
          <cell r="C94">
            <v>738350104</v>
          </cell>
        </row>
        <row r="95">
          <cell r="B95" t="str">
            <v>CALI</v>
          </cell>
          <cell r="C95">
            <v>1359227024</v>
          </cell>
        </row>
        <row r="96">
          <cell r="B96" t="str">
            <v>BUENAVENTURA</v>
          </cell>
          <cell r="C96">
            <v>360975167</v>
          </cell>
        </row>
        <row r="97">
          <cell r="B97" t="str">
            <v>BUGA</v>
          </cell>
          <cell r="C97">
            <v>135991037</v>
          </cell>
        </row>
        <row r="98">
          <cell r="B98" t="str">
            <v>CARTAGO</v>
          </cell>
          <cell r="C98">
            <v>177469069</v>
          </cell>
        </row>
        <row r="99">
          <cell r="B99" t="str">
            <v>YUMBO</v>
          </cell>
          <cell r="C99">
            <v>144473560</v>
          </cell>
        </row>
        <row r="100">
          <cell r="B100" t="str">
            <v>JAMUNDI</v>
          </cell>
          <cell r="C100">
            <v>166183759</v>
          </cell>
        </row>
        <row r="101">
          <cell r="B101" t="str">
            <v>PALMIRA</v>
          </cell>
          <cell r="C101">
            <v>305723856</v>
          </cell>
        </row>
        <row r="102">
          <cell r="B102" t="str">
            <v>TULUA</v>
          </cell>
          <cell r="C102">
            <v>264780358</v>
          </cell>
        </row>
        <row r="103">
          <cell r="B103" t="str">
            <v>YOPAL</v>
          </cell>
          <cell r="C103">
            <v>220337656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workbookViewId="0">
      <selection activeCell="C108" sqref="C108:C112"/>
    </sheetView>
  </sheetViews>
  <sheetFormatPr baseColWidth="10" defaultRowHeight="15" x14ac:dyDescent="0.25"/>
  <cols>
    <col min="2" max="2" width="29.28515625" customWidth="1"/>
    <col min="3" max="3" width="25.5703125" customWidth="1"/>
  </cols>
  <sheetData>
    <row r="1" spans="1:5" x14ac:dyDescent="0.25">
      <c r="A1" s="5" t="s">
        <v>97</v>
      </c>
    </row>
    <row r="2" spans="1:5" x14ac:dyDescent="0.25">
      <c r="A2" s="5" t="s">
        <v>98</v>
      </c>
    </row>
    <row r="4" spans="1:5" ht="15.75" x14ac:dyDescent="0.25">
      <c r="A4" s="4" t="s">
        <v>99</v>
      </c>
      <c r="B4" s="5"/>
      <c r="C4" s="4"/>
      <c r="D4" s="4"/>
      <c r="E4" s="4"/>
    </row>
    <row r="5" spans="1:5" ht="15.75" x14ac:dyDescent="0.25">
      <c r="A5" s="5" t="s">
        <v>199</v>
      </c>
      <c r="B5" s="3"/>
      <c r="C5" s="3"/>
      <c r="D5" s="3"/>
      <c r="E5" s="3"/>
    </row>
    <row r="6" spans="1:5" ht="28.5" customHeight="1" x14ac:dyDescent="0.25">
      <c r="A6" s="6" t="s">
        <v>200</v>
      </c>
      <c r="B6" s="6"/>
      <c r="C6" s="6"/>
      <c r="D6" s="3"/>
      <c r="E6" s="3"/>
    </row>
    <row r="7" spans="1:5" ht="16.5" thickBot="1" x14ac:dyDescent="0.3">
      <c r="B7" s="3"/>
      <c r="C7" s="3"/>
      <c r="D7" s="3"/>
      <c r="E7" s="3"/>
    </row>
    <row r="8" spans="1:5" ht="37.5" customHeight="1" x14ac:dyDescent="0.25">
      <c r="A8" s="7" t="s">
        <v>196</v>
      </c>
      <c r="B8" s="8" t="s">
        <v>197</v>
      </c>
      <c r="C8" s="9" t="s">
        <v>198</v>
      </c>
    </row>
    <row r="9" spans="1:5" x14ac:dyDescent="0.25">
      <c r="A9" s="10" t="s">
        <v>100</v>
      </c>
      <c r="B9" s="1" t="s">
        <v>0</v>
      </c>
      <c r="C9" s="11">
        <f>VLOOKUP(B9,'[1]Anexo 2'!$B$8:$C$103,2,FALSE)</f>
        <v>306136260</v>
      </c>
    </row>
    <row r="10" spans="1:5" x14ac:dyDescent="0.25">
      <c r="A10" s="10" t="s">
        <v>101</v>
      </c>
      <c r="B10" s="1" t="s">
        <v>1</v>
      </c>
      <c r="C10" s="11">
        <f>VLOOKUP(B10,'[1]Anexo 2'!$B$8:$C$103,2,FALSE)</f>
        <v>4950353642</v>
      </c>
    </row>
    <row r="11" spans="1:5" x14ac:dyDescent="0.25">
      <c r="A11" s="10" t="s">
        <v>102</v>
      </c>
      <c r="B11" s="1" t="s">
        <v>2</v>
      </c>
      <c r="C11" s="11">
        <f>VLOOKUP(B11,'[1]Anexo 2'!$B$8:$C$103,2,FALSE)</f>
        <v>181285800</v>
      </c>
    </row>
    <row r="12" spans="1:5" x14ac:dyDescent="0.25">
      <c r="A12" s="10" t="s">
        <v>103</v>
      </c>
      <c r="B12" s="1" t="s">
        <v>3</v>
      </c>
      <c r="C12" s="11">
        <f>VLOOKUP(B12,'[1]Anexo 2'!$B$8:$C$103,2,FALSE)</f>
        <v>794397885</v>
      </c>
    </row>
    <row r="13" spans="1:5" x14ac:dyDescent="0.25">
      <c r="A13" s="10" t="s">
        <v>104</v>
      </c>
      <c r="B13" s="1" t="s">
        <v>4</v>
      </c>
      <c r="C13" s="11">
        <f>VLOOKUP(B13,'[1]Anexo 2'!$B$8:$C$103,2,FALSE)</f>
        <v>334797244</v>
      </c>
    </row>
    <row r="14" spans="1:5" x14ac:dyDescent="0.25">
      <c r="A14" s="10" t="s">
        <v>105</v>
      </c>
      <c r="B14" s="1" t="s">
        <v>5</v>
      </c>
      <c r="C14" s="11">
        <f>VLOOKUP(B14,'[1]Anexo 2'!$B$8:$C$103,2,FALSE)</f>
        <v>1352001767</v>
      </c>
    </row>
    <row r="15" spans="1:5" x14ac:dyDescent="0.25">
      <c r="A15" s="10" t="s">
        <v>106</v>
      </c>
      <c r="B15" s="1" t="s">
        <v>6</v>
      </c>
      <c r="C15" s="11">
        <f>VLOOKUP(B15,'[1]Anexo 2'!$B$8:$C$103,2,FALSE)</f>
        <v>452749888</v>
      </c>
    </row>
    <row r="16" spans="1:5" x14ac:dyDescent="0.25">
      <c r="A16" s="10" t="s">
        <v>107</v>
      </c>
      <c r="B16" s="1" t="s">
        <v>7</v>
      </c>
      <c r="C16" s="11">
        <f>VLOOKUP(B16,'[1]Anexo 2'!$B$8:$C$103,2,FALSE)</f>
        <v>1458449666</v>
      </c>
    </row>
    <row r="17" spans="1:3" x14ac:dyDescent="0.25">
      <c r="A17" s="10" t="s">
        <v>108</v>
      </c>
      <c r="B17" s="1" t="s">
        <v>8</v>
      </c>
      <c r="C17" s="11">
        <f>VLOOKUP(B17,'[1]Anexo 2'!$B$8:$C$103,2,FALSE)</f>
        <v>516222760</v>
      </c>
    </row>
    <row r="18" spans="1:3" x14ac:dyDescent="0.25">
      <c r="A18" s="10" t="s">
        <v>109</v>
      </c>
      <c r="B18" s="1" t="s">
        <v>9</v>
      </c>
      <c r="C18" s="11">
        <f>VLOOKUP(B18,'[1]Anexo 2'!$B$8:$C$103,2,FALSE)</f>
        <v>6968534112</v>
      </c>
    </row>
    <row r="19" spans="1:3" x14ac:dyDescent="0.25">
      <c r="A19" s="10" t="s">
        <v>110</v>
      </c>
      <c r="B19" s="1" t="s">
        <v>10</v>
      </c>
      <c r="C19" s="11">
        <f>VLOOKUP(B19,'[1]Anexo 2'!$B$8:$C$103,2,FALSE)</f>
        <v>1628915926</v>
      </c>
    </row>
    <row r="20" spans="1:3" x14ac:dyDescent="0.25">
      <c r="A20" s="10" t="s">
        <v>111</v>
      </c>
      <c r="B20" s="1" t="s">
        <v>11</v>
      </c>
      <c r="C20" s="11">
        <f>VLOOKUP(B20,'[1]Anexo 2'!$B$8:$C$103,2,FALSE)</f>
        <v>1633190873</v>
      </c>
    </row>
    <row r="21" spans="1:3" x14ac:dyDescent="0.25">
      <c r="A21" s="10" t="s">
        <v>112</v>
      </c>
      <c r="B21" s="1" t="s">
        <v>12</v>
      </c>
      <c r="C21" s="11">
        <f>VLOOKUP(B21,'[1]Anexo 2'!$B$8:$C$103,2,FALSE)</f>
        <v>576016292</v>
      </c>
    </row>
    <row r="22" spans="1:3" x14ac:dyDescent="0.25">
      <c r="A22" s="10" t="s">
        <v>113</v>
      </c>
      <c r="B22" s="1" t="s">
        <v>13</v>
      </c>
      <c r="C22" s="11">
        <f>VLOOKUP(B22,'[1]Anexo 2'!$B$8:$C$103,2,FALSE)</f>
        <v>360975167</v>
      </c>
    </row>
    <row r="23" spans="1:3" x14ac:dyDescent="0.25">
      <c r="A23" s="10" t="s">
        <v>114</v>
      </c>
      <c r="B23" s="1" t="s">
        <v>14</v>
      </c>
      <c r="C23" s="11">
        <f>VLOOKUP(B23,'[1]Anexo 2'!$B$8:$C$103,2,FALSE)</f>
        <v>135991037</v>
      </c>
    </row>
    <row r="24" spans="1:3" x14ac:dyDescent="0.25">
      <c r="A24" s="10" t="s">
        <v>115</v>
      </c>
      <c r="B24" s="1" t="s">
        <v>15</v>
      </c>
      <c r="C24" s="11">
        <f>VLOOKUP(B24,'[1]Anexo 2'!$B$8:$C$103,2,FALSE)</f>
        <v>974140730</v>
      </c>
    </row>
    <row r="25" spans="1:3" x14ac:dyDescent="0.25">
      <c r="A25" s="10" t="s">
        <v>116</v>
      </c>
      <c r="B25" s="1" t="s">
        <v>16</v>
      </c>
      <c r="C25" s="11">
        <f>VLOOKUP(B25,'[1]Anexo 2'!$B$8:$C$103,2,FALSE)</f>
        <v>1359227024</v>
      </c>
    </row>
    <row r="26" spans="1:3" x14ac:dyDescent="0.25">
      <c r="A26" s="10" t="s">
        <v>117</v>
      </c>
      <c r="B26" s="1" t="s">
        <v>17</v>
      </c>
      <c r="C26" s="11">
        <f>VLOOKUP(B26,'[1]Anexo 2'!$B$8:$C$103,2,FALSE)</f>
        <v>857845427</v>
      </c>
    </row>
    <row r="27" spans="1:3" x14ac:dyDescent="0.25">
      <c r="A27" s="10" t="s">
        <v>118</v>
      </c>
      <c r="B27" s="1" t="s">
        <v>18</v>
      </c>
      <c r="C27" s="11">
        <f>VLOOKUP(B27,'[1]Anexo 2'!$B$8:$C$103,2,FALSE)</f>
        <v>1367648896</v>
      </c>
    </row>
    <row r="28" spans="1:3" x14ac:dyDescent="0.25">
      <c r="A28" s="10" t="s">
        <v>119</v>
      </c>
      <c r="B28" s="1" t="s">
        <v>19</v>
      </c>
      <c r="C28" s="11">
        <f>VLOOKUP(B28,'[1]Anexo 2'!$B$8:$C$103,2,FALSE)</f>
        <v>177469069</v>
      </c>
    </row>
    <row r="29" spans="1:3" x14ac:dyDescent="0.25">
      <c r="A29" s="10" t="s">
        <v>120</v>
      </c>
      <c r="B29" s="1" t="s">
        <v>20</v>
      </c>
      <c r="C29" s="11">
        <f>VLOOKUP(B29,'[1]Anexo 2'!$B$8:$C$103,2,FALSE)</f>
        <v>546281940</v>
      </c>
    </row>
    <row r="30" spans="1:3" x14ac:dyDescent="0.25">
      <c r="A30" s="10" t="s">
        <v>121</v>
      </c>
      <c r="B30" s="1" t="s">
        <v>21</v>
      </c>
      <c r="C30" s="11">
        <f>VLOOKUP(B30,'[1]Anexo 2'!$B$8:$C$103,2,FALSE)</f>
        <v>1186624744</v>
      </c>
    </row>
    <row r="31" spans="1:3" x14ac:dyDescent="0.25">
      <c r="A31" s="10" t="s">
        <v>122</v>
      </c>
      <c r="B31" s="1" t="s">
        <v>22</v>
      </c>
      <c r="C31" s="11">
        <f>VLOOKUP(B31,'[1]Anexo 2'!$B$8:$C$103,2,FALSE)</f>
        <v>2343690948</v>
      </c>
    </row>
    <row r="32" spans="1:3" x14ac:dyDescent="0.25">
      <c r="A32" s="10" t="s">
        <v>123</v>
      </c>
      <c r="B32" s="1" t="s">
        <v>23</v>
      </c>
      <c r="C32" s="11">
        <f>VLOOKUP(B32,'[1]Anexo 2'!$B$8:$C$103,2,FALSE)</f>
        <v>138549836</v>
      </c>
    </row>
    <row r="33" spans="1:3" x14ac:dyDescent="0.25">
      <c r="A33" s="10" t="s">
        <v>124</v>
      </c>
      <c r="B33" s="1" t="s">
        <v>24</v>
      </c>
      <c r="C33" s="11">
        <f>VLOOKUP(B33,'[1]Anexo 2'!$B$8:$C$103,2,FALSE)</f>
        <v>1882720433</v>
      </c>
    </row>
    <row r="34" spans="1:3" x14ac:dyDescent="0.25">
      <c r="A34" s="10" t="s">
        <v>125</v>
      </c>
      <c r="B34" s="1" t="s">
        <v>25</v>
      </c>
      <c r="C34" s="11">
        <f>VLOOKUP(B34,'[1]Anexo 2'!$B$8:$C$103,2,FALSE)</f>
        <v>337442635</v>
      </c>
    </row>
    <row r="35" spans="1:3" x14ac:dyDescent="0.25">
      <c r="A35" s="10" t="s">
        <v>126</v>
      </c>
      <c r="B35" s="1" t="s">
        <v>26</v>
      </c>
      <c r="C35" s="11">
        <f>VLOOKUP(B35,'[1]Anexo 2'!$B$8:$C$103,2,FALSE)</f>
        <v>919085290</v>
      </c>
    </row>
    <row r="36" spans="1:3" x14ac:dyDescent="0.25">
      <c r="A36" s="10" t="s">
        <v>127</v>
      </c>
      <c r="B36" s="1" t="s">
        <v>27</v>
      </c>
      <c r="C36" s="11">
        <f>VLOOKUP(B36,'[1]Anexo 2'!$B$8:$C$103,2,FALSE)</f>
        <v>1301455045</v>
      </c>
    </row>
    <row r="37" spans="1:3" x14ac:dyDescent="0.25">
      <c r="A37" s="10" t="s">
        <v>128</v>
      </c>
      <c r="B37" s="1" t="s">
        <v>28</v>
      </c>
      <c r="C37" s="11">
        <f>VLOOKUP(B37,'[1]Anexo 2'!$B$8:$C$103,2,FALSE)</f>
        <v>2252572093</v>
      </c>
    </row>
    <row r="38" spans="1:3" x14ac:dyDescent="0.25">
      <c r="A38" s="10" t="s">
        <v>129</v>
      </c>
      <c r="B38" s="1" t="s">
        <v>29</v>
      </c>
      <c r="C38" s="11">
        <f>VLOOKUP(B38,'[1]Anexo 2'!$B$8:$C$103,2,FALSE)</f>
        <v>160174265</v>
      </c>
    </row>
    <row r="39" spans="1:3" x14ac:dyDescent="0.25">
      <c r="A39" s="10" t="s">
        <v>130</v>
      </c>
      <c r="B39" s="1" t="s">
        <v>30</v>
      </c>
      <c r="C39" s="11">
        <f>VLOOKUP(B39,'[1]Anexo 2'!$B$8:$C$103,2,FALSE)</f>
        <v>159878811</v>
      </c>
    </row>
    <row r="40" spans="1:3" x14ac:dyDescent="0.25">
      <c r="A40" s="10" t="s">
        <v>131</v>
      </c>
      <c r="B40" s="1" t="s">
        <v>31</v>
      </c>
      <c r="C40" s="11">
        <f>VLOOKUP(B40,'[1]Anexo 2'!$B$8:$C$103,2,FALSE)</f>
        <v>153732737</v>
      </c>
    </row>
    <row r="41" spans="1:3" x14ac:dyDescent="0.25">
      <c r="A41" s="10" t="s">
        <v>132</v>
      </c>
      <c r="B41" s="1" t="s">
        <v>32</v>
      </c>
      <c r="C41" s="11">
        <f>VLOOKUP(B41,'[1]Anexo 2'!$B$8:$C$103,2,FALSE)</f>
        <v>145402475</v>
      </c>
    </row>
    <row r="42" spans="1:3" x14ac:dyDescent="0.25">
      <c r="A42" s="10" t="s">
        <v>133</v>
      </c>
      <c r="B42" s="1" t="s">
        <v>33</v>
      </c>
      <c r="C42" s="11">
        <f>VLOOKUP(B42,'[1]Anexo 2'!$B$8:$C$103,2,FALSE)</f>
        <v>294502931</v>
      </c>
    </row>
    <row r="43" spans="1:3" x14ac:dyDescent="0.25">
      <c r="A43" s="10" t="s">
        <v>134</v>
      </c>
      <c r="B43" s="1" t="s">
        <v>34</v>
      </c>
      <c r="C43" s="11">
        <f>VLOOKUP(B43,'[1]Anexo 2'!$B$8:$C$103,2,FALSE)</f>
        <v>280176546</v>
      </c>
    </row>
    <row r="44" spans="1:3" x14ac:dyDescent="0.25">
      <c r="A44" s="10" t="s">
        <v>135</v>
      </c>
      <c r="B44" s="1" t="s">
        <v>35</v>
      </c>
      <c r="C44" s="11">
        <f>VLOOKUP(B44,'[1]Anexo 2'!$B$8:$C$103,2,FALSE)</f>
        <v>96114266</v>
      </c>
    </row>
    <row r="45" spans="1:3" x14ac:dyDescent="0.25">
      <c r="A45" s="10" t="s">
        <v>136</v>
      </c>
      <c r="B45" s="1" t="s">
        <v>36</v>
      </c>
      <c r="C45" s="11">
        <f>VLOOKUP(B45,'[1]Anexo 2'!$B$8:$C$103,2,FALSE)</f>
        <v>160626506</v>
      </c>
    </row>
    <row r="46" spans="1:3" x14ac:dyDescent="0.25">
      <c r="A46" s="10" t="s">
        <v>137</v>
      </c>
      <c r="B46" s="1" t="s">
        <v>37</v>
      </c>
      <c r="C46" s="11">
        <f>VLOOKUP(B46,'[1]Anexo 2'!$B$8:$C$103,2,FALSE)</f>
        <v>104921840</v>
      </c>
    </row>
    <row r="47" spans="1:3" x14ac:dyDescent="0.25">
      <c r="A47" s="10" t="s">
        <v>138</v>
      </c>
      <c r="B47" s="1" t="s">
        <v>38</v>
      </c>
      <c r="C47" s="11">
        <f>VLOOKUP(B47,'[1]Anexo 2'!$B$8:$C$103,2,FALSE)</f>
        <v>224307549</v>
      </c>
    </row>
    <row r="48" spans="1:3" x14ac:dyDescent="0.25">
      <c r="A48" s="10" t="s">
        <v>139</v>
      </c>
      <c r="B48" s="1" t="s">
        <v>39</v>
      </c>
      <c r="C48" s="11">
        <f>VLOOKUP(B48,'[1]Anexo 2'!$B$8:$C$103,2,FALSE)</f>
        <v>171061992</v>
      </c>
    </row>
    <row r="49" spans="1:3" x14ac:dyDescent="0.25">
      <c r="A49" s="10" t="s">
        <v>140</v>
      </c>
      <c r="B49" s="1" t="s">
        <v>40</v>
      </c>
      <c r="C49" s="11">
        <f>VLOOKUP(B49,'[1]Anexo 2'!$B$8:$C$103,2,FALSE)</f>
        <v>214299583</v>
      </c>
    </row>
    <row r="50" spans="1:3" x14ac:dyDescent="0.25">
      <c r="A50" s="10" t="s">
        <v>141</v>
      </c>
      <c r="B50" s="1" t="s">
        <v>41</v>
      </c>
      <c r="C50" s="11">
        <f>VLOOKUP(B50,'[1]Anexo 2'!$B$8:$C$103,2,FALSE)</f>
        <v>1177477634</v>
      </c>
    </row>
    <row r="51" spans="1:3" x14ac:dyDescent="0.25">
      <c r="A51" s="10" t="s">
        <v>142</v>
      </c>
      <c r="B51" s="1" t="s">
        <v>42</v>
      </c>
      <c r="C51" s="11">
        <f>VLOOKUP(B51,'[1]Anexo 2'!$B$8:$C$103,2,FALSE)</f>
        <v>738350104</v>
      </c>
    </row>
    <row r="52" spans="1:3" x14ac:dyDescent="0.25">
      <c r="A52" s="10" t="s">
        <v>143</v>
      </c>
      <c r="B52" s="1" t="s">
        <v>43</v>
      </c>
      <c r="C52" s="11">
        <f>VLOOKUP(B52,'[1]Anexo 2'!$B$8:$C$103,2,FALSE)</f>
        <v>233149387</v>
      </c>
    </row>
    <row r="53" spans="1:3" x14ac:dyDescent="0.25">
      <c r="A53" s="10" t="s">
        <v>144</v>
      </c>
      <c r="B53" s="1" t="s">
        <v>44</v>
      </c>
      <c r="C53" s="11">
        <f>VLOOKUP(B53,'[1]Anexo 2'!$B$8:$C$103,2,FALSE)</f>
        <v>301787192</v>
      </c>
    </row>
    <row r="54" spans="1:3" x14ac:dyDescent="0.25">
      <c r="A54" s="10" t="s">
        <v>145</v>
      </c>
      <c r="B54" s="1" t="s">
        <v>45</v>
      </c>
      <c r="C54" s="11">
        <f>VLOOKUP(B54,'[1]Anexo 2'!$B$8:$C$103,2,FALSE)</f>
        <v>166183759</v>
      </c>
    </row>
    <row r="55" spans="1:3" x14ac:dyDescent="0.25">
      <c r="A55" s="10" t="s">
        <v>146</v>
      </c>
      <c r="B55" s="1" t="s">
        <v>46</v>
      </c>
      <c r="C55" s="11">
        <f>VLOOKUP(B55,'[1]Anexo 2'!$B$8:$C$103,2,FALSE)</f>
        <v>1488519982</v>
      </c>
    </row>
    <row r="56" spans="1:3" x14ac:dyDescent="0.25">
      <c r="A56" s="10" t="s">
        <v>147</v>
      </c>
      <c r="B56" s="1" t="s">
        <v>47</v>
      </c>
      <c r="C56" s="11">
        <f>VLOOKUP(B56,'[1]Anexo 2'!$B$8:$C$103,2,FALSE)</f>
        <v>237965493</v>
      </c>
    </row>
    <row r="57" spans="1:3" x14ac:dyDescent="0.25">
      <c r="A57" s="10" t="s">
        <v>148</v>
      </c>
      <c r="B57" s="1" t="s">
        <v>48</v>
      </c>
      <c r="C57" s="11">
        <f>VLOOKUP(B57,'[1]Anexo 2'!$B$8:$C$103,2,FALSE)</f>
        <v>380192323</v>
      </c>
    </row>
    <row r="58" spans="1:3" x14ac:dyDescent="0.25">
      <c r="A58" s="10" t="s">
        <v>149</v>
      </c>
      <c r="B58" s="1" t="s">
        <v>49</v>
      </c>
      <c r="C58" s="11">
        <f>VLOOKUP(B58,'[1]Anexo 2'!$B$8:$C$103,2,FALSE)</f>
        <v>2461242132</v>
      </c>
    </row>
    <row r="59" spans="1:3" x14ac:dyDescent="0.25">
      <c r="A59" s="10" t="s">
        <v>150</v>
      </c>
      <c r="B59" s="1" t="s">
        <v>50</v>
      </c>
      <c r="C59" s="11">
        <f>VLOOKUP(B59,'[1]Anexo 2'!$B$8:$C$103,2,FALSE)</f>
        <v>787681422</v>
      </c>
    </row>
    <row r="60" spans="1:3" x14ac:dyDescent="0.25">
      <c r="A60" s="10" t="s">
        <v>151</v>
      </c>
      <c r="B60" s="1" t="s">
        <v>51</v>
      </c>
      <c r="C60" s="11">
        <f>VLOOKUP(B60,'[1]Anexo 2'!$B$8:$C$103,2,FALSE)</f>
        <v>184598388</v>
      </c>
    </row>
    <row r="61" spans="1:3" x14ac:dyDescent="0.25">
      <c r="A61" s="10" t="s">
        <v>152</v>
      </c>
      <c r="B61" s="1" t="s">
        <v>52</v>
      </c>
      <c r="C61" s="11">
        <f>VLOOKUP(B61,'[1]Anexo 2'!$B$8:$C$103,2,FALSE)</f>
        <v>403509503</v>
      </c>
    </row>
    <row r="62" spans="1:3" x14ac:dyDescent="0.25">
      <c r="A62" s="10" t="s">
        <v>153</v>
      </c>
      <c r="B62" s="1" t="s">
        <v>53</v>
      </c>
      <c r="C62" s="11">
        <f>VLOOKUP(B62,'[1]Anexo 2'!$B$8:$C$103,2,FALSE)</f>
        <v>2915971372</v>
      </c>
    </row>
    <row r="63" spans="1:3" x14ac:dyDescent="0.25">
      <c r="A63" s="10" t="s">
        <v>154</v>
      </c>
      <c r="B63" s="1" t="s">
        <v>54</v>
      </c>
      <c r="C63" s="11">
        <f>VLOOKUP(B63,'[1]Anexo 2'!$B$8:$C$103,2,FALSE)</f>
        <v>1083403920</v>
      </c>
    </row>
    <row r="64" spans="1:3" x14ac:dyDescent="0.25">
      <c r="A64" s="10" t="s">
        <v>155</v>
      </c>
      <c r="B64" s="1" t="s">
        <v>55</v>
      </c>
      <c r="C64" s="11">
        <f>VLOOKUP(B64,'[1]Anexo 2'!$B$8:$C$103,2,FALSE)</f>
        <v>353551447</v>
      </c>
    </row>
    <row r="65" spans="1:3" x14ac:dyDescent="0.25">
      <c r="A65" s="10" t="s">
        <v>156</v>
      </c>
      <c r="B65" s="1" t="s">
        <v>56</v>
      </c>
      <c r="C65" s="11">
        <f>VLOOKUP(B65,'[1]Anexo 2'!$B$8:$C$103,2,FALSE)</f>
        <v>120726603</v>
      </c>
    </row>
    <row r="66" spans="1:3" x14ac:dyDescent="0.25">
      <c r="A66" s="10" t="s">
        <v>157</v>
      </c>
      <c r="B66" s="1" t="s">
        <v>57</v>
      </c>
      <c r="C66" s="11">
        <f>VLOOKUP(B66,'[1]Anexo 2'!$B$8:$C$103,2,FALSE)</f>
        <v>1976678026</v>
      </c>
    </row>
    <row r="67" spans="1:3" x14ac:dyDescent="0.25">
      <c r="A67" s="10" t="s">
        <v>158</v>
      </c>
      <c r="B67" s="1" t="s">
        <v>58</v>
      </c>
      <c r="C67" s="11">
        <f>VLOOKUP(B67,'[1]Anexo 2'!$B$8:$C$103,2,FALSE)</f>
        <v>375677473</v>
      </c>
    </row>
    <row r="68" spans="1:3" x14ac:dyDescent="0.25">
      <c r="A68" s="10" t="s">
        <v>159</v>
      </c>
      <c r="B68" s="1" t="s">
        <v>59</v>
      </c>
      <c r="C68" s="11">
        <f>VLOOKUP(B68,'[1]Anexo 2'!$B$8:$C$103,2,FALSE)</f>
        <v>1233037710</v>
      </c>
    </row>
    <row r="69" spans="1:3" x14ac:dyDescent="0.25">
      <c r="A69" s="10" t="s">
        <v>160</v>
      </c>
      <c r="B69" s="1" t="s">
        <v>60</v>
      </c>
      <c r="C69" s="11">
        <f>VLOOKUP(B69,'[1]Anexo 2'!$B$8:$C$103,2,FALSE)</f>
        <v>305723856</v>
      </c>
    </row>
    <row r="70" spans="1:3" x14ac:dyDescent="0.25">
      <c r="A70" s="10" t="s">
        <v>161</v>
      </c>
      <c r="B70" s="1" t="s">
        <v>61</v>
      </c>
      <c r="C70" s="11">
        <f>VLOOKUP(B70,'[1]Anexo 2'!$B$8:$C$103,2,FALSE)</f>
        <v>495219990</v>
      </c>
    </row>
    <row r="71" spans="1:3" x14ac:dyDescent="0.25">
      <c r="A71" s="10" t="s">
        <v>162</v>
      </c>
      <c r="B71" s="1" t="s">
        <v>62</v>
      </c>
      <c r="C71" s="11">
        <f>VLOOKUP(B71,'[1]Anexo 2'!$B$8:$C$103,2,FALSE)</f>
        <v>471603695</v>
      </c>
    </row>
    <row r="72" spans="1:3" x14ac:dyDescent="0.25">
      <c r="A72" s="10" t="s">
        <v>163</v>
      </c>
      <c r="B72" s="1" t="s">
        <v>63</v>
      </c>
      <c r="C72" s="11">
        <f>VLOOKUP(B72,'[1]Anexo 2'!$B$8:$C$103,2,FALSE)</f>
        <v>252260991</v>
      </c>
    </row>
    <row r="73" spans="1:3" x14ac:dyDescent="0.25">
      <c r="A73" s="10" t="s">
        <v>164</v>
      </c>
      <c r="B73" s="1" t="s">
        <v>64</v>
      </c>
      <c r="C73" s="11">
        <f>VLOOKUP(B73,'[1]Anexo 2'!$B$8:$C$103,2,FALSE)</f>
        <v>61279751</v>
      </c>
    </row>
    <row r="74" spans="1:3" x14ac:dyDescent="0.25">
      <c r="A74" s="10" t="s">
        <v>165</v>
      </c>
      <c r="B74" s="1" t="s">
        <v>65</v>
      </c>
      <c r="C74" s="11">
        <f>VLOOKUP(B74,'[1]Anexo 2'!$B$8:$C$103,2,FALSE)</f>
        <v>160053930</v>
      </c>
    </row>
    <row r="75" spans="1:3" x14ac:dyDescent="0.25">
      <c r="A75" s="10" t="s">
        <v>166</v>
      </c>
      <c r="B75" s="1" t="s">
        <v>66</v>
      </c>
      <c r="C75" s="11">
        <f>VLOOKUP(B75,'[1]Anexo 2'!$B$8:$C$103,2,FALSE)</f>
        <v>888030182</v>
      </c>
    </row>
    <row r="76" spans="1:3" x14ac:dyDescent="0.25">
      <c r="A76" s="10" t="s">
        <v>167</v>
      </c>
      <c r="B76" s="1" t="s">
        <v>67</v>
      </c>
      <c r="C76" s="11">
        <f>VLOOKUP(B76,'[1]Anexo 2'!$B$8:$C$103,2,FALSE)</f>
        <v>784140755</v>
      </c>
    </row>
    <row r="77" spans="1:3" x14ac:dyDescent="0.25">
      <c r="A77" s="10" t="s">
        <v>168</v>
      </c>
      <c r="B77" s="1" t="s">
        <v>68</v>
      </c>
      <c r="C77" s="11">
        <f>VLOOKUP(B77,'[1]Anexo 2'!$B$8:$C$103,2,FALSE)</f>
        <v>394351422</v>
      </c>
    </row>
    <row r="78" spans="1:3" x14ac:dyDescent="0.25">
      <c r="A78" s="10" t="s">
        <v>169</v>
      </c>
      <c r="B78" s="1" t="s">
        <v>69</v>
      </c>
      <c r="C78" s="11">
        <f>VLOOKUP(B78,'[1]Anexo 2'!$B$8:$C$103,2,FALSE)</f>
        <v>832884718</v>
      </c>
    </row>
    <row r="79" spans="1:3" x14ac:dyDescent="0.25">
      <c r="A79" s="10" t="s">
        <v>170</v>
      </c>
      <c r="B79" s="1" t="s">
        <v>70</v>
      </c>
      <c r="C79" s="11">
        <f>VLOOKUP(B79,'[1]Anexo 2'!$B$8:$C$103,2,FALSE)</f>
        <v>160428928</v>
      </c>
    </row>
    <row r="80" spans="1:3" x14ac:dyDescent="0.25">
      <c r="A80" s="10" t="s">
        <v>171</v>
      </c>
      <c r="B80" s="1" t="s">
        <v>71</v>
      </c>
      <c r="C80" s="11">
        <f>VLOOKUP(B80,'[1]Anexo 2'!$B$8:$C$103,2,FALSE)</f>
        <v>476963079</v>
      </c>
    </row>
    <row r="81" spans="1:3" x14ac:dyDescent="0.25">
      <c r="A81" s="10" t="s">
        <v>172</v>
      </c>
      <c r="B81" s="1" t="s">
        <v>72</v>
      </c>
      <c r="C81" s="11">
        <f>VLOOKUP(B81,'[1]Anexo 2'!$B$8:$C$103,2,FALSE)</f>
        <v>54707290</v>
      </c>
    </row>
    <row r="82" spans="1:3" x14ac:dyDescent="0.25">
      <c r="A82" s="10" t="s">
        <v>173</v>
      </c>
      <c r="B82" s="1" t="s">
        <v>73</v>
      </c>
      <c r="C82" s="11">
        <f>VLOOKUP(B82,'[1]Anexo 2'!$B$8:$C$103,2,FALSE)</f>
        <v>174386013</v>
      </c>
    </row>
    <row r="83" spans="1:3" x14ac:dyDescent="0.25">
      <c r="A83" s="10" t="s">
        <v>174</v>
      </c>
      <c r="B83" s="1" t="s">
        <v>74</v>
      </c>
      <c r="C83" s="11">
        <f>VLOOKUP(B83,'[1]Anexo 2'!$B$8:$C$103,2,FALSE)</f>
        <v>92178272</v>
      </c>
    </row>
    <row r="84" spans="1:3" x14ac:dyDescent="0.25">
      <c r="A84" s="10" t="s">
        <v>175</v>
      </c>
      <c r="B84" s="1" t="s">
        <v>75</v>
      </c>
      <c r="C84" s="11">
        <f>VLOOKUP(B84,'[1]Anexo 2'!$B$8:$C$103,2,FALSE)</f>
        <v>575231637</v>
      </c>
    </row>
    <row r="85" spans="1:3" x14ac:dyDescent="0.25">
      <c r="A85" s="10" t="s">
        <v>176</v>
      </c>
      <c r="B85" s="1" t="s">
        <v>76</v>
      </c>
      <c r="C85" s="11">
        <f>VLOOKUP(B85,'[1]Anexo 2'!$B$8:$C$103,2,FALSE)</f>
        <v>1673252703</v>
      </c>
    </row>
    <row r="86" spans="1:3" x14ac:dyDescent="0.25">
      <c r="A86" s="10" t="s">
        <v>177</v>
      </c>
      <c r="B86" s="1" t="s">
        <v>77</v>
      </c>
      <c r="C86" s="11">
        <f>VLOOKUP(B86,'[1]Anexo 2'!$B$8:$C$103,2,FALSE)</f>
        <v>454676217</v>
      </c>
    </row>
    <row r="87" spans="1:3" x14ac:dyDescent="0.25">
      <c r="A87" s="10" t="s">
        <v>178</v>
      </c>
      <c r="B87" s="1" t="s">
        <v>78</v>
      </c>
      <c r="C87" s="11">
        <f>VLOOKUP(B87,'[1]Anexo 2'!$B$8:$C$103,2,FALSE)</f>
        <v>492515071</v>
      </c>
    </row>
    <row r="88" spans="1:3" x14ac:dyDescent="0.25">
      <c r="A88" s="10" t="s">
        <v>179</v>
      </c>
      <c r="B88" s="1" t="s">
        <v>79</v>
      </c>
      <c r="C88" s="11">
        <f>VLOOKUP(B88,'[1]Anexo 2'!$B$8:$C$103,2,FALSE)</f>
        <v>197992634</v>
      </c>
    </row>
    <row r="89" spans="1:3" x14ac:dyDescent="0.25">
      <c r="A89" s="10" t="s">
        <v>180</v>
      </c>
      <c r="B89" s="1" t="s">
        <v>80</v>
      </c>
      <c r="C89" s="11">
        <f>VLOOKUP(B89,'[1]Anexo 2'!$B$8:$C$103,2,FALSE)</f>
        <v>512106491</v>
      </c>
    </row>
    <row r="90" spans="1:3" x14ac:dyDescent="0.25">
      <c r="A90" s="10" t="s">
        <v>181</v>
      </c>
      <c r="B90" s="1" t="s">
        <v>81</v>
      </c>
      <c r="C90" s="11">
        <f>VLOOKUP(B90,'[1]Anexo 2'!$B$8:$C$103,2,FALSE)</f>
        <v>931929461</v>
      </c>
    </row>
    <row r="91" spans="1:3" x14ac:dyDescent="0.25">
      <c r="A91" s="10" t="s">
        <v>182</v>
      </c>
      <c r="B91" s="1" t="s">
        <v>82</v>
      </c>
      <c r="C91" s="11">
        <f>VLOOKUP(B91,'[1]Anexo 2'!$B$8:$C$103,2,FALSE)</f>
        <v>1812147199</v>
      </c>
    </row>
    <row r="92" spans="1:3" x14ac:dyDescent="0.25">
      <c r="A92" s="10" t="s">
        <v>183</v>
      </c>
      <c r="B92" s="1" t="s">
        <v>83</v>
      </c>
      <c r="C92" s="11">
        <f>VLOOKUP(B92,'[1]Anexo 2'!$B$8:$C$103,2,FALSE)</f>
        <v>264780358</v>
      </c>
    </row>
    <row r="93" spans="1:3" x14ac:dyDescent="0.25">
      <c r="A93" s="10" t="s">
        <v>184</v>
      </c>
      <c r="B93" s="1" t="s">
        <v>84</v>
      </c>
      <c r="C93" s="11">
        <f>VLOOKUP(B93,'[1]Anexo 2'!$B$8:$C$103,2,FALSE)</f>
        <v>631369405</v>
      </c>
    </row>
    <row r="94" spans="1:3" x14ac:dyDescent="0.25">
      <c r="A94" s="10" t="s">
        <v>185</v>
      </c>
      <c r="B94" s="1" t="s">
        <v>85</v>
      </c>
      <c r="C94" s="11">
        <f>VLOOKUP(B94,'[1]Anexo 2'!$B$8:$C$103,2,FALSE)</f>
        <v>207328986</v>
      </c>
    </row>
    <row r="95" spans="1:3" x14ac:dyDescent="0.25">
      <c r="A95" s="10" t="s">
        <v>186</v>
      </c>
      <c r="B95" s="1" t="s">
        <v>86</v>
      </c>
      <c r="C95" s="11">
        <f>VLOOKUP(B95,'[1]Anexo 2'!$B$8:$C$103,2,FALSE)</f>
        <v>557600605</v>
      </c>
    </row>
    <row r="96" spans="1:3" x14ac:dyDescent="0.25">
      <c r="A96" s="10" t="s">
        <v>187</v>
      </c>
      <c r="B96" s="1" t="s">
        <v>87</v>
      </c>
      <c r="C96" s="11">
        <f>VLOOKUP(B96,'[1]Anexo 2'!$B$8:$C$103,2,FALSE)</f>
        <v>876326293</v>
      </c>
    </row>
    <row r="97" spans="1:3" x14ac:dyDescent="0.25">
      <c r="A97" s="10" t="s">
        <v>188</v>
      </c>
      <c r="B97" s="1" t="s">
        <v>88</v>
      </c>
      <c r="C97" s="11">
        <f>VLOOKUP(B97,'[1]Anexo 2'!$B$8:$C$103,2,FALSE)</f>
        <v>1239738130</v>
      </c>
    </row>
    <row r="98" spans="1:3" x14ac:dyDescent="0.25">
      <c r="A98" s="10" t="s">
        <v>189</v>
      </c>
      <c r="B98" s="1" t="s">
        <v>89</v>
      </c>
      <c r="C98" s="11">
        <f>VLOOKUP(B98,'[1]Anexo 2'!$B$8:$C$103,2,FALSE)</f>
        <v>927002394</v>
      </c>
    </row>
    <row r="99" spans="1:3" x14ac:dyDescent="0.25">
      <c r="A99" s="10" t="s">
        <v>190</v>
      </c>
      <c r="B99" s="1" t="s">
        <v>90</v>
      </c>
      <c r="C99" s="11">
        <f>VLOOKUP(B99,'[1]Anexo 2'!$B$8:$C$103,2,FALSE)</f>
        <v>246012673</v>
      </c>
    </row>
    <row r="100" spans="1:3" x14ac:dyDescent="0.25">
      <c r="A100" s="10" t="s">
        <v>191</v>
      </c>
      <c r="B100" s="1" t="s">
        <v>91</v>
      </c>
      <c r="C100" s="11">
        <f>VLOOKUP(B100,'[1]Anexo 2'!$B$8:$C$103,2,FALSE)</f>
        <v>515025147</v>
      </c>
    </row>
    <row r="101" spans="1:3" x14ac:dyDescent="0.25">
      <c r="A101" s="10" t="s">
        <v>192</v>
      </c>
      <c r="B101" s="1" t="s">
        <v>92</v>
      </c>
      <c r="C101" s="11">
        <f>VLOOKUP(B101,'[1]Anexo 2'!$B$8:$C$103,2,FALSE)</f>
        <v>708023446</v>
      </c>
    </row>
    <row r="102" spans="1:3" x14ac:dyDescent="0.25">
      <c r="A102" s="10" t="s">
        <v>193</v>
      </c>
      <c r="B102" s="1" t="s">
        <v>93</v>
      </c>
      <c r="C102" s="11">
        <f>VLOOKUP(B102,'[1]Anexo 2'!$B$8:$C$103,2,FALSE)</f>
        <v>220337656</v>
      </c>
    </row>
    <row r="103" spans="1:3" x14ac:dyDescent="0.25">
      <c r="A103" s="10" t="s">
        <v>194</v>
      </c>
      <c r="B103" s="1" t="s">
        <v>94</v>
      </c>
      <c r="C103" s="11">
        <f>VLOOKUP(B103,'[1]Anexo 2'!$B$8:$C$103,2,FALSE)</f>
        <v>144473560</v>
      </c>
    </row>
    <row r="104" spans="1:3" x14ac:dyDescent="0.25">
      <c r="A104" s="10" t="s">
        <v>195</v>
      </c>
      <c r="B104" s="1" t="s">
        <v>95</v>
      </c>
      <c r="C104" s="11">
        <f>VLOOKUP(B104,'[1]Anexo 2'!$B$8:$C$103,2,FALSE)</f>
        <v>137545964</v>
      </c>
    </row>
    <row r="105" spans="1:3" ht="15.75" thickBot="1" x14ac:dyDescent="0.3">
      <c r="A105" s="12"/>
      <c r="B105" s="13" t="s">
        <v>96</v>
      </c>
      <c r="C105" s="14">
        <f>SUM(C9:C104)</f>
        <v>75009304702</v>
      </c>
    </row>
    <row r="110" spans="1:3" x14ac:dyDescent="0.25">
      <c r="C110" s="2"/>
    </row>
    <row r="111" spans="1:3" ht="15.75" x14ac:dyDescent="0.25">
      <c r="C111" s="15"/>
    </row>
    <row r="112" spans="1:3" ht="15.75" x14ac:dyDescent="0.25">
      <c r="C112" s="16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Ines Alba Camacho</dc:creator>
  <cp:lastModifiedBy>Nohora Ines Alba Camacho</cp:lastModifiedBy>
  <dcterms:created xsi:type="dcterms:W3CDTF">2020-05-29T15:54:35Z</dcterms:created>
  <dcterms:modified xsi:type="dcterms:W3CDTF">2020-05-29T17:32:07Z</dcterms:modified>
</cp:coreProperties>
</file>