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<sst xmlns="http://schemas.openxmlformats.org/spreadsheetml/2006/main" count="2307" uniqueCount="1111">
  <si>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</si>
  <si>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</si>
  <si>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</si>
  <si>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</si>
  <si>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</si>
  <si>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</si>
  <si>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</si>
  <si>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</si>
  <si>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</si>
  <si>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</si>
  <si>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</si>
  <si>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</si>
  <si>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</si>
  <si>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</si>
  <si>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</si>
  <si>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</si>
  <si>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</si>
  <si>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</si>
  <si>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</si>
  <si>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</si>
  <si>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</si>
  <si>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</si>
  <si>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</si>
  <si>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</si>
  <si>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</si>
  <si>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</si>
  <si>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</si>
  <si>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</si>
  <si>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</si>
  <si>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</si>
  <si>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</si>
  <si>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</si>
  <si>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</si>
  <si>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</si>
  <si>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</si>
  <si>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</si>
  <si>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</si>
  <si>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</si>
  <si>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</si>
  <si>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</si>
  <si>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</si>
  <si>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</si>
  <si>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</si>
  <si>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</si>
  <si>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</si>
  <si>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</si>
  <si>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</si>
  <si>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</si>
  <si>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</si>
  <si>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</si>
  <si>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</si>
  <si>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</si>
  <si>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</si>
  <si>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</si>
  <si>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</si>
  <si>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</si>
  <si>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</si>
  <si>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</si>
  <si>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</si>
  <si>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</si>
  <si>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</si>
  <si>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</si>
  <si>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</si>
  <si>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</si>
  <si>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</si>
  <si>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</si>
  <si>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</si>
  <si>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</si>
  <si>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</si>
  <si>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</si>
  <si>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</si>
  <si>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</si>
  <si>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</si>
  <si>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</si>
  <si>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</si>
  <si>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</si>
  <si>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</si>
  <si>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</si>
  <si>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</si>
  <si>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</si>
  <si>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</si>
  <si>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</si>
  <si>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</si>
  <si>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</si>
  <si>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</si>
  <si>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</si>
  <si>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</si>
  <si>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</si>
  <si>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</si>
  <si>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</si>
  <si>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</si>
  <si>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</si>
  <si>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</si>
  <si>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</si>
  <si>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</si>
  <si>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</si>
  <si>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</si>
  <si>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</si>
  <si>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</si>
  <si>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</si>
  <si>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</si>
  <si>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</si>
  <si>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</si>
  <si>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</si>
  <si>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</si>
  <si>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</si>
  <si>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</si>
  <si>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</si>
  <si>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</si>
  <si>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</si>
  <si>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</si>
  <si>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</si>
  <si>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</si>
  <si>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</si>
  <si>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</si>
  <si>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</si>
  <si>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</si>
  <si>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</si>
  <si>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</si>
  <si>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</si>
  <si>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</si>
  <si>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</si>
  <si>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</si>
  <si>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</si>
  <si>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</si>
  <si>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</si>
  <si>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</si>
  <si>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</si>
  <si>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</si>
  <si>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</si>
  <si>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</si>
  <si>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</si>
  <si>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</si>
  <si>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</si>
  <si>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</si>
  <si>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</si>
  <si>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</si>
  <si>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</si>
  <si>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</si>
  <si>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</si>
  <si>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</si>
  <si>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</si>
  <si>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</si>
  <si>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</si>
  <si>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</si>
  <si>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</si>
  <si>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</si>
  <si>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</si>
  <si>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</si>
  <si>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</si>
  <si>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</si>
  <si>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</si>
  <si>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</si>
  <si>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</si>
  <si>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</si>
  <si>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</si>
  <si>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</si>
  <si>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</si>
  <si>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</si>
  <si>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</si>
  <si>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</si>
  <si>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</si>
  <si>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</si>
  <si>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</si>
  <si>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</si>
  <si>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</si>
  <si>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</si>
  <si>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</si>
  <si>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</si>
  <si>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</si>
  <si>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</si>
  <si>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</si>
  <si>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</si>
  <si>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</si>
  <si>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</si>
  <si>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</si>
  <si>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</si>
  <si>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</si>
  <si>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</si>
  <si>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</si>
  <si>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</si>
  <si>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</si>
  <si>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</si>
  <si>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</si>
  <si>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</si>
  <si>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</si>
  <si>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</si>
  <si>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</si>
  <si>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</si>
  <si>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</si>
  <si>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</si>
  <si>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</si>
  <si>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</si>
  <si>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</si>
  <si>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</si>
  <si>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</si>
  <si>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</si>
  <si>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</si>
  <si>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</si>
  <si>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</si>
  <si>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</si>
  <si>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</si>
  <si>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</si>
  <si>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</si>
  <si>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</si>
  <si>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</si>
  <si>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</si>
  <si>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</si>
  <si>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</si>
  <si>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</si>
  <si>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</si>
  <si>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</si>
  <si>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</si>
  <si>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</si>
  <si>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</si>
  <si>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</si>
  <si>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</si>
  <si>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</si>
  <si>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</si>
  <si>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</si>
  <si>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</si>
  <si>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</si>
  <si>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</si>
  <si>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</si>
  <si>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</si>
  <si>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</si>
  <si>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</si>
  <si>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</si>
  <si>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</si>
  <si>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</si>
  <si>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</si>
  <si>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</si>
  <si>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</si>
  <si>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</si>
  <si>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</si>
  <si>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</si>
  <si>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</si>
  <si>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</si>
  <si>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</si>
  <si>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</si>
  <si>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</si>
  <si>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</si>
  <si>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</si>
  <si>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</si>
  <si>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</si>
  <si>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</si>
  <si>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</si>
  <si>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</si>
  <si>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</si>
  <si>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</si>
  <si>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</si>
  <si>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</si>
  <si>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</si>
  <si>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</si>
  <si>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</si>
  <si>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</si>
  <si>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</si>
  <si>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</si>
  <si>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</si>
  <si>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</si>
  <si>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</si>
  <si>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</si>
  <si>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</si>
  <si>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</si>
  <si>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</si>
  <si>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</si>
  <si>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</si>
  <si>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</si>
  <si>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</si>
  <si>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</si>
  <si>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</si>
  <si>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</si>
  <si>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</si>
  <si>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</si>
  <si>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</si>
  <si>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</si>
  <si>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</si>
  <si>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</si>
  <si>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</si>
  <si>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</si>
  <si>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</si>
  <si>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</si>
  <si>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</si>
  <si>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</si>
  <si>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</si>
  <si>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</si>
  <si>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</si>
  <si>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</si>
  <si>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</si>
  <si>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</si>
  <si>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</si>
  <si>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</si>
  <si>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</si>
  <si>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</si>
  <si>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</si>
  <si>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</si>
  <si>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</si>
  <si>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</si>
  <si>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</si>
  <si>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</si>
  <si>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</si>
  <si>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</si>
  <si>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</si>
  <si>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</si>
  <si>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</si>
  <si>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</si>
  <si>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</si>
  <si>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</si>
  <si>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</si>
  <si>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</si>
  <si>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</si>
  <si>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</si>
  <si>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</si>
  <si>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</si>
  <si>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</si>
  <si>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</si>
  <si>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</si>
  <si>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</si>
  <si>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</si>
  <si>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</si>
  <si>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</si>
  <si>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</si>
  <si>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</si>
  <si>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</si>
  <si>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</si>
  <si>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</si>
  <si>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</si>
  <si>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</si>
  <si>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</si>
  <si>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</si>
  <si>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</si>
  <si>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</si>
  <si>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</si>
  <si>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</si>
  <si>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</si>
  <si>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</si>
  <si>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</si>
  <si>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</si>
  <si>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</si>
  <si>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</si>
  <si>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</si>
  <si>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</si>
  <si>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</si>
  <si>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</si>
  <si>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</si>
  <si>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</si>
  <si>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</si>
  <si>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</si>
  <si>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</si>
  <si>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</si>
  <si>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</si>
  <si>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</si>
  <si>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</si>
  <si>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</si>
  <si>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</si>
  <si>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</si>
  <si>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</si>
  <si>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</si>
  <si>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</si>
  <si>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</si>
  <si>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</si>
  <si>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</si>
  <si>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</si>
  <si>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</si>
  <si>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</si>
  <si>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</si>
  <si>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</si>
  <si>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</si>
  <si>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</si>
  <si>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</si>
  <si>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</si>
  <si>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</si>
  <si>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</si>
  <si>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</si>
  <si>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</si>
  <si>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</si>
  <si>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</si>
  <si>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</si>
  <si>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</si>
  <si>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</si>
  <si>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</si>
  <si>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</si>
  <si>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</si>
  <si>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</si>
  <si>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</si>
  <si>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</si>
  <si>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</si>
  <si>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</si>
  <si>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</si>
  <si>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</si>
  <si>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</si>
  <si>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</si>
  <si>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</si>
  <si>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</si>
  <si>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</si>
  <si>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</si>
  <si>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</si>
  <si>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</si>
  <si>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</si>
  <si>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</si>
  <si>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</si>
  <si>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</si>
  <si>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</si>
  <si>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</si>
  <si>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</si>
  <si>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</si>
  <si>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</si>
  <si>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</si>
  <si>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</si>
  <si>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</si>
  <si>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</si>
  <si>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</si>
  <si>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</si>
  <si>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</si>
  <si>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</si>
  <si>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</si>
  <si>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</si>
  <si>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</si>
  <si>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</si>
  <si>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</si>
  <si>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</si>
  <si>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</si>
  <si>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</si>
  <si>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</si>
  <si>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</si>
  <si>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</si>
  <si>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</si>
  <si>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</si>
  <si>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</si>
  <si>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</si>
  <si>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</si>
  <si>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</si>
  <si>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</si>
  <si>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</si>
  <si>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</si>
  <si>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</si>
  <si>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</si>
  <si>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</si>
  <si>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</si>
  <si>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</si>
  <si>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</si>
  <si>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</si>
  <si>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</si>
  <si>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</si>
  <si>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</si>
  <si>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</si>
  <si>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</si>
  <si>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</si>
  <si>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</si>
  <si>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</si>
  <si>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</si>
  <si>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</si>
  <si>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</si>
  <si>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</si>
  <si>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</si>
  <si>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</si>
  <si>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</si>
  <si>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</si>
  <si>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</si>
  <si>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</si>
  <si>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</si>
  <si>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</si>
  <si>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</si>
  <si>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</si>
  <si>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</si>
  <si>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</si>
  <si>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</si>
  <si>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</si>
  <si>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</si>
  <si>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</si>
  <si>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</si>
  <si>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</si>
  <si>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</si>
  <si>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</si>
  <si>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</si>
  <si>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</si>
  <si>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</si>
  <si>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</si>
  <si>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</si>
  <si>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</si>
  <si>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</si>
  <si>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</si>
  <si>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</si>
  <si>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</si>
  <si>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</si>
  <si>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</si>
  <si>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</si>
  <si>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</si>
  <si>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</si>
  <si>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</si>
  <si>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</si>
  <si>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</si>
  <si>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</si>
  <si>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</si>
  <si>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</si>
  <si>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</si>
  <si>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</si>
  <si>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</si>
  <si>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</si>
  <si>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</si>
  <si>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</si>
  <si>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</si>
  <si>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</si>
  <si>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</si>
  <si>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</si>
  <si>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</si>
  <si>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</si>
  <si>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</si>
  <si>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</si>
  <si>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</si>
  <si>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</si>
  <si>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</si>
  <si>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</si>
  <si>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</si>
  <si>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</si>
  <si>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</si>
  <si>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</si>
  <si>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</si>
  <si>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</si>
  <si>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</si>
  <si>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</si>
  <si>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</si>
  <si>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</si>
  <si>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</si>
  <si>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</si>
  <si>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</si>
  <si>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</si>
  <si>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</si>
  <si>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</si>
  <si>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</si>
  <si>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</si>
  <si>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</si>
  <si>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</si>
  <si>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</si>
  <si>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</si>
  <si>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</si>
  <si>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</si>
  <si>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</si>
  <si>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</si>
  <si>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</si>
  <si>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</si>
  <si>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</si>
  <si>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</si>
  <si>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</si>
  <si>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</si>
  <si>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</si>
  <si>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</si>
  <si>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</si>
  <si>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</si>
  <si>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</si>
  <si>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</si>
  <si>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</si>
  <si>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</si>
  <si>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</si>
  <si>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</si>
  <si>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</si>
  <si>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</si>
  <si>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</si>
  <si>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</si>
  <si>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</si>
  <si>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</si>
  <si>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</si>
  <si>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</si>
  <si>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</si>
  <si>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</si>
  <si>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</si>
  <si>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</si>
  <si>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</si>
  <si>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</si>
  <si>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</si>
  <si>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</si>
  <si>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</si>
  <si>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</si>
  <si>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</si>
  <si>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</si>
  <si>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</si>
  <si>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</si>
  <si>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</si>
  <si>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</si>
  <si>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</si>
  <si>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</si>
  <si>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</si>
  <si>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</si>
  <si>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</si>
  <si>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</si>
  <si>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</si>
  <si>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</si>
  <si>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</si>
  <si>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</si>
  <si>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</si>
  <si>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</si>
  <si>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</si>
  <si>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</si>
  <si>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</si>
  <si>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</si>
  <si>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</si>
  <si>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</si>
  <si>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</si>
  <si>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</si>
  <si>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</si>
  <si>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</si>
  <si>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</si>
  <si>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</si>
  <si>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</si>
  <si>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</si>
  <si>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</si>
  <si>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</si>
  <si>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</si>
  <si>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</si>
  <si>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</si>
  <si>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</si>
  <si>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</si>
  <si>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</si>
  <si>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</si>
  <si>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</si>
  <si>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</si>
  <si>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</si>
  <si>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</si>
  <si>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</si>
  <si>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</si>
  <si>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</si>
  <si>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</si>
  <si>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</si>
  <si>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</si>
  <si>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</si>
  <si>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</si>
  <si>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</si>
  <si>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</si>
  <si>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</si>
  <si>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</si>
  <si>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</si>
  <si>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</si>
  <si>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</si>
  <si>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</si>
  <si>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</si>
  <si>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</si>
  <si>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</si>
  <si>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</si>
  <si>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</si>
  <si>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</si>
  <si>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</si>
  <si>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</si>
  <si>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</si>
  <si>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</si>
  <si>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</si>
  <si>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</si>
  <si>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</si>
  <si>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</si>
  <si>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</si>
  <si>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</si>
  <si>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</si>
  <si>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</si>
  <si>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</si>
  <si>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</si>
  <si>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</si>
  <si>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</si>
  <si>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</si>
  <si>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</si>
  <si>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</si>
  <si>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</si>
  <si>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</si>
  <si>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</si>
  <si>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</si>
  <si>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</si>
  <si>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</si>
  <si>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</si>
  <si>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</si>
  <si>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</si>
  <si>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</si>
  <si>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</si>
  <si>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</si>
  <si>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</si>
  <si>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</si>
  <si>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</si>
  <si>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</si>
  <si>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</si>
  <si>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</si>
  <si>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</si>
  <si>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</si>
  <si>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</si>
  <si>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</si>
  <si>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</si>
  <si>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</si>
  <si>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</si>
  <si>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</si>
  <si>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</si>
  <si>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</si>
  <si>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</si>
  <si>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</si>
  <si>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</si>
  <si>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</si>
  <si>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</si>
  <si>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</si>
  <si>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</si>
  <si>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</si>
  <si>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</si>
  <si>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</si>
  <si>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</si>
  <si>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</si>
  <si>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</si>
  <si>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</si>
  <si>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</si>
  <si>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</si>
  <si>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</si>
  <si>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</si>
  <si>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</si>
  <si>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</si>
  <si>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</si>
  <si>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</si>
  <si>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</si>
  <si>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</si>
  <si>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</si>
  <si>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</si>
  <si>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</si>
  <si>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</si>
  <si>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</si>
  <si>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</si>
  <si>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</si>
  <si>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</si>
  <si>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</si>
  <si>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</si>
  <si>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</si>
  <si>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</si>
  <si>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</si>
  <si>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</si>
  <si>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</si>
  <si>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</si>
  <si>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</si>
  <si>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</si>
  <si>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</si>
  <si>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</si>
  <si>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</si>
  <si>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</si>
  <si>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</si>
  <si>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</si>
  <si>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</si>
  <si>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</si>
  <si>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</si>
  <si>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</si>
  <si>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</si>
  <si>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</si>
  <si>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</si>
  <si>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</si>
  <si>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</si>
  <si>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</si>
  <si>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</si>
  <si>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</si>
  <si>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</si>
  <si>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</si>
  <si>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</si>
  <si>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</si>
  <si>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</si>
  <si>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</si>
  <si>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</si>
  <si>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</si>
  <si>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</si>
  <si>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</si>
  <si>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</si>
  <si>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</si>
  <si>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</si>
  <si>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</si>
  <si>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</si>
  <si>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</si>
  <si>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</si>
  <si>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</si>
  <si>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</si>
  <si>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</si>
  <si>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</si>
  <si>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</si>
  <si>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</si>
  <si>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</si>
  <si>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</si>
  <si>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</si>
  <si>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</si>
  <si>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</si>
  <si>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</si>
  <si>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</si>
  <si>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</si>
  <si>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</si>
  <si>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</si>
  <si>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</si>
  <si>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</si>
  <si>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</si>
  <si>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</si>
  <si>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</si>
  <si>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</si>
  <si>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</si>
  <si>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</si>
  <si>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</si>
  <si>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</si>
  <si>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</si>
  <si>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</si>
  <si>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</si>
  <si>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</si>
  <si>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</si>
  <si>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</si>
  <si>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</si>
  <si>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</si>
  <si>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</si>
  <si>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</si>
  <si>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</si>
  <si>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</si>
  <si>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</si>
  <si>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</si>
  <si>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</si>
  <si>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</si>
  <si>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</si>
  <si>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</si>
  <si>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</si>
  <si>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</si>
  <si>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</si>
  <si>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</si>
  <si>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</si>
  <si>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</si>
  <si>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</si>
  <si>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</si>
  <si>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</si>
  <si>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</si>
  <si>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</si>
  <si>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</si>
  <si>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</si>
  <si>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</si>
  <si>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</si>
  <si>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</si>
  <si>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</si>
  <si>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</si>
  <si>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</si>
  <si>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</si>
  <si>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</si>
  <si>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</si>
  <si>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</si>
  <si>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</si>
  <si>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</si>
  <si>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</si>
  <si>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</si>
  <si>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</si>
  <si>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</si>
  <si>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</si>
  <si>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</si>
  <si>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</si>
  <si>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</si>
  <si>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</si>
  <si>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</si>
  <si>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</si>
  <si>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</si>
  <si>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</si>
  <si>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</si>
  <si>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</si>
  <si>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</si>
  <si>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</si>
  <si>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</si>
  <si>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</si>
  <si>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</si>
  <si>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</si>
  <si>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</si>
  <si>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</si>
  <si>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</si>
  <si>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</si>
  <si>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</si>
  <si>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</si>
  <si>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</si>
  <si>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</si>
  <si>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</si>
  <si>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</si>
  <si>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</si>
  <si>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</si>
  <si>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</si>
  <si>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</si>
  <si>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</si>
  <si>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</si>
  <si>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</si>
  <si>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</si>
  <si>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</si>
  <si>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</si>
  <si>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</si>
  <si>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</si>
  <si>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</si>
  <si>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</si>
  <si>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</si>
  <si>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</si>
  <si>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</si>
  <si>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</si>
  <si>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</si>
  <si>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</si>
  <si>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</si>
  <si>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</si>
  <si>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</si>
  <si>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</si>
  <si>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</si>
  <si>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</si>
  <si>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</si>
  <si>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</si>
  <si>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</si>
  <si>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</si>
  <si>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</si>
  <si>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</si>
  <si>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</si>
  <si>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</si>
  <si>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</si>
  <si>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</si>
  <si>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</si>
  <si>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</si>
  <si>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</si>
  <si>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</si>
  <si>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</si>
  <si>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</si>
  <si>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</si>
  <si>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</si>
  <si>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</si>
  <si>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</si>
  <si>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</si>
  <si>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</si>
  <si>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</si>
  <si>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</si>
  <si>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</si>
  <si>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</si>
  <si>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</si>
  <si>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</si>
  <si>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</si>
  <si>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</si>
  <si>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</si>
  <si>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</si>
  <si>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</si>
  <si>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</si>
  <si>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</si>
  <si>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</si>
  <si>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</si>
  <si>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</si>
  <si>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</si>
  <si>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</si>
  <si>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</si>
  <si>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</si>
  <si>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</si>
  <si>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</si>
  <si>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</si>
  <si>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</si>
  <si>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</si>
  <si>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</si>
  <si>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</si>
  <si>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</si>
  <si>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</si>
  <si>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</si>
  <si>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</si>
  <si>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</si>
  <si>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</si>
  <si>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</si>
  <si>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</si>
  <si>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</si>
  <si>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</si>
  <si>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</si>
  <si>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</si>
  <si>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</si>
  <si>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</si>
  <si>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</si>
  <si>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</si>
  <si>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</si>
  <si>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</si>
  <si>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</si>
  <si>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</si>
  <si>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</si>
  <si>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</si>
  <si>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</si>
  <si>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</si>
  <si>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</si>
  <si>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</si>
  <si>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</si>
  <si>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</si>
  <si>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</si>
  <si>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</si>
  <si>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</si>
  <si>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</si>
  <si>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</si>
  <si>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</si>
  <si>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</si>
  <si>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</si>
  <si>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</si>
  <si>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</si>
  <si>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</si>
  <si>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</si>
  <si>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</si>
  <si>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</si>
  <si>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</si>
  <si>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</si>
  <si>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</si>
  <si>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</si>
  <si>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</si>
  <si>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</si>
  <si>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</si>
  <si>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</si>
  <si>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</si>
  <si>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</si>
  <si>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</si>
  <si>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</si>
  <si>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</si>
  <si>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</si>
  <si>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</si>
  <si>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</si>
  <si>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</si>
  <si>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</si>
  <si>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</si>
  <si>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</si>
  <si>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</si>
  <si>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</si>
  <si>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</si>
  <si>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</si>
  <si>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</si>
  <si>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</si>
  <si>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</si>
  <si>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</si>
  <si>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</si>
  <si>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</si>
  <si>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</si>
  <si>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</si>
  <si>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</si>
  <si>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</si>
  <si>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</si>
  <si>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</si>
  <si>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</si>
  <si>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</si>
  <si>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</si>
  <si>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</si>
  <si>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</si>
  <si>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</si>
  <si>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</si>
  <si>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</si>
  <si>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</si>
  <si>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</si>
  <si>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</si>
  <si>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</si>
  <si>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</si>
  <si>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</si>
  <si>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</si>
  <si>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</si>
  <si>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</si>
  <si>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</si>
  <si>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</si>
  <si>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</si>
  <si>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</si>
  <si>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</si>
  <si>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</si>
  <si>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</si>
  <si>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</si>
  <si>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</si>
  <si>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</si>
  <si>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</si>
  <si>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</si>
  <si>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</si>
  <si>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</si>
  <si>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</si>
  <si>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</si>
  <si>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</si>
  <si>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</si>
  <si>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</si>
  <si>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</si>
  <si>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</si>
  <si>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</si>
  <si>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</si>
  <si>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</si>
  <si>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</si>
  <si>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</si>
  <si>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</si>
  <si>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</si>
  <si>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</si>
  <si>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</si>
  <si>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</si>
  <si>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</si>
  <si>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</si>
  <si>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</si>
  <si>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</si>
  <si>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</si>
  <si>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</si>
  <si>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</si>
  <si>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</si>
  <si>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</si>
  <si>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</si>
  <si>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</si>
  <si>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</si>
  <si>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</si>
  <si>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</si>
  <si>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</si>
  <si>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</si>
  <si>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</si>
  <si>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</si>
  <si>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</si>
  <si>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</si>
  <si>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</si>
  <si>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</si>
  <si>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</si>
  <si>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</si>
  <si>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</si>
  <si>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</si>
  <si>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</si>
  <si>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</si>
  <si>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</si>
  <si>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</si>
  <si>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</si>
  <si>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</si>
  <si>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</si>
  <si>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</si>
  <si>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</si>
  <si>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No tiene cuenta maestra</t>
  </si>
  <si>
    <t>Suspensión giro de Calidad - Resolución DGAF 2091 de 18-07-2018</t>
  </si>
  <si>
    <t>Suspensión giro de Calidad - Resolución DGAF 2013 de 11-07-2018</t>
  </si>
  <si>
    <t>Res. 3446 del 25/10/2017</t>
  </si>
  <si>
    <t>Res. 4091 del 16/11/2016</t>
  </si>
  <si>
    <t>Res. 3446 del 25/10/2017, No tiene cuenta maestra</t>
  </si>
  <si>
    <t>Res. 1297 del 06/05/2016, No tiene cuenta maestra</t>
  </si>
  <si>
    <t>PAC -  OCTUBRE-2018</t>
  </si>
  <si>
    <t>DEPARTAMENTOS - PAC OCTUBRE 2018</t>
  </si>
  <si>
    <t>DISTRITOS Y MUNICIPIOS CERTIFICADOS - PAC -  OCTUBRE-2018</t>
  </si>
  <si>
    <t>MUNICIPIOS  NO CERTIFICADOS - PAC - CALIDAD MATRÍCULA - OCTUBRE-2018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</si>
</sst>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9" fillId="35" borderId="10" xfId="49" applyNumberFormat="1" applyFont="1" applyFill="1" applyBorder="1" applyAlignment="1">
      <alignment horizontal="center" vertical="center" wrapText="1"/>
    </xf>
    <xf numFmtId="0" fontId="59" fillId="35" borderId="12" xfId="59" applyFont="1" applyFill="1" applyBorder="1" applyAlignment="1">
      <alignment horizontal="center" vertical="center" wrapText="1"/>
      <protection/>
    </xf>
    <xf numFmtId="185" fontId="59" fillId="35" borderId="12" xfId="49" applyNumberFormat="1" applyFont="1" applyFill="1" applyBorder="1" applyAlignment="1">
      <alignment horizontal="center" vertical="center" wrapText="1"/>
    </xf>
    <xf numFmtId="185" fontId="60" fillId="35" borderId="11" xfId="49" applyNumberFormat="1" applyFont="1" applyFill="1" applyBorder="1" applyAlignment="1">
      <alignment horizontal="center"/>
    </xf>
    <xf numFmtId="185" fontId="60" fillId="35" borderId="11" xfId="49" applyNumberFormat="1" applyFont="1" applyFill="1" applyBorder="1" applyAlignment="1">
      <alignment/>
    </xf>
    <xf numFmtId="1" fontId="60" fillId="35" borderId="11" xfId="49" applyNumberFormat="1" applyFont="1" applyFill="1" applyBorder="1" applyAlignment="1">
      <alignment horizontal="center"/>
    </xf>
    <xf numFmtId="0" fontId="60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6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61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6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71" fontId="9" fillId="0" borderId="0" xfId="0" applyNumberFormat="1" applyFont="1" applyFill="1" applyAlignment="1">
      <alignment/>
    </xf>
    <xf numFmtId="185" fontId="59" fillId="35" borderId="0" xfId="49" applyNumberFormat="1" applyFont="1" applyFill="1" applyAlignment="1">
      <alignment/>
    </xf>
    <xf numFmtId="0" fontId="59" fillId="35" borderId="0" xfId="59" applyFont="1" applyFill="1" applyAlignment="1">
      <alignment/>
      <protection/>
    </xf>
    <xf numFmtId="185" fontId="60" fillId="35" borderId="0" xfId="49" applyNumberFormat="1" applyFont="1" applyFill="1" applyAlignment="1">
      <alignment/>
    </xf>
    <xf numFmtId="185" fontId="60" fillId="35" borderId="0" xfId="49" applyNumberFormat="1" applyFont="1" applyFill="1" applyAlignment="1">
      <alignment horizontal="left"/>
    </xf>
    <xf numFmtId="0" fontId="59" fillId="35" borderId="0" xfId="59" applyFont="1" applyFill="1" applyAlignment="1">
      <alignment horizontal="center"/>
      <protection/>
    </xf>
    <xf numFmtId="185" fontId="59" fillId="35" borderId="0" xfId="49" applyNumberFormat="1" applyFont="1" applyFill="1" applyAlignment="1">
      <alignment horizontal="center"/>
    </xf>
    <xf numFmtId="185" fontId="59" fillId="35" borderId="23" xfId="49" applyNumberFormat="1" applyFont="1" applyFill="1" applyBorder="1" applyAlignment="1">
      <alignment horizontal="left" vertical="center"/>
    </xf>
    <xf numFmtId="0" fontId="59" fillId="35" borderId="24" xfId="59" applyFont="1" applyFill="1" applyBorder="1" applyAlignment="1">
      <alignment vertical="center"/>
      <protection/>
    </xf>
    <xf numFmtId="0" fontId="59" fillId="35" borderId="25" xfId="59" applyFont="1" applyFill="1" applyBorder="1" applyAlignment="1">
      <alignment vertical="center"/>
      <protection/>
    </xf>
    <xf numFmtId="185" fontId="59" fillId="35" borderId="0" xfId="49" applyNumberFormat="1" applyFont="1" applyFill="1" applyAlignment="1">
      <alignment/>
    </xf>
    <xf numFmtId="185" fontId="60" fillId="35" borderId="0" xfId="49" applyNumberFormat="1" applyFont="1" applyFill="1" applyAlignment="1">
      <alignment/>
    </xf>
    <xf numFmtId="3" fontId="60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4" fontId="0" fillId="0" borderId="0" xfId="49" applyNumberFormat="1" applyFont="1" applyAlignment="1">
      <alignment/>
    </xf>
    <xf numFmtId="185" fontId="0" fillId="0" borderId="0" xfId="0" applyNumberFormat="1" applyFont="1" applyFill="1" applyAlignment="1">
      <alignment/>
    </xf>
    <xf numFmtId="185" fontId="9" fillId="32" borderId="11" xfId="49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184" fontId="5" fillId="0" borderId="0" xfId="49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9" fontId="2" fillId="0" borderId="11" xfId="49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3" fontId="61" fillId="0" borderId="18" xfId="51" applyNumberFormat="1" applyFont="1" applyFill="1" applyBorder="1" applyAlignment="1">
      <alignment horizontal="right"/>
    </xf>
    <xf numFmtId="184" fontId="9" fillId="0" borderId="18" xfId="49" applyFont="1" applyBorder="1" applyAlignment="1">
      <alignment/>
    </xf>
    <xf numFmtId="184" fontId="9" fillId="0" borderId="18" xfId="49" applyNumberFormat="1" applyFont="1" applyBorder="1" applyAlignment="1">
      <alignment horizontal="right"/>
    </xf>
    <xf numFmtId="185" fontId="9" fillId="0" borderId="18" xfId="49" applyNumberFormat="1" applyFont="1" applyBorder="1" applyAlignment="1">
      <alignment horizontal="right"/>
    </xf>
    <xf numFmtId="165" fontId="15" fillId="0" borderId="0" xfId="0" applyNumberFormat="1" applyFont="1" applyAlignment="1">
      <alignment/>
    </xf>
    <xf numFmtId="43" fontId="0" fillId="0" borderId="0" xfId="49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39" borderId="27" xfId="49" applyNumberFormat="1" applyFont="1" applyFill="1" applyBorder="1" applyAlignment="1">
      <alignment horizontal="center" vertical="center" wrapText="1"/>
    </xf>
    <xf numFmtId="185" fontId="9" fillId="39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0" borderId="27" xfId="49" applyNumberFormat="1" applyFont="1" applyFill="1" applyBorder="1" applyAlignment="1">
      <alignment horizontal="center" vertical="center" wrapText="1"/>
    </xf>
    <xf numFmtId="184" fontId="2" fillId="40" borderId="11" xfId="49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5" fontId="2" fillId="41" borderId="27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30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184" fontId="2" fillId="42" borderId="27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1" xfId="49" applyNumberFormat="1" applyFont="1" applyFill="1" applyBorder="1" applyAlignment="1">
      <alignment vertical="center" wrapText="1"/>
    </xf>
    <xf numFmtId="185" fontId="2" fillId="36" borderId="27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4" fontId="2" fillId="15" borderId="27" xfId="49" applyNumberFormat="1" applyFont="1" applyFill="1" applyBorder="1" applyAlignment="1">
      <alignment horizontal="center" vertical="center" wrapText="1"/>
    </xf>
    <xf numFmtId="184" fontId="2" fillId="15" borderId="11" xfId="49" applyNumberFormat="1" applyFont="1" applyFill="1" applyBorder="1" applyAlignment="1">
      <alignment horizontal="center" vertical="center" wrapText="1"/>
    </xf>
    <xf numFmtId="184" fontId="9" fillId="15" borderId="11" xfId="49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0" fontId="59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0" zoomScaleNormal="80" zoomScalePageLayoutView="0" workbookViewId="0" topLeftCell="A4">
      <pane xSplit="3" ySplit="7" topLeftCell="F4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J46" sqref="J46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6.8515625" style="17" customWidth="1"/>
    <col min="14" max="14" width="29.140625" style="7" customWidth="1"/>
    <col min="15" max="15" width="23.57421875" style="7" customWidth="1"/>
    <col min="16" max="16" width="22.421875" style="7" customWidth="1"/>
    <col min="17" max="16384" width="8.7109375" style="7" customWidth="1"/>
  </cols>
  <sheetData>
    <row r="1" spans="1:13" ht="20.25">
      <c r="A1" s="37" t="s">
        <v>59</v>
      </c>
      <c r="B1" s="37"/>
      <c r="C1" s="37"/>
      <c r="D1" s="59"/>
      <c r="E1" s="59"/>
      <c r="F1" s="59"/>
      <c r="G1" s="59"/>
      <c r="H1" s="59"/>
      <c r="I1" s="59"/>
      <c r="J1" s="59"/>
      <c r="K1" s="38"/>
      <c r="L1" s="38"/>
      <c r="M1" s="38"/>
    </row>
    <row r="2" spans="1:13" ht="20.25">
      <c r="A2" s="37" t="s">
        <v>67</v>
      </c>
      <c r="B2" s="37"/>
      <c r="C2" s="37"/>
      <c r="D2" s="59"/>
      <c r="E2" s="59"/>
      <c r="F2" s="59"/>
      <c r="G2" s="59"/>
      <c r="H2" s="59"/>
      <c r="I2" s="59"/>
      <c r="J2" s="59"/>
      <c r="K2" s="38"/>
      <c r="L2" s="38"/>
      <c r="M2" s="38"/>
    </row>
    <row r="3" spans="1:13" ht="20.25">
      <c r="A3" s="39"/>
      <c r="B3" s="39"/>
      <c r="C3" s="37"/>
      <c r="D3" s="59"/>
      <c r="E3" s="59"/>
      <c r="F3" s="59"/>
      <c r="G3" s="59"/>
      <c r="H3" s="59"/>
      <c r="I3" s="59"/>
      <c r="J3" s="59"/>
      <c r="K3" s="38"/>
      <c r="L3" s="38"/>
      <c r="M3" s="38"/>
    </row>
    <row r="4" spans="1:13" ht="20.25">
      <c r="A4" s="167" t="s">
        <v>60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ht="20.25">
      <c r="A5" s="167" t="s">
        <v>1108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3:13" ht="15" customHeight="1" thickBot="1">
      <c r="C6" s="9"/>
      <c r="D6" s="60"/>
      <c r="E6" s="60"/>
      <c r="F6" s="60"/>
      <c r="G6" s="60"/>
      <c r="H6" s="60"/>
      <c r="I6" s="60"/>
      <c r="J6" s="60"/>
      <c r="K6" s="16"/>
      <c r="L6" s="16"/>
      <c r="M6" s="16"/>
    </row>
    <row r="7" spans="1:14" ht="15.75" customHeight="1">
      <c r="A7" s="168" t="s">
        <v>121</v>
      </c>
      <c r="B7" s="181" t="s">
        <v>1098</v>
      </c>
      <c r="C7" s="171" t="s">
        <v>1</v>
      </c>
      <c r="D7" s="179" t="s">
        <v>1094</v>
      </c>
      <c r="E7" s="179"/>
      <c r="F7" s="179"/>
      <c r="G7" s="179"/>
      <c r="H7" s="179"/>
      <c r="I7" s="179"/>
      <c r="J7" s="179"/>
      <c r="K7" s="184" t="s">
        <v>93</v>
      </c>
      <c r="L7" s="184" t="s">
        <v>94</v>
      </c>
      <c r="M7" s="174" t="s">
        <v>2</v>
      </c>
      <c r="N7" s="186" t="s">
        <v>96</v>
      </c>
    </row>
    <row r="8" spans="1:14" s="24" customFormat="1" ht="41.25" customHeight="1">
      <c r="A8" s="169"/>
      <c r="B8" s="182"/>
      <c r="C8" s="172"/>
      <c r="D8" s="176" t="s">
        <v>1095</v>
      </c>
      <c r="E8" s="176"/>
      <c r="F8" s="176"/>
      <c r="G8" s="177" t="s">
        <v>1097</v>
      </c>
      <c r="H8" s="178"/>
      <c r="I8" s="178"/>
      <c r="J8" s="180" t="s">
        <v>1078</v>
      </c>
      <c r="K8" s="185"/>
      <c r="L8" s="185"/>
      <c r="M8" s="175"/>
      <c r="N8" s="187"/>
    </row>
    <row r="9" spans="1:14" ht="41.25" customHeight="1">
      <c r="A9" s="170"/>
      <c r="B9" s="183"/>
      <c r="C9" s="173"/>
      <c r="D9" s="61" t="s">
        <v>1076</v>
      </c>
      <c r="E9" s="61" t="s">
        <v>1077</v>
      </c>
      <c r="F9" s="61" t="s">
        <v>1080</v>
      </c>
      <c r="G9" s="83" t="s">
        <v>120</v>
      </c>
      <c r="H9" s="83" t="s">
        <v>1096</v>
      </c>
      <c r="I9" s="83" t="s">
        <v>1099</v>
      </c>
      <c r="J9" s="180"/>
      <c r="K9" s="185"/>
      <c r="L9" s="185"/>
      <c r="M9" s="175"/>
      <c r="N9" s="188"/>
    </row>
    <row r="10" spans="1:14" ht="27.75" customHeight="1">
      <c r="A10" s="87"/>
      <c r="B10" s="102"/>
      <c r="C10" s="84"/>
      <c r="D10" s="85" t="s">
        <v>61</v>
      </c>
      <c r="E10" s="85" t="s">
        <v>62</v>
      </c>
      <c r="F10" s="85" t="s">
        <v>1081</v>
      </c>
      <c r="G10" s="85" t="s">
        <v>1082</v>
      </c>
      <c r="H10" s="85" t="s">
        <v>63</v>
      </c>
      <c r="I10" s="85" t="s">
        <v>1083</v>
      </c>
      <c r="J10" s="85" t="s">
        <v>1084</v>
      </c>
      <c r="K10" s="86"/>
      <c r="L10" s="86"/>
      <c r="M10" s="85" t="s">
        <v>1085</v>
      </c>
      <c r="N10" s="88" t="s">
        <v>1086</v>
      </c>
    </row>
    <row r="11" spans="1:16" s="8" customFormat="1" ht="15.75">
      <c r="A11" s="89">
        <v>91</v>
      </c>
      <c r="B11" s="103"/>
      <c r="C11" s="32" t="s">
        <v>20</v>
      </c>
      <c r="D11" s="58">
        <v>2754435740</v>
      </c>
      <c r="E11" s="58">
        <v>1160327820</v>
      </c>
      <c r="F11" s="58">
        <f>SUM(D11:E11)</f>
        <v>3914763560</v>
      </c>
      <c r="G11" s="58">
        <v>182481516</v>
      </c>
      <c r="H11" s="58">
        <v>162949841</v>
      </c>
      <c r="I11" s="58">
        <f>SUM(G11:H11)</f>
        <v>345431357</v>
      </c>
      <c r="J11" s="63">
        <f>+I11+F11</f>
        <v>4260194917</v>
      </c>
      <c r="K11" s="62"/>
      <c r="L11" s="31"/>
      <c r="M11" s="130">
        <v>0</v>
      </c>
      <c r="N11" s="131">
        <f>+M11+J11</f>
        <v>4260194917</v>
      </c>
      <c r="P11" s="154"/>
    </row>
    <row r="12" spans="1:16" s="8" customFormat="1" ht="15">
      <c r="A12" s="90">
        <v>5</v>
      </c>
      <c r="B12" s="104"/>
      <c r="C12" s="32" t="s">
        <v>4</v>
      </c>
      <c r="D12" s="58">
        <v>59021827051</v>
      </c>
      <c r="E12" s="58">
        <v>12214880730</v>
      </c>
      <c r="F12" s="58">
        <f aca="true" t="shared" si="0" ref="F12:F42">SUM(D12:E12)</f>
        <v>71236707781</v>
      </c>
      <c r="G12" s="58">
        <v>5432346660</v>
      </c>
      <c r="H12" s="58">
        <v>3965504231</v>
      </c>
      <c r="I12" s="58">
        <f aca="true" t="shared" si="1" ref="I12:I42">SUM(G12:H12)</f>
        <v>9397850891</v>
      </c>
      <c r="J12" s="63">
        <f aca="true" t="shared" si="2" ref="J12:J42">+I12+F12</f>
        <v>80634558672</v>
      </c>
      <c r="K12" s="62"/>
      <c r="L12" s="31"/>
      <c r="M12" s="130">
        <v>2690323007</v>
      </c>
      <c r="N12" s="131">
        <f>+M12+J12</f>
        <v>83324881679</v>
      </c>
      <c r="P12" s="154"/>
    </row>
    <row r="13" spans="1:16" s="8" customFormat="1" ht="15">
      <c r="A13" s="90">
        <v>81</v>
      </c>
      <c r="B13" s="104"/>
      <c r="C13" s="32" t="s">
        <v>17</v>
      </c>
      <c r="D13" s="58">
        <v>9490151133</v>
      </c>
      <c r="E13" s="58">
        <v>1070861929</v>
      </c>
      <c r="F13" s="58">
        <f t="shared" si="0"/>
        <v>10561013062</v>
      </c>
      <c r="G13" s="58">
        <v>1429625898</v>
      </c>
      <c r="H13" s="58">
        <v>656723875</v>
      </c>
      <c r="I13" s="58">
        <f t="shared" si="1"/>
        <v>2086349773</v>
      </c>
      <c r="J13" s="63">
        <f t="shared" si="2"/>
        <v>12647362835</v>
      </c>
      <c r="K13" s="62"/>
      <c r="L13" s="31"/>
      <c r="M13" s="130">
        <v>32791227</v>
      </c>
      <c r="N13" s="131">
        <f aca="true" t="shared" si="3" ref="N13:N42">+M13+J13</f>
        <v>12680154062</v>
      </c>
      <c r="P13" s="154"/>
    </row>
    <row r="14" spans="1:16" s="8" customFormat="1" ht="15">
      <c r="A14" s="90">
        <v>8</v>
      </c>
      <c r="B14" s="104"/>
      <c r="C14" s="32" t="s">
        <v>82</v>
      </c>
      <c r="D14" s="58">
        <v>15669440816</v>
      </c>
      <c r="E14" s="58">
        <v>2955262430</v>
      </c>
      <c r="F14" s="58">
        <f t="shared" si="0"/>
        <v>18624703246</v>
      </c>
      <c r="G14" s="58">
        <v>1244499997</v>
      </c>
      <c r="H14" s="58">
        <v>1101210984</v>
      </c>
      <c r="I14" s="58">
        <f t="shared" si="1"/>
        <v>2345710981</v>
      </c>
      <c r="J14" s="63">
        <f t="shared" si="2"/>
        <v>20970414227</v>
      </c>
      <c r="K14" s="62"/>
      <c r="L14" s="31"/>
      <c r="M14" s="130">
        <v>1087548537</v>
      </c>
      <c r="N14" s="131">
        <f t="shared" si="3"/>
        <v>22057962764</v>
      </c>
      <c r="P14" s="154"/>
    </row>
    <row r="15" spans="1:16" s="8" customFormat="1" ht="15">
      <c r="A15" s="90">
        <v>13</v>
      </c>
      <c r="B15" s="104"/>
      <c r="C15" s="32" t="s">
        <v>80</v>
      </c>
      <c r="D15" s="58">
        <v>35986651927</v>
      </c>
      <c r="E15" s="58">
        <v>1770712620</v>
      </c>
      <c r="F15" s="58">
        <f t="shared" si="0"/>
        <v>37757364547</v>
      </c>
      <c r="G15" s="58">
        <v>2805989413</v>
      </c>
      <c r="H15" s="58">
        <v>2472869784</v>
      </c>
      <c r="I15" s="58">
        <f t="shared" si="1"/>
        <v>5278859197</v>
      </c>
      <c r="J15" s="63">
        <f t="shared" si="2"/>
        <v>43036223744</v>
      </c>
      <c r="K15" s="62"/>
      <c r="L15" s="31"/>
      <c r="M15" s="130">
        <v>946669696</v>
      </c>
      <c r="N15" s="131">
        <f t="shared" si="3"/>
        <v>43982893440</v>
      </c>
      <c r="P15" s="154"/>
    </row>
    <row r="16" spans="1:16" s="8" customFormat="1" ht="15">
      <c r="A16" s="90">
        <v>15</v>
      </c>
      <c r="B16" s="104"/>
      <c r="C16" s="32" t="s">
        <v>84</v>
      </c>
      <c r="D16" s="58">
        <v>30618317404</v>
      </c>
      <c r="E16" s="58">
        <v>0</v>
      </c>
      <c r="F16" s="58">
        <f t="shared" si="0"/>
        <v>30618317404</v>
      </c>
      <c r="G16" s="58">
        <v>4533181622</v>
      </c>
      <c r="H16" s="58">
        <v>1997814954</v>
      </c>
      <c r="I16" s="58">
        <f t="shared" si="1"/>
        <v>6530996576</v>
      </c>
      <c r="J16" s="63">
        <f t="shared" si="2"/>
        <v>37149313980</v>
      </c>
      <c r="K16" s="62"/>
      <c r="L16" s="31"/>
      <c r="M16" s="130">
        <v>1717048536</v>
      </c>
      <c r="N16" s="131">
        <f t="shared" si="3"/>
        <v>38866362516</v>
      </c>
      <c r="P16" s="154"/>
    </row>
    <row r="17" spans="1:16" s="8" customFormat="1" ht="15">
      <c r="A17" s="90">
        <v>17</v>
      </c>
      <c r="B17" s="104"/>
      <c r="C17" s="32" t="s">
        <v>5</v>
      </c>
      <c r="D17" s="58">
        <v>16794046460</v>
      </c>
      <c r="E17" s="58">
        <v>2500000000</v>
      </c>
      <c r="F17" s="58">
        <f t="shared" si="0"/>
        <v>19294046460</v>
      </c>
      <c r="G17" s="58">
        <v>1312040381</v>
      </c>
      <c r="H17" s="58">
        <v>1169150856</v>
      </c>
      <c r="I17" s="58">
        <f t="shared" si="1"/>
        <v>2481191237</v>
      </c>
      <c r="J17" s="63">
        <f t="shared" si="2"/>
        <v>21775237697</v>
      </c>
      <c r="K17" s="62"/>
      <c r="L17" s="31"/>
      <c r="M17" s="130">
        <v>0</v>
      </c>
      <c r="N17" s="131">
        <f t="shared" si="3"/>
        <v>21775237697</v>
      </c>
      <c r="P17" s="154"/>
    </row>
    <row r="18" spans="1:16" s="8" customFormat="1" ht="15">
      <c r="A18" s="90">
        <v>18</v>
      </c>
      <c r="B18" s="104"/>
      <c r="C18" s="32" t="s">
        <v>86</v>
      </c>
      <c r="D18" s="58">
        <v>10085533447</v>
      </c>
      <c r="E18" s="58">
        <v>1000000000</v>
      </c>
      <c r="F18" s="58">
        <f t="shared" si="0"/>
        <v>11085533447</v>
      </c>
      <c r="G18" s="58">
        <v>1397127524</v>
      </c>
      <c r="H18" s="58">
        <v>660763574</v>
      </c>
      <c r="I18" s="58">
        <f t="shared" si="1"/>
        <v>2057891098</v>
      </c>
      <c r="J18" s="63">
        <f t="shared" si="2"/>
        <v>13143424545</v>
      </c>
      <c r="K18" s="62"/>
      <c r="L18" s="31"/>
      <c r="M18" s="130">
        <v>0</v>
      </c>
      <c r="N18" s="131">
        <f t="shared" si="3"/>
        <v>13143424545</v>
      </c>
      <c r="P18" s="154"/>
    </row>
    <row r="19" spans="1:16" s="8" customFormat="1" ht="15">
      <c r="A19" s="90">
        <v>85</v>
      </c>
      <c r="B19" s="104"/>
      <c r="C19" s="32" t="s">
        <v>18</v>
      </c>
      <c r="D19" s="58">
        <v>8259245308</v>
      </c>
      <c r="E19" s="58">
        <v>1571078526</v>
      </c>
      <c r="F19" s="58">
        <f t="shared" si="0"/>
        <v>9830323834</v>
      </c>
      <c r="G19" s="58">
        <v>1630128142</v>
      </c>
      <c r="H19" s="58">
        <v>581877062</v>
      </c>
      <c r="I19" s="58">
        <f t="shared" si="1"/>
        <v>2212005204</v>
      </c>
      <c r="J19" s="63">
        <f t="shared" si="2"/>
        <v>12042329038</v>
      </c>
      <c r="K19" s="62"/>
      <c r="L19" s="31"/>
      <c r="M19" s="130">
        <v>62294605</v>
      </c>
      <c r="N19" s="131">
        <f t="shared" si="3"/>
        <v>12104623643</v>
      </c>
      <c r="P19" s="154"/>
    </row>
    <row r="20" spans="1:16" s="8" customFormat="1" ht="15">
      <c r="A20" s="90">
        <v>19</v>
      </c>
      <c r="B20" s="104"/>
      <c r="C20" s="32" t="s">
        <v>6</v>
      </c>
      <c r="D20" s="58">
        <v>35968095625</v>
      </c>
      <c r="E20" s="58">
        <v>13405390064</v>
      </c>
      <c r="F20" s="58">
        <f t="shared" si="0"/>
        <v>49373485689</v>
      </c>
      <c r="G20" s="58">
        <v>2534356474</v>
      </c>
      <c r="H20" s="58">
        <v>2246956756</v>
      </c>
      <c r="I20" s="58">
        <f t="shared" si="1"/>
        <v>4781313230</v>
      </c>
      <c r="J20" s="63">
        <f t="shared" si="2"/>
        <v>54154798919</v>
      </c>
      <c r="K20" s="62"/>
      <c r="L20" s="31"/>
      <c r="M20" s="130">
        <v>818282023</v>
      </c>
      <c r="N20" s="131">
        <f t="shared" si="3"/>
        <v>54973080942</v>
      </c>
      <c r="P20" s="154"/>
    </row>
    <row r="21" spans="1:16" s="8" customFormat="1" ht="15">
      <c r="A21" s="90">
        <v>20</v>
      </c>
      <c r="B21" s="104"/>
      <c r="C21" s="32" t="s">
        <v>7</v>
      </c>
      <c r="D21" s="58">
        <v>21677576381</v>
      </c>
      <c r="E21" s="58">
        <v>3273988134</v>
      </c>
      <c r="F21" s="58">
        <f t="shared" si="0"/>
        <v>24951564515</v>
      </c>
      <c r="G21" s="58">
        <v>3220166480</v>
      </c>
      <c r="H21" s="58">
        <v>1431688091</v>
      </c>
      <c r="I21" s="58">
        <f t="shared" si="1"/>
        <v>4651854571</v>
      </c>
      <c r="J21" s="63">
        <f t="shared" si="2"/>
        <v>29603419086</v>
      </c>
      <c r="K21" s="62"/>
      <c r="L21" s="31"/>
      <c r="M21" s="130">
        <v>210506359</v>
      </c>
      <c r="N21" s="131">
        <f t="shared" si="3"/>
        <v>29813925445</v>
      </c>
      <c r="P21" s="154"/>
    </row>
    <row r="22" spans="1:16" s="8" customFormat="1" ht="15">
      <c r="A22" s="90">
        <v>27</v>
      </c>
      <c r="B22" s="104"/>
      <c r="C22" s="32" t="s">
        <v>87</v>
      </c>
      <c r="D22" s="58">
        <v>13718795481</v>
      </c>
      <c r="E22" s="58">
        <v>1508331312</v>
      </c>
      <c r="F22" s="58">
        <f t="shared" si="0"/>
        <v>15227126793</v>
      </c>
      <c r="G22" s="58">
        <v>1014925061</v>
      </c>
      <c r="H22" s="58">
        <v>865249227</v>
      </c>
      <c r="I22" s="58">
        <f t="shared" si="1"/>
        <v>1880174288</v>
      </c>
      <c r="J22" s="63">
        <f t="shared" si="2"/>
        <v>17107301081</v>
      </c>
      <c r="K22" s="62"/>
      <c r="L22" s="31"/>
      <c r="M22" s="130">
        <v>545346535</v>
      </c>
      <c r="N22" s="131">
        <f t="shared" si="3"/>
        <v>17652647616</v>
      </c>
      <c r="P22" s="154"/>
    </row>
    <row r="23" spans="1:16" s="8" customFormat="1" ht="15">
      <c r="A23" s="90">
        <v>23</v>
      </c>
      <c r="B23" s="104"/>
      <c r="C23" s="33" t="s">
        <v>83</v>
      </c>
      <c r="D23" s="58">
        <v>43129510035</v>
      </c>
      <c r="E23" s="58">
        <v>2434317624</v>
      </c>
      <c r="F23" s="58">
        <f t="shared" si="0"/>
        <v>45563827659</v>
      </c>
      <c r="G23" s="58">
        <v>3496571615</v>
      </c>
      <c r="H23" s="58">
        <v>2878138459</v>
      </c>
      <c r="I23" s="58">
        <f t="shared" si="1"/>
        <v>6374710074</v>
      </c>
      <c r="J23" s="63">
        <f t="shared" si="2"/>
        <v>51938537733</v>
      </c>
      <c r="K23" s="62"/>
      <c r="L23" s="31"/>
      <c r="M23" s="130">
        <v>518504383</v>
      </c>
      <c r="N23" s="131">
        <f t="shared" si="3"/>
        <v>52457042116</v>
      </c>
      <c r="P23" s="154"/>
    </row>
    <row r="24" spans="1:16" s="8" customFormat="1" ht="15">
      <c r="A24" s="90">
        <v>25</v>
      </c>
      <c r="B24" s="104"/>
      <c r="C24" s="32" t="s">
        <v>8</v>
      </c>
      <c r="D24" s="58">
        <v>40443618073</v>
      </c>
      <c r="E24" s="58">
        <v>856097067</v>
      </c>
      <c r="F24" s="58">
        <f t="shared" si="0"/>
        <v>41299715140</v>
      </c>
      <c r="G24" s="58">
        <v>3205504763</v>
      </c>
      <c r="H24" s="58">
        <v>2893815767</v>
      </c>
      <c r="I24" s="58">
        <f t="shared" si="1"/>
        <v>6099320530</v>
      </c>
      <c r="J24" s="63">
        <f t="shared" si="2"/>
        <v>47399035670</v>
      </c>
      <c r="K24" s="62"/>
      <c r="L24" s="31"/>
      <c r="M24" s="130">
        <v>3223893244</v>
      </c>
      <c r="N24" s="131">
        <f t="shared" si="3"/>
        <v>50622928914</v>
      </c>
      <c r="P24" s="154"/>
    </row>
    <row r="25" spans="1:16" s="8" customFormat="1" ht="15">
      <c r="A25" s="90">
        <v>94</v>
      </c>
      <c r="B25" s="104"/>
      <c r="C25" s="32" t="s">
        <v>90</v>
      </c>
      <c r="D25" s="58">
        <v>1668930326</v>
      </c>
      <c r="E25" s="58">
        <v>1134992739</v>
      </c>
      <c r="F25" s="58">
        <f t="shared" si="0"/>
        <v>2803923065</v>
      </c>
      <c r="G25" s="58">
        <v>156524178.99898458</v>
      </c>
      <c r="H25" s="58">
        <v>78264867</v>
      </c>
      <c r="I25" s="58">
        <f t="shared" si="1"/>
        <v>234789045.99898458</v>
      </c>
      <c r="J25" s="63">
        <f t="shared" si="2"/>
        <v>3038712110.9989843</v>
      </c>
      <c r="K25" s="62"/>
      <c r="L25" s="31"/>
      <c r="M25" s="130">
        <v>0</v>
      </c>
      <c r="N25" s="131">
        <f t="shared" si="3"/>
        <v>3038712110.9989843</v>
      </c>
      <c r="P25" s="154"/>
    </row>
    <row r="26" spans="1:16" s="8" customFormat="1" ht="15">
      <c r="A26" s="90">
        <v>95</v>
      </c>
      <c r="B26" s="104"/>
      <c r="C26" s="32" t="s">
        <v>21</v>
      </c>
      <c r="D26" s="58">
        <v>3327539494</v>
      </c>
      <c r="E26" s="58">
        <v>802737563</v>
      </c>
      <c r="F26" s="58">
        <f t="shared" si="0"/>
        <v>4130277057</v>
      </c>
      <c r="G26" s="58">
        <v>410528849</v>
      </c>
      <c r="H26" s="58">
        <v>189394099</v>
      </c>
      <c r="I26" s="58">
        <f t="shared" si="1"/>
        <v>599922948</v>
      </c>
      <c r="J26" s="63">
        <f t="shared" si="2"/>
        <v>4730200005</v>
      </c>
      <c r="K26" s="62"/>
      <c r="L26" s="31"/>
      <c r="M26" s="130">
        <v>0</v>
      </c>
      <c r="N26" s="131">
        <f t="shared" si="3"/>
        <v>4730200005</v>
      </c>
      <c r="P26" s="154"/>
    </row>
    <row r="27" spans="1:16" s="8" customFormat="1" ht="15">
      <c r="A27" s="90">
        <v>41</v>
      </c>
      <c r="B27" s="104"/>
      <c r="C27" s="32" t="s">
        <v>9</v>
      </c>
      <c r="D27" s="58">
        <v>21446754087</v>
      </c>
      <c r="E27" s="58">
        <v>1031372111</v>
      </c>
      <c r="F27" s="58">
        <f t="shared" si="0"/>
        <v>22478126198</v>
      </c>
      <c r="G27" s="58">
        <v>1562000320</v>
      </c>
      <c r="H27" s="58">
        <v>1438473710</v>
      </c>
      <c r="I27" s="58">
        <f t="shared" si="1"/>
        <v>3000474030</v>
      </c>
      <c r="J27" s="63">
        <f t="shared" si="2"/>
        <v>25478600228</v>
      </c>
      <c r="K27" s="62"/>
      <c r="L27" s="31"/>
      <c r="M27" s="130">
        <v>520795556</v>
      </c>
      <c r="N27" s="131">
        <f t="shared" si="3"/>
        <v>25999395784</v>
      </c>
      <c r="P27" s="154"/>
    </row>
    <row r="28" spans="1:16" s="8" customFormat="1" ht="15">
      <c r="A28" s="90">
        <v>44</v>
      </c>
      <c r="B28" s="104"/>
      <c r="C28" s="34" t="s">
        <v>78</v>
      </c>
      <c r="D28" s="58">
        <v>11078138151</v>
      </c>
      <c r="E28" s="58">
        <v>3568102798</v>
      </c>
      <c r="F28" s="58">
        <f t="shared" si="0"/>
        <v>14646240949</v>
      </c>
      <c r="G28" s="58">
        <v>1629923678</v>
      </c>
      <c r="H28" s="58">
        <v>896502064</v>
      </c>
      <c r="I28" s="58">
        <f t="shared" si="1"/>
        <v>2526425742</v>
      </c>
      <c r="J28" s="63">
        <f t="shared" si="2"/>
        <v>17172666691</v>
      </c>
      <c r="K28" s="62"/>
      <c r="L28" s="31"/>
      <c r="M28" s="130">
        <v>186398132</v>
      </c>
      <c r="N28" s="131">
        <f t="shared" si="3"/>
        <v>17359064823</v>
      </c>
      <c r="P28" s="154"/>
    </row>
    <row r="29" spans="1:16" s="8" customFormat="1" ht="15">
      <c r="A29" s="90">
        <v>47</v>
      </c>
      <c r="B29" s="104"/>
      <c r="C29" s="32" t="s">
        <v>10</v>
      </c>
      <c r="D29" s="58">
        <v>27419965232</v>
      </c>
      <c r="E29" s="58">
        <v>1378873219</v>
      </c>
      <c r="F29" s="58">
        <f t="shared" si="0"/>
        <v>28798838451</v>
      </c>
      <c r="G29" s="58">
        <v>2203006940</v>
      </c>
      <c r="H29" s="58">
        <v>2157549182</v>
      </c>
      <c r="I29" s="58">
        <f t="shared" si="1"/>
        <v>4360556122</v>
      </c>
      <c r="J29" s="63">
        <f t="shared" si="2"/>
        <v>33159394573</v>
      </c>
      <c r="K29" s="62"/>
      <c r="L29" s="31"/>
      <c r="M29" s="130">
        <v>556300999</v>
      </c>
      <c r="N29" s="131">
        <f t="shared" si="3"/>
        <v>33715695572</v>
      </c>
      <c r="P29" s="154"/>
    </row>
    <row r="30" spans="1:16" s="8" customFormat="1" ht="15">
      <c r="A30" s="90">
        <v>50</v>
      </c>
      <c r="B30" s="104"/>
      <c r="C30" s="32" t="s">
        <v>11</v>
      </c>
      <c r="D30" s="58">
        <v>12854191358</v>
      </c>
      <c r="E30" s="58">
        <v>1562438986</v>
      </c>
      <c r="F30" s="58">
        <f t="shared" si="0"/>
        <v>14416630344</v>
      </c>
      <c r="G30" s="58">
        <v>955630919</v>
      </c>
      <c r="H30" s="58">
        <v>899794173</v>
      </c>
      <c r="I30" s="58">
        <f t="shared" si="1"/>
        <v>1855425092</v>
      </c>
      <c r="J30" s="63">
        <f t="shared" si="2"/>
        <v>16272055436</v>
      </c>
      <c r="K30" s="62"/>
      <c r="L30" s="31"/>
      <c r="M30" s="130">
        <v>247272146</v>
      </c>
      <c r="N30" s="131">
        <f t="shared" si="3"/>
        <v>16519327582</v>
      </c>
      <c r="P30" s="154"/>
    </row>
    <row r="31" spans="1:16" s="8" customFormat="1" ht="15">
      <c r="A31" s="90">
        <v>52</v>
      </c>
      <c r="B31" s="104"/>
      <c r="C31" s="34" t="s">
        <v>12</v>
      </c>
      <c r="D31" s="58">
        <v>32427923023</v>
      </c>
      <c r="E31" s="58">
        <v>1544988331</v>
      </c>
      <c r="F31" s="58">
        <f t="shared" si="0"/>
        <v>33972911354</v>
      </c>
      <c r="G31" s="58">
        <v>2402714081</v>
      </c>
      <c r="H31" s="58">
        <v>2176146853</v>
      </c>
      <c r="I31" s="58">
        <f t="shared" si="1"/>
        <v>4578860934</v>
      </c>
      <c r="J31" s="63">
        <f t="shared" si="2"/>
        <v>38551772288</v>
      </c>
      <c r="K31" s="62"/>
      <c r="L31" s="31"/>
      <c r="M31" s="130">
        <v>950064201</v>
      </c>
      <c r="N31" s="131">
        <f t="shared" si="3"/>
        <v>39501836489</v>
      </c>
      <c r="P31" s="154"/>
    </row>
    <row r="32" spans="1:16" s="8" customFormat="1" ht="15">
      <c r="A32" s="90">
        <v>54</v>
      </c>
      <c r="B32" s="104"/>
      <c r="C32" s="34" t="s">
        <v>118</v>
      </c>
      <c r="D32" s="58">
        <v>24002437219</v>
      </c>
      <c r="E32" s="58">
        <v>651540978</v>
      </c>
      <c r="F32" s="58">
        <f t="shared" si="0"/>
        <v>24653978197</v>
      </c>
      <c r="G32" s="58">
        <v>3239401421</v>
      </c>
      <c r="H32" s="58">
        <v>1653335640</v>
      </c>
      <c r="I32" s="58">
        <f t="shared" si="1"/>
        <v>4892737061</v>
      </c>
      <c r="J32" s="63">
        <f t="shared" si="2"/>
        <v>29546715258</v>
      </c>
      <c r="K32" s="62"/>
      <c r="L32" s="31"/>
      <c r="M32" s="130">
        <v>0</v>
      </c>
      <c r="N32" s="131">
        <f t="shared" si="3"/>
        <v>29546715258</v>
      </c>
      <c r="P32" s="154"/>
    </row>
    <row r="33" spans="1:16" s="8" customFormat="1" ht="15">
      <c r="A33" s="90">
        <v>86</v>
      </c>
      <c r="B33" s="104"/>
      <c r="C33" s="32" t="s">
        <v>19</v>
      </c>
      <c r="D33" s="58">
        <v>13416858706</v>
      </c>
      <c r="E33" s="58">
        <v>2758832308</v>
      </c>
      <c r="F33" s="58">
        <f t="shared" si="0"/>
        <v>16175691014</v>
      </c>
      <c r="G33" s="58">
        <v>961276083</v>
      </c>
      <c r="H33" s="58">
        <v>897614986</v>
      </c>
      <c r="I33" s="58">
        <f t="shared" si="1"/>
        <v>1858891069</v>
      </c>
      <c r="J33" s="63">
        <f t="shared" si="2"/>
        <v>18034582083</v>
      </c>
      <c r="K33" s="62"/>
      <c r="L33" s="31"/>
      <c r="M33" s="130">
        <v>0</v>
      </c>
      <c r="N33" s="131">
        <f t="shared" si="3"/>
        <v>18034582083</v>
      </c>
      <c r="P33" s="154"/>
    </row>
    <row r="34" spans="1:16" s="8" customFormat="1" ht="15">
      <c r="A34" s="90">
        <v>63</v>
      </c>
      <c r="B34" s="104"/>
      <c r="C34" s="32" t="s">
        <v>88</v>
      </c>
      <c r="D34" s="58">
        <v>7846665381</v>
      </c>
      <c r="E34" s="58">
        <v>0</v>
      </c>
      <c r="F34" s="58">
        <f t="shared" si="0"/>
        <v>7846665381</v>
      </c>
      <c r="G34" s="58">
        <v>554622718</v>
      </c>
      <c r="H34" s="58">
        <v>485925595</v>
      </c>
      <c r="I34" s="58">
        <f t="shared" si="1"/>
        <v>1040548313</v>
      </c>
      <c r="J34" s="63">
        <f t="shared" si="2"/>
        <v>8887213694</v>
      </c>
      <c r="K34" s="62"/>
      <c r="L34" s="31"/>
      <c r="M34" s="130">
        <v>0</v>
      </c>
      <c r="N34" s="131">
        <f t="shared" si="3"/>
        <v>8887213694</v>
      </c>
      <c r="P34" s="154"/>
    </row>
    <row r="35" spans="1:16" s="8" customFormat="1" ht="15">
      <c r="A35" s="90">
        <v>66</v>
      </c>
      <c r="B35" s="104"/>
      <c r="C35" s="32" t="s">
        <v>13</v>
      </c>
      <c r="D35" s="58">
        <v>8564779330</v>
      </c>
      <c r="E35" s="58">
        <v>609000000</v>
      </c>
      <c r="F35" s="58">
        <f t="shared" si="0"/>
        <v>9173779330</v>
      </c>
      <c r="G35" s="58">
        <v>602682162</v>
      </c>
      <c r="H35" s="58">
        <v>555810300</v>
      </c>
      <c r="I35" s="58">
        <f t="shared" si="1"/>
        <v>1158492462</v>
      </c>
      <c r="J35" s="63">
        <f t="shared" si="2"/>
        <v>10332271792</v>
      </c>
      <c r="K35" s="62"/>
      <c r="L35" s="31"/>
      <c r="M35" s="130">
        <v>520488994</v>
      </c>
      <c r="N35" s="131">
        <f t="shared" si="3"/>
        <v>10852760786</v>
      </c>
      <c r="P35" s="154"/>
    </row>
    <row r="36" spans="1:16" s="8" customFormat="1" ht="15">
      <c r="A36" s="90">
        <v>88</v>
      </c>
      <c r="B36" s="104"/>
      <c r="C36" s="32" t="s">
        <v>81</v>
      </c>
      <c r="D36" s="58">
        <v>1535324928</v>
      </c>
      <c r="E36" s="58">
        <v>0</v>
      </c>
      <c r="F36" s="58">
        <f t="shared" si="0"/>
        <v>1535324928</v>
      </c>
      <c r="G36" s="58">
        <v>241204785</v>
      </c>
      <c r="H36" s="58">
        <v>66349743</v>
      </c>
      <c r="I36" s="58">
        <f t="shared" si="1"/>
        <v>307554528</v>
      </c>
      <c r="J36" s="63">
        <f t="shared" si="2"/>
        <v>1842879456</v>
      </c>
      <c r="K36" s="62"/>
      <c r="L36" s="31"/>
      <c r="M36" s="130">
        <v>0</v>
      </c>
      <c r="N36" s="131">
        <f t="shared" si="3"/>
        <v>1842879456</v>
      </c>
      <c r="P36" s="154"/>
    </row>
    <row r="37" spans="1:16" s="8" customFormat="1" ht="15">
      <c r="A37" s="90">
        <v>68</v>
      </c>
      <c r="B37" s="104"/>
      <c r="C37" s="32" t="s">
        <v>14</v>
      </c>
      <c r="D37" s="58">
        <v>30032814736</v>
      </c>
      <c r="E37" s="58">
        <v>0</v>
      </c>
      <c r="F37" s="58">
        <f t="shared" si="0"/>
        <v>30032814736</v>
      </c>
      <c r="G37" s="58">
        <v>2090898264</v>
      </c>
      <c r="H37" s="58">
        <v>1932628279</v>
      </c>
      <c r="I37" s="58">
        <f t="shared" si="1"/>
        <v>4023526543</v>
      </c>
      <c r="J37" s="63">
        <f t="shared" si="2"/>
        <v>34056341279</v>
      </c>
      <c r="K37" s="62"/>
      <c r="L37" s="31"/>
      <c r="M37" s="130">
        <v>1456276645</v>
      </c>
      <c r="N37" s="131">
        <f t="shared" si="3"/>
        <v>35512617924</v>
      </c>
      <c r="P37" s="154"/>
    </row>
    <row r="38" spans="1:16" s="8" customFormat="1" ht="15">
      <c r="A38" s="90">
        <v>70</v>
      </c>
      <c r="B38" s="104"/>
      <c r="C38" s="32" t="s">
        <v>15</v>
      </c>
      <c r="D38" s="58">
        <v>24734773569</v>
      </c>
      <c r="E38" s="58">
        <v>163145749</v>
      </c>
      <c r="F38" s="58">
        <f t="shared" si="0"/>
        <v>24897919318</v>
      </c>
      <c r="G38" s="58">
        <v>3916875633</v>
      </c>
      <c r="H38" s="58">
        <v>1817492654</v>
      </c>
      <c r="I38" s="58">
        <f t="shared" si="1"/>
        <v>5734368287</v>
      </c>
      <c r="J38" s="63">
        <f t="shared" si="2"/>
        <v>30632287605</v>
      </c>
      <c r="K38" s="62"/>
      <c r="L38" s="31"/>
      <c r="M38" s="130">
        <v>0</v>
      </c>
      <c r="N38" s="131">
        <f t="shared" si="3"/>
        <v>30632287605</v>
      </c>
      <c r="P38" s="154"/>
    </row>
    <row r="39" spans="1:16" s="8" customFormat="1" ht="15">
      <c r="A39" s="90">
        <v>73</v>
      </c>
      <c r="B39" s="104"/>
      <c r="C39" s="32" t="s">
        <v>16</v>
      </c>
      <c r="D39" s="58">
        <v>29292731383</v>
      </c>
      <c r="E39" s="58">
        <v>969210957</v>
      </c>
      <c r="F39" s="58">
        <f t="shared" si="0"/>
        <v>30261942340</v>
      </c>
      <c r="G39" s="58">
        <v>1989247477</v>
      </c>
      <c r="H39" s="58">
        <v>462820147</v>
      </c>
      <c r="I39" s="58">
        <f t="shared" si="1"/>
        <v>2452067624</v>
      </c>
      <c r="J39" s="63">
        <f t="shared" si="2"/>
        <v>32714009964</v>
      </c>
      <c r="K39" s="62"/>
      <c r="L39" s="31"/>
      <c r="M39" s="130">
        <v>2629564870</v>
      </c>
      <c r="N39" s="131">
        <f t="shared" si="3"/>
        <v>35343574834</v>
      </c>
      <c r="P39" s="154"/>
    </row>
    <row r="40" spans="1:16" s="8" customFormat="1" ht="15">
      <c r="A40" s="90">
        <v>76</v>
      </c>
      <c r="B40" s="104"/>
      <c r="C40" s="34" t="s">
        <v>119</v>
      </c>
      <c r="D40" s="58">
        <v>24127908839</v>
      </c>
      <c r="E40" s="58">
        <v>16959364</v>
      </c>
      <c r="F40" s="58">
        <f t="shared" si="0"/>
        <v>24144868203</v>
      </c>
      <c r="G40" s="58">
        <v>1832591840</v>
      </c>
      <c r="H40" s="58">
        <v>1641609537</v>
      </c>
      <c r="I40" s="58">
        <f t="shared" si="1"/>
        <v>3474201377</v>
      </c>
      <c r="J40" s="63">
        <f t="shared" si="2"/>
        <v>27619069580</v>
      </c>
      <c r="K40" s="62"/>
      <c r="L40" s="31"/>
      <c r="M40" s="130">
        <v>3290550277</v>
      </c>
      <c r="N40" s="131">
        <f t="shared" si="3"/>
        <v>30909619857</v>
      </c>
      <c r="P40" s="154"/>
    </row>
    <row r="41" spans="1:16" s="8" customFormat="1" ht="15">
      <c r="A41" s="90">
        <v>97</v>
      </c>
      <c r="B41" s="104"/>
      <c r="C41" s="32" t="s">
        <v>91</v>
      </c>
      <c r="D41" s="58">
        <v>1483104476</v>
      </c>
      <c r="E41" s="58">
        <v>840816319</v>
      </c>
      <c r="F41" s="58">
        <f t="shared" si="0"/>
        <v>2323920795</v>
      </c>
      <c r="G41" s="58">
        <v>171826153.9990735</v>
      </c>
      <c r="H41" s="58">
        <v>72585489</v>
      </c>
      <c r="I41" s="58">
        <f t="shared" si="1"/>
        <v>244411642.9990735</v>
      </c>
      <c r="J41" s="63">
        <f t="shared" si="2"/>
        <v>2568332437.9990735</v>
      </c>
      <c r="K41" s="62"/>
      <c r="L41" s="31"/>
      <c r="M41" s="130">
        <v>8102446</v>
      </c>
      <c r="N41" s="131">
        <f t="shared" si="3"/>
        <v>2576434883.9990735</v>
      </c>
      <c r="P41" s="154"/>
    </row>
    <row r="42" spans="1:16" s="8" customFormat="1" ht="15.75" thickBot="1">
      <c r="A42" s="91">
        <v>99</v>
      </c>
      <c r="B42" s="105"/>
      <c r="C42" s="92" t="s">
        <v>22</v>
      </c>
      <c r="D42" s="58">
        <v>2068087399</v>
      </c>
      <c r="E42" s="58">
        <v>2667906496</v>
      </c>
      <c r="F42" s="58">
        <f t="shared" si="0"/>
        <v>4735993895</v>
      </c>
      <c r="G42" s="58">
        <v>131487876</v>
      </c>
      <c r="H42" s="58">
        <v>122748602</v>
      </c>
      <c r="I42" s="58">
        <f t="shared" si="1"/>
        <v>254236478</v>
      </c>
      <c r="J42" s="63">
        <f t="shared" si="2"/>
        <v>4990230373</v>
      </c>
      <c r="K42" s="93"/>
      <c r="L42" s="94"/>
      <c r="M42" s="130">
        <v>21360398</v>
      </c>
      <c r="N42" s="131">
        <f t="shared" si="3"/>
        <v>5011590771</v>
      </c>
      <c r="P42" s="154"/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2" t="s">
        <v>23</v>
      </c>
      <c r="D44" s="53">
        <f>SUM(D11:D43)</f>
        <v>620946172518</v>
      </c>
      <c r="E44" s="53">
        <f>SUM(E11:E43)</f>
        <v>65422166174</v>
      </c>
      <c r="F44" s="53">
        <f>SUM(F11:F43)</f>
        <v>686368338692</v>
      </c>
      <c r="G44" s="53">
        <f>SUM(G11:G42)</f>
        <v>58491388924.99806</v>
      </c>
      <c r="H44" s="53">
        <f>SUM(H11:H42)</f>
        <v>40629759381</v>
      </c>
      <c r="I44" s="53">
        <f aca="true" t="shared" si="4" ref="I44:N44">SUM(I11:I43)</f>
        <v>99121148305.99806</v>
      </c>
      <c r="J44" s="53">
        <f t="shared" si="4"/>
        <v>785489486997.998</v>
      </c>
      <c r="K44" s="53">
        <f t="shared" si="4"/>
        <v>0</v>
      </c>
      <c r="L44" s="53">
        <f t="shared" si="4"/>
        <v>0</v>
      </c>
      <c r="M44" s="53">
        <f>SUM(M11:M43)</f>
        <v>22240382816</v>
      </c>
      <c r="N44" s="53">
        <f t="shared" si="4"/>
        <v>807729869813.998</v>
      </c>
    </row>
    <row r="45" ht="12.75">
      <c r="C45" s="17"/>
    </row>
    <row r="46" spans="1:13" ht="18">
      <c r="A46" s="10"/>
      <c r="B46" s="10"/>
      <c r="C46" s="3"/>
      <c r="D46" s="64">
        <f>+D44+Distymuniccertf!D75</f>
        <v>1150965591669</v>
      </c>
      <c r="E46" s="64">
        <f>+E44+Distymuniccertf!E75</f>
        <v>191382616534</v>
      </c>
      <c r="F46" s="64">
        <f>+F44+Distymuniccertf!F75</f>
        <v>1342348208203</v>
      </c>
      <c r="G46" s="64">
        <f>+G44+Distymuniccertf!G75</f>
        <v>119057607778.99806</v>
      </c>
      <c r="H46" s="64">
        <f>+H44+Distymuniccertf!H75</f>
        <v>76323788566</v>
      </c>
      <c r="I46" s="64">
        <f>+I44+Distymuniccertf!I75</f>
        <v>195381396344.99805</v>
      </c>
      <c r="L46" s="41"/>
      <c r="M46" s="17">
        <f>+M44+Distymuniccertf!L75</f>
        <v>25936089278</v>
      </c>
    </row>
    <row r="47" ht="18">
      <c r="L47" s="46"/>
    </row>
    <row r="50" spans="11:15" ht="12.75">
      <c r="K50" s="25"/>
      <c r="L50" s="25"/>
      <c r="M50" s="25"/>
      <c r="N50" s="25"/>
      <c r="O50" s="25"/>
    </row>
    <row r="51" spans="11:15" ht="12.75">
      <c r="K51" s="25"/>
      <c r="L51" s="25"/>
      <c r="M51" s="25"/>
      <c r="N51" s="25"/>
      <c r="O51" s="25"/>
    </row>
    <row r="90" ht="12.75">
      <c r="H90" s="25">
        <f>+N11+Dptos!M44</f>
        <v>26500577733</v>
      </c>
    </row>
  </sheetData>
  <sheetProtection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80" zoomScaleNormal="80" zoomScalePageLayoutView="0" workbookViewId="0" topLeftCell="A1">
      <pane xSplit="3" ySplit="10" topLeftCell="I7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K77" sqref="K77"/>
    </sheetView>
  </sheetViews>
  <sheetFormatPr defaultColWidth="11.421875" defaultRowHeight="12.75"/>
  <cols>
    <col min="1" max="1" width="11.421875" style="109" customWidth="1"/>
    <col min="2" max="2" width="9.140625" style="109" hidden="1" customWidth="1"/>
    <col min="3" max="3" width="23.8515625" style="108" customWidth="1"/>
    <col min="4" max="4" width="27.140625" style="47" customWidth="1"/>
    <col min="5" max="5" width="22.7109375" style="47" customWidth="1"/>
    <col min="6" max="6" width="23.28125" style="47" customWidth="1"/>
    <col min="7" max="7" width="24.7109375" style="47" customWidth="1"/>
    <col min="8" max="8" width="24.28125" style="41" customWidth="1"/>
    <col min="9" max="9" width="24.8515625" style="41" customWidth="1"/>
    <col min="10" max="10" width="24.28125" style="41" customWidth="1"/>
    <col min="11" max="11" width="21.8515625" style="41" customWidth="1"/>
    <col min="12" max="12" width="29.140625" style="65" customWidth="1"/>
    <col min="13" max="13" width="24.57421875" style="108" customWidth="1"/>
    <col min="14" max="14" width="73.28125" style="108" customWidth="1"/>
    <col min="15" max="15" width="18.28125" style="108" bestFit="1" customWidth="1"/>
    <col min="16" max="16384" width="11.421875" style="108" customWidth="1"/>
  </cols>
  <sheetData>
    <row r="1" spans="1:11" ht="15.75">
      <c r="A1" s="106" t="s">
        <v>59</v>
      </c>
      <c r="B1" s="106"/>
      <c r="C1" s="1"/>
      <c r="D1" s="107"/>
      <c r="E1" s="107"/>
      <c r="F1" s="107"/>
      <c r="G1" s="107"/>
      <c r="H1" s="13"/>
      <c r="I1" s="13"/>
      <c r="J1" s="13"/>
      <c r="K1" s="13"/>
    </row>
    <row r="2" spans="1:11" ht="15.75">
      <c r="A2" s="106" t="s">
        <v>67</v>
      </c>
      <c r="B2" s="106"/>
      <c r="C2" s="1"/>
      <c r="D2" s="107"/>
      <c r="E2" s="107"/>
      <c r="F2" s="107"/>
      <c r="G2" s="107"/>
      <c r="H2" s="13"/>
      <c r="I2" s="13"/>
      <c r="J2" s="13"/>
      <c r="K2" s="13"/>
    </row>
    <row r="3" spans="3:11" ht="15.75">
      <c r="C3" s="1"/>
      <c r="D3" s="107"/>
      <c r="E3" s="107"/>
      <c r="F3" s="107"/>
      <c r="G3" s="107"/>
      <c r="H3" s="13"/>
      <c r="I3" s="13"/>
      <c r="J3" s="13"/>
      <c r="K3" s="13"/>
    </row>
    <row r="4" spans="1:13" ht="15.75">
      <c r="A4" s="201" t="s">
        <v>60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ht="15.75">
      <c r="A5" s="201" t="s">
        <v>1109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1" ht="16.5" thickBot="1">
      <c r="A6" s="110"/>
      <c r="B6" s="110"/>
      <c r="C6" s="11"/>
      <c r="D6" s="111"/>
      <c r="E6" s="111"/>
      <c r="F6" s="111"/>
      <c r="G6" s="111"/>
      <c r="H6" s="112"/>
      <c r="I6" s="112"/>
      <c r="J6" s="112"/>
      <c r="K6" s="112"/>
    </row>
    <row r="7" spans="1:14" ht="16.5" customHeight="1">
      <c r="A7" s="197" t="s">
        <v>0</v>
      </c>
      <c r="B7" s="171" t="s">
        <v>1098</v>
      </c>
      <c r="C7" s="199" t="s">
        <v>69</v>
      </c>
      <c r="D7" s="179" t="s">
        <v>1088</v>
      </c>
      <c r="E7" s="179"/>
      <c r="F7" s="179"/>
      <c r="G7" s="179"/>
      <c r="H7" s="179"/>
      <c r="I7" s="179"/>
      <c r="J7" s="179"/>
      <c r="K7" s="192" t="s">
        <v>95</v>
      </c>
      <c r="L7" s="189" t="s">
        <v>2</v>
      </c>
      <c r="M7" s="194" t="s">
        <v>96</v>
      </c>
      <c r="N7" s="202" t="s">
        <v>117</v>
      </c>
    </row>
    <row r="8" spans="1:14" ht="32.25" customHeight="1">
      <c r="A8" s="198"/>
      <c r="B8" s="172"/>
      <c r="C8" s="200"/>
      <c r="D8" s="176" t="s">
        <v>1095</v>
      </c>
      <c r="E8" s="176"/>
      <c r="F8" s="176"/>
      <c r="G8" s="177" t="s">
        <v>1097</v>
      </c>
      <c r="H8" s="178"/>
      <c r="I8" s="178"/>
      <c r="J8" s="180" t="s">
        <v>1089</v>
      </c>
      <c r="K8" s="193"/>
      <c r="L8" s="190"/>
      <c r="M8" s="195"/>
      <c r="N8" s="203"/>
    </row>
    <row r="9" spans="1:14" ht="37.5" customHeight="1">
      <c r="A9" s="170"/>
      <c r="B9" s="172"/>
      <c r="C9" s="173"/>
      <c r="D9" s="61" t="s">
        <v>1076</v>
      </c>
      <c r="E9" s="61" t="s">
        <v>1077</v>
      </c>
      <c r="F9" s="61" t="s">
        <v>1080</v>
      </c>
      <c r="G9" s="83" t="s">
        <v>120</v>
      </c>
      <c r="H9" s="83" t="s">
        <v>1096</v>
      </c>
      <c r="I9" s="83" t="s">
        <v>1079</v>
      </c>
      <c r="J9" s="180"/>
      <c r="K9" s="193"/>
      <c r="L9" s="191"/>
      <c r="M9" s="196"/>
      <c r="N9" s="203"/>
    </row>
    <row r="10" spans="1:14" ht="19.5" customHeight="1">
      <c r="A10" s="159"/>
      <c r="B10" s="157"/>
      <c r="C10" s="156"/>
      <c r="D10" s="158" t="s">
        <v>61</v>
      </c>
      <c r="E10" s="158" t="s">
        <v>62</v>
      </c>
      <c r="F10" s="158" t="s">
        <v>1081</v>
      </c>
      <c r="G10" s="158" t="s">
        <v>1082</v>
      </c>
      <c r="H10" s="158" t="s">
        <v>63</v>
      </c>
      <c r="I10" s="158" t="s">
        <v>1083</v>
      </c>
      <c r="J10" s="158" t="s">
        <v>1084</v>
      </c>
      <c r="K10" s="158" t="s">
        <v>1085</v>
      </c>
      <c r="L10" s="158" t="s">
        <v>92</v>
      </c>
      <c r="M10" s="158" t="s">
        <v>1087</v>
      </c>
      <c r="N10" s="160"/>
    </row>
    <row r="11" spans="1:14" s="115" customFormat="1" ht="15">
      <c r="A11" s="98">
        <v>11001</v>
      </c>
      <c r="B11" s="31"/>
      <c r="C11" s="29" t="s">
        <v>97</v>
      </c>
      <c r="D11" s="58">
        <v>106437252508</v>
      </c>
      <c r="E11" s="58">
        <v>35752846681</v>
      </c>
      <c r="F11" s="58">
        <f>(SUM(D11:E11))+0</f>
        <v>142190099189</v>
      </c>
      <c r="G11" s="58">
        <v>13762842384</v>
      </c>
      <c r="H11" s="58">
        <v>7797689481</v>
      </c>
      <c r="I11" s="132">
        <f>SUM(G11:H11)</f>
        <v>21560531865</v>
      </c>
      <c r="J11" s="113">
        <f>+I11+F11</f>
        <v>163750631054</v>
      </c>
      <c r="K11" s="51">
        <v>2618313515</v>
      </c>
      <c r="L11" s="56">
        <v>3695706462</v>
      </c>
      <c r="M11" s="51">
        <f>SUM(J11:L11)</f>
        <v>170064651031</v>
      </c>
      <c r="N11" s="114"/>
    </row>
    <row r="12" spans="1:14" s="115" customFormat="1" ht="15">
      <c r="A12" s="98">
        <v>8001</v>
      </c>
      <c r="B12" s="31"/>
      <c r="C12" s="29" t="s">
        <v>75</v>
      </c>
      <c r="D12" s="58">
        <v>23987873512</v>
      </c>
      <c r="E12" s="58">
        <v>10000000000</v>
      </c>
      <c r="F12" s="58">
        <f aca="true" t="shared" si="0" ref="F12:F73">(SUM(D12:E12))+0</f>
        <v>33987873512</v>
      </c>
      <c r="G12" s="58">
        <v>2170232017</v>
      </c>
      <c r="H12" s="58">
        <v>2175758750</v>
      </c>
      <c r="I12" s="132">
        <f aca="true" t="shared" si="1" ref="I12:I73">SUM(G12:H12)</f>
        <v>4345990767</v>
      </c>
      <c r="J12" s="113">
        <f aca="true" t="shared" si="2" ref="J12:J73">+I12+F12</f>
        <v>38333864279</v>
      </c>
      <c r="K12" s="51">
        <v>798563008</v>
      </c>
      <c r="L12" s="51"/>
      <c r="M12" s="51">
        <f aca="true" t="shared" si="3" ref="M12:M73">SUM(J12:L12)</f>
        <v>39132427287</v>
      </c>
      <c r="N12" s="114"/>
    </row>
    <row r="13" spans="1:14" s="115" customFormat="1" ht="15">
      <c r="A13" s="98">
        <v>13001</v>
      </c>
      <c r="B13" s="31"/>
      <c r="C13" s="29" t="s">
        <v>76</v>
      </c>
      <c r="D13" s="58">
        <v>18915183130</v>
      </c>
      <c r="E13" s="58">
        <v>5536223483</v>
      </c>
      <c r="F13" s="58">
        <f t="shared" si="0"/>
        <v>24451406613</v>
      </c>
      <c r="G13" s="58">
        <v>1340468830</v>
      </c>
      <c r="H13" s="58">
        <v>1134684671</v>
      </c>
      <c r="I13" s="132">
        <f t="shared" si="1"/>
        <v>2475153501</v>
      </c>
      <c r="J13" s="113">
        <f t="shared" si="2"/>
        <v>26926560114</v>
      </c>
      <c r="K13" s="153">
        <v>0</v>
      </c>
      <c r="L13" s="51"/>
      <c r="M13" s="51">
        <f t="shared" si="3"/>
        <v>26926560114</v>
      </c>
      <c r="N13" s="116" t="s">
        <v>1075</v>
      </c>
    </row>
    <row r="14" spans="1:14" s="115" customFormat="1" ht="15">
      <c r="A14" s="98">
        <v>47001</v>
      </c>
      <c r="B14" s="31"/>
      <c r="C14" s="29" t="s">
        <v>77</v>
      </c>
      <c r="D14" s="58">
        <v>12062348027</v>
      </c>
      <c r="E14" s="58">
        <v>1295111837</v>
      </c>
      <c r="F14" s="58">
        <f t="shared" si="0"/>
        <v>13357459864</v>
      </c>
      <c r="G14" s="58">
        <v>2341800365</v>
      </c>
      <c r="H14" s="58">
        <v>867670013</v>
      </c>
      <c r="I14" s="132">
        <f t="shared" si="1"/>
        <v>3209470378</v>
      </c>
      <c r="J14" s="113">
        <f t="shared" si="2"/>
        <v>16566930242</v>
      </c>
      <c r="K14" s="51">
        <v>432954853</v>
      </c>
      <c r="L14" s="51"/>
      <c r="M14" s="51">
        <f t="shared" si="3"/>
        <v>16999885095</v>
      </c>
      <c r="N14" s="114"/>
    </row>
    <row r="15" spans="1:14" s="115" customFormat="1" ht="15">
      <c r="A15" s="98">
        <v>63001</v>
      </c>
      <c r="B15" s="31"/>
      <c r="C15" s="29" t="s">
        <v>41</v>
      </c>
      <c r="D15" s="58">
        <v>6546701880</v>
      </c>
      <c r="E15" s="58">
        <v>161224308</v>
      </c>
      <c r="F15" s="58">
        <f t="shared" si="0"/>
        <v>6707926188</v>
      </c>
      <c r="G15" s="58">
        <v>1080015093</v>
      </c>
      <c r="H15" s="58">
        <v>420286473</v>
      </c>
      <c r="I15" s="132">
        <f t="shared" si="1"/>
        <v>1500301566</v>
      </c>
      <c r="J15" s="113">
        <f t="shared" si="2"/>
        <v>8208227754</v>
      </c>
      <c r="K15" s="51">
        <v>225648308</v>
      </c>
      <c r="L15" s="51"/>
      <c r="M15" s="51">
        <f t="shared" si="3"/>
        <v>8433876062</v>
      </c>
      <c r="N15" s="114"/>
    </row>
    <row r="16" spans="1:14" s="115" customFormat="1" ht="15">
      <c r="A16" s="98">
        <v>68081</v>
      </c>
      <c r="B16" s="31"/>
      <c r="C16" s="29" t="s">
        <v>74</v>
      </c>
      <c r="D16" s="58">
        <v>5301792662</v>
      </c>
      <c r="E16" s="58">
        <v>1128991302</v>
      </c>
      <c r="F16" s="58">
        <f t="shared" si="0"/>
        <v>6430783964</v>
      </c>
      <c r="G16" s="58">
        <v>388664700</v>
      </c>
      <c r="H16" s="58">
        <v>304674409</v>
      </c>
      <c r="I16" s="132">
        <f t="shared" si="1"/>
        <v>693339109</v>
      </c>
      <c r="J16" s="113">
        <f t="shared" si="2"/>
        <v>7124123073</v>
      </c>
      <c r="K16" s="51">
        <v>209836507</v>
      </c>
      <c r="L16" s="51"/>
      <c r="M16" s="51">
        <f t="shared" si="3"/>
        <v>7333959580</v>
      </c>
      <c r="N16" s="114"/>
    </row>
    <row r="17" spans="1:14" s="115" customFormat="1" ht="15">
      <c r="A17" s="98">
        <v>5088</v>
      </c>
      <c r="B17" s="31"/>
      <c r="C17" s="49" t="s">
        <v>25</v>
      </c>
      <c r="D17" s="58">
        <v>6837553117</v>
      </c>
      <c r="E17" s="58">
        <v>1965244178</v>
      </c>
      <c r="F17" s="58">
        <f t="shared" si="0"/>
        <v>8802797295</v>
      </c>
      <c r="G17" s="58">
        <v>617568717</v>
      </c>
      <c r="H17" s="58">
        <v>508356868</v>
      </c>
      <c r="I17" s="132">
        <f t="shared" si="1"/>
        <v>1125925585</v>
      </c>
      <c r="J17" s="113">
        <f t="shared" si="2"/>
        <v>9928722880</v>
      </c>
      <c r="K17" s="51">
        <v>231308997</v>
      </c>
      <c r="L17" s="51"/>
      <c r="M17" s="51">
        <f t="shared" si="3"/>
        <v>10160031877</v>
      </c>
      <c r="N17" s="114"/>
    </row>
    <row r="18" spans="1:14" s="115" customFormat="1" ht="15">
      <c r="A18" s="98">
        <v>68001</v>
      </c>
      <c r="B18" s="31"/>
      <c r="C18" s="29" t="s">
        <v>44</v>
      </c>
      <c r="D18" s="58">
        <v>10574932401</v>
      </c>
      <c r="E18" s="58">
        <v>2705123147</v>
      </c>
      <c r="F18" s="58">
        <f t="shared" si="0"/>
        <v>13280055548</v>
      </c>
      <c r="G18" s="58">
        <v>777343548</v>
      </c>
      <c r="H18" s="58">
        <v>658659481</v>
      </c>
      <c r="I18" s="132">
        <f t="shared" si="1"/>
        <v>1436003029</v>
      </c>
      <c r="J18" s="113">
        <f t="shared" si="2"/>
        <v>14716058577</v>
      </c>
      <c r="K18" s="51">
        <v>355866369</v>
      </c>
      <c r="L18" s="51"/>
      <c r="M18" s="51">
        <f t="shared" si="3"/>
        <v>15071924946</v>
      </c>
      <c r="N18" s="114"/>
    </row>
    <row r="19" spans="1:14" s="115" customFormat="1" ht="15">
      <c r="A19" s="98">
        <v>76109</v>
      </c>
      <c r="B19" s="31"/>
      <c r="C19" s="29" t="s">
        <v>47</v>
      </c>
      <c r="D19" s="58">
        <v>7815444560</v>
      </c>
      <c r="E19" s="58">
        <v>13589899489</v>
      </c>
      <c r="F19" s="58">
        <f t="shared" si="0"/>
        <v>21405344049</v>
      </c>
      <c r="G19" s="58">
        <v>1137207330</v>
      </c>
      <c r="H19" s="58">
        <v>562025788</v>
      </c>
      <c r="I19" s="132">
        <f t="shared" si="1"/>
        <v>1699233118</v>
      </c>
      <c r="J19" s="113">
        <f t="shared" si="2"/>
        <v>23104577167</v>
      </c>
      <c r="K19" s="153">
        <v>0</v>
      </c>
      <c r="L19" s="51"/>
      <c r="M19" s="51">
        <f t="shared" si="3"/>
        <v>23104577167</v>
      </c>
      <c r="N19" s="116" t="s">
        <v>1074</v>
      </c>
    </row>
    <row r="20" spans="1:14" s="115" customFormat="1" ht="15">
      <c r="A20" s="98">
        <v>76111</v>
      </c>
      <c r="B20" s="31"/>
      <c r="C20" s="29" t="s">
        <v>48</v>
      </c>
      <c r="D20" s="58">
        <v>2741686259</v>
      </c>
      <c r="E20" s="58">
        <v>0</v>
      </c>
      <c r="F20" s="58">
        <f t="shared" si="0"/>
        <v>2741686259</v>
      </c>
      <c r="G20" s="58">
        <v>214826686</v>
      </c>
      <c r="H20" s="58">
        <v>188922819</v>
      </c>
      <c r="I20" s="132">
        <f t="shared" si="1"/>
        <v>403749505</v>
      </c>
      <c r="J20" s="113">
        <f t="shared" si="2"/>
        <v>3145435764</v>
      </c>
      <c r="K20" s="51">
        <v>83652883</v>
      </c>
      <c r="L20" s="51"/>
      <c r="M20" s="51">
        <f t="shared" si="3"/>
        <v>3229088647</v>
      </c>
      <c r="N20" s="114"/>
    </row>
    <row r="21" spans="1:14" s="115" customFormat="1" ht="15">
      <c r="A21" s="98">
        <v>76001</v>
      </c>
      <c r="B21" s="31"/>
      <c r="C21" s="29" t="s">
        <v>68</v>
      </c>
      <c r="D21" s="58">
        <v>25516093856</v>
      </c>
      <c r="E21" s="58">
        <v>1500000000</v>
      </c>
      <c r="F21" s="58">
        <f t="shared" si="0"/>
        <v>27016093856</v>
      </c>
      <c r="G21" s="58">
        <v>5589463154</v>
      </c>
      <c r="H21" s="58">
        <v>1944830909</v>
      </c>
      <c r="I21" s="132">
        <f t="shared" si="1"/>
        <v>7534294063</v>
      </c>
      <c r="J21" s="113">
        <f t="shared" si="2"/>
        <v>34550387919</v>
      </c>
      <c r="K21" s="51">
        <v>807797993</v>
      </c>
      <c r="L21" s="51"/>
      <c r="M21" s="51">
        <f t="shared" si="3"/>
        <v>35358185912</v>
      </c>
      <c r="N21" s="114"/>
    </row>
    <row r="22" spans="1:14" s="115" customFormat="1" ht="15">
      <c r="A22" s="98">
        <v>76147</v>
      </c>
      <c r="B22" s="31"/>
      <c r="C22" s="29" t="s">
        <v>49</v>
      </c>
      <c r="D22" s="58">
        <v>2805991323</v>
      </c>
      <c r="E22" s="58">
        <v>11995857</v>
      </c>
      <c r="F22" s="58">
        <f t="shared" si="0"/>
        <v>2817987180</v>
      </c>
      <c r="G22" s="58">
        <v>246659361</v>
      </c>
      <c r="H22" s="58">
        <v>178777911</v>
      </c>
      <c r="I22" s="132">
        <f t="shared" si="1"/>
        <v>425437272</v>
      </c>
      <c r="J22" s="113">
        <f t="shared" si="2"/>
        <v>3243424452</v>
      </c>
      <c r="K22" s="51">
        <v>97867660</v>
      </c>
      <c r="L22" s="51"/>
      <c r="M22" s="51">
        <f t="shared" si="3"/>
        <v>3341292112</v>
      </c>
      <c r="N22" s="114"/>
    </row>
    <row r="23" spans="1:14" s="115" customFormat="1" ht="15">
      <c r="A23" s="98">
        <v>47189</v>
      </c>
      <c r="B23" s="31"/>
      <c r="C23" s="30" t="s">
        <v>85</v>
      </c>
      <c r="D23" s="58">
        <v>4039976977</v>
      </c>
      <c r="E23" s="58">
        <v>167612986</v>
      </c>
      <c r="F23" s="58">
        <f t="shared" si="0"/>
        <v>4207589963</v>
      </c>
      <c r="G23" s="58">
        <v>543541866</v>
      </c>
      <c r="H23" s="58">
        <v>247242131</v>
      </c>
      <c r="I23" s="132">
        <f t="shared" si="1"/>
        <v>790783997</v>
      </c>
      <c r="J23" s="113">
        <f t="shared" si="2"/>
        <v>4998373960</v>
      </c>
      <c r="K23" s="153">
        <v>0</v>
      </c>
      <c r="L23" s="51"/>
      <c r="M23" s="51">
        <f t="shared" si="3"/>
        <v>4998373960</v>
      </c>
      <c r="N23" s="116" t="s">
        <v>1101</v>
      </c>
    </row>
    <row r="24" spans="1:14" s="115" customFormat="1" ht="15">
      <c r="A24" s="98">
        <v>54001</v>
      </c>
      <c r="B24" s="31"/>
      <c r="C24" s="30" t="s">
        <v>98</v>
      </c>
      <c r="D24" s="58">
        <v>15197725667</v>
      </c>
      <c r="E24" s="58">
        <v>2047668831</v>
      </c>
      <c r="F24" s="58">
        <f t="shared" si="0"/>
        <v>17245394498</v>
      </c>
      <c r="G24" s="58">
        <v>1199962723</v>
      </c>
      <c r="H24" s="58">
        <v>1062153840</v>
      </c>
      <c r="I24" s="132">
        <f t="shared" si="1"/>
        <v>2262116563</v>
      </c>
      <c r="J24" s="113">
        <f t="shared" si="2"/>
        <v>19507511061</v>
      </c>
      <c r="K24" s="51">
        <v>543453056</v>
      </c>
      <c r="L24" s="51"/>
      <c r="M24" s="51">
        <f t="shared" si="3"/>
        <v>20050964117</v>
      </c>
      <c r="N24" s="114"/>
    </row>
    <row r="25" spans="1:14" s="115" customFormat="1" ht="15">
      <c r="A25" s="98">
        <v>66170</v>
      </c>
      <c r="B25" s="31"/>
      <c r="C25" s="29" t="s">
        <v>43</v>
      </c>
      <c r="D25" s="58">
        <v>3735894374</v>
      </c>
      <c r="E25" s="58">
        <v>699975456</v>
      </c>
      <c r="F25" s="58">
        <f t="shared" si="0"/>
        <v>4435869830</v>
      </c>
      <c r="G25" s="58">
        <v>313568647</v>
      </c>
      <c r="H25" s="58">
        <v>280192951</v>
      </c>
      <c r="I25" s="132">
        <f t="shared" si="1"/>
        <v>593761598</v>
      </c>
      <c r="J25" s="113">
        <f t="shared" si="2"/>
        <v>5029631428</v>
      </c>
      <c r="K25" s="51">
        <v>127677599</v>
      </c>
      <c r="L25" s="51"/>
      <c r="M25" s="51">
        <f t="shared" si="3"/>
        <v>5157309027</v>
      </c>
      <c r="N25" s="114"/>
    </row>
    <row r="26" spans="1:14" s="115" customFormat="1" ht="15">
      <c r="A26" s="98">
        <v>15238</v>
      </c>
      <c r="B26" s="31"/>
      <c r="C26" s="29" t="s">
        <v>28</v>
      </c>
      <c r="D26" s="58">
        <v>2835952506</v>
      </c>
      <c r="E26" s="58">
        <v>176588346</v>
      </c>
      <c r="F26" s="58">
        <f t="shared" si="0"/>
        <v>3012540852</v>
      </c>
      <c r="G26" s="58">
        <v>227145642</v>
      </c>
      <c r="H26" s="58">
        <v>197808040</v>
      </c>
      <c r="I26" s="132">
        <f t="shared" si="1"/>
        <v>424953682</v>
      </c>
      <c r="J26" s="113">
        <f t="shared" si="2"/>
        <v>3437494534</v>
      </c>
      <c r="K26" s="51">
        <v>77244156</v>
      </c>
      <c r="L26" s="51"/>
      <c r="M26" s="51">
        <f t="shared" si="3"/>
        <v>3514738690</v>
      </c>
      <c r="N26" s="114"/>
    </row>
    <row r="27" spans="1:14" s="115" customFormat="1" ht="15">
      <c r="A27" s="98">
        <v>5266</v>
      </c>
      <c r="B27" s="31"/>
      <c r="C27" s="29" t="s">
        <v>26</v>
      </c>
      <c r="D27" s="58">
        <v>2361433608</v>
      </c>
      <c r="E27" s="58">
        <v>96910831</v>
      </c>
      <c r="F27" s="58">
        <f t="shared" si="0"/>
        <v>2458344439</v>
      </c>
      <c r="G27" s="58">
        <v>192198314</v>
      </c>
      <c r="H27" s="58">
        <v>159873402</v>
      </c>
      <c r="I27" s="132">
        <f t="shared" si="1"/>
        <v>352071716</v>
      </c>
      <c r="J27" s="113">
        <f t="shared" si="2"/>
        <v>2810416155</v>
      </c>
      <c r="K27" s="51">
        <v>74499669</v>
      </c>
      <c r="L27" s="51"/>
      <c r="M27" s="51">
        <f t="shared" si="3"/>
        <v>2884915824</v>
      </c>
      <c r="N27" s="114"/>
    </row>
    <row r="28" spans="1:14" s="115" customFormat="1" ht="15">
      <c r="A28" s="98">
        <v>18001</v>
      </c>
      <c r="B28" s="31"/>
      <c r="C28" s="29" t="s">
        <v>31</v>
      </c>
      <c r="D28" s="58">
        <v>4858909243</v>
      </c>
      <c r="E28" s="58">
        <v>1331605956</v>
      </c>
      <c r="F28" s="58">
        <f t="shared" si="0"/>
        <v>6190515199</v>
      </c>
      <c r="G28" s="58">
        <v>969249279</v>
      </c>
      <c r="H28" s="58">
        <v>363532126</v>
      </c>
      <c r="I28" s="132">
        <f t="shared" si="1"/>
        <v>1332781405</v>
      </c>
      <c r="J28" s="113">
        <f t="shared" si="2"/>
        <v>7523296604</v>
      </c>
      <c r="K28" s="51">
        <v>180127099</v>
      </c>
      <c r="L28" s="51"/>
      <c r="M28" s="51">
        <f t="shared" si="3"/>
        <v>7703423703</v>
      </c>
      <c r="N28" s="114"/>
    </row>
    <row r="29" spans="1:14" s="115" customFormat="1" ht="15">
      <c r="A29" s="98">
        <v>68276</v>
      </c>
      <c r="B29" s="31"/>
      <c r="C29" s="29" t="s">
        <v>45</v>
      </c>
      <c r="D29" s="58">
        <v>4387363526</v>
      </c>
      <c r="E29" s="58">
        <v>237949388</v>
      </c>
      <c r="F29" s="58">
        <f t="shared" si="0"/>
        <v>4625312914</v>
      </c>
      <c r="G29" s="58">
        <v>415814129</v>
      </c>
      <c r="H29" s="58">
        <v>331379607</v>
      </c>
      <c r="I29" s="132">
        <f t="shared" si="1"/>
        <v>747193736</v>
      </c>
      <c r="J29" s="113">
        <f t="shared" si="2"/>
        <v>5372506650</v>
      </c>
      <c r="K29" s="51">
        <v>144467225</v>
      </c>
      <c r="L29" s="51"/>
      <c r="M29" s="51">
        <f t="shared" si="3"/>
        <v>5516973875</v>
      </c>
      <c r="N29" s="114"/>
    </row>
    <row r="30" spans="1:14" s="115" customFormat="1" ht="15">
      <c r="A30" s="98">
        <v>25290</v>
      </c>
      <c r="B30" s="31"/>
      <c r="C30" s="29" t="s">
        <v>99</v>
      </c>
      <c r="D30" s="58">
        <v>2713481042</v>
      </c>
      <c r="E30" s="58">
        <v>317596615</v>
      </c>
      <c r="F30" s="58">
        <f t="shared" si="0"/>
        <v>3031077657</v>
      </c>
      <c r="G30" s="58">
        <v>447795875</v>
      </c>
      <c r="H30" s="58">
        <v>206528037</v>
      </c>
      <c r="I30" s="132">
        <f t="shared" si="1"/>
        <v>654323912</v>
      </c>
      <c r="J30" s="113">
        <f t="shared" si="2"/>
        <v>3685401569</v>
      </c>
      <c r="K30" s="51">
        <v>85799067</v>
      </c>
      <c r="L30" s="51"/>
      <c r="M30" s="51">
        <f t="shared" si="3"/>
        <v>3771200636</v>
      </c>
      <c r="N30" s="114"/>
    </row>
    <row r="31" spans="1:14" s="115" customFormat="1" ht="15">
      <c r="A31" s="98">
        <v>25307</v>
      </c>
      <c r="B31" s="31"/>
      <c r="C31" s="29" t="s">
        <v>34</v>
      </c>
      <c r="D31" s="58">
        <v>1861310261</v>
      </c>
      <c r="E31" s="58">
        <v>61295574</v>
      </c>
      <c r="F31" s="58">
        <f t="shared" si="0"/>
        <v>1922605835</v>
      </c>
      <c r="G31" s="58">
        <v>176762729</v>
      </c>
      <c r="H31" s="58">
        <v>133665798</v>
      </c>
      <c r="I31" s="132">
        <f t="shared" si="1"/>
        <v>310428527</v>
      </c>
      <c r="J31" s="113">
        <f t="shared" si="2"/>
        <v>2233034362</v>
      </c>
      <c r="K31" s="51">
        <v>62407411</v>
      </c>
      <c r="L31" s="51"/>
      <c r="M31" s="51">
        <f t="shared" si="3"/>
        <v>2295441773</v>
      </c>
      <c r="N31" s="114"/>
    </row>
    <row r="32" spans="1:14" s="115" customFormat="1" ht="15">
      <c r="A32" s="98">
        <v>68307</v>
      </c>
      <c r="B32" s="31"/>
      <c r="C32" s="29" t="s">
        <v>100</v>
      </c>
      <c r="D32" s="58">
        <v>3272121775</v>
      </c>
      <c r="E32" s="58">
        <v>900201526</v>
      </c>
      <c r="F32" s="58">
        <f t="shared" si="0"/>
        <v>4172323301</v>
      </c>
      <c r="G32" s="58">
        <v>307600183</v>
      </c>
      <c r="H32" s="58">
        <v>242638841</v>
      </c>
      <c r="I32" s="132">
        <f t="shared" si="1"/>
        <v>550239024</v>
      </c>
      <c r="J32" s="113">
        <f t="shared" si="2"/>
        <v>4722562325</v>
      </c>
      <c r="K32" s="51">
        <v>97318529</v>
      </c>
      <c r="L32" s="51"/>
      <c r="M32" s="51">
        <f t="shared" si="3"/>
        <v>4819880854</v>
      </c>
      <c r="N32" s="114"/>
    </row>
    <row r="33" spans="1:14" s="115" customFormat="1" ht="15">
      <c r="A33" s="98">
        <v>73001</v>
      </c>
      <c r="B33" s="31"/>
      <c r="C33" s="29" t="s">
        <v>101</v>
      </c>
      <c r="D33" s="58">
        <v>12786746621</v>
      </c>
      <c r="E33" s="58">
        <v>2092593383</v>
      </c>
      <c r="F33" s="58">
        <f t="shared" si="0"/>
        <v>14879340004</v>
      </c>
      <c r="G33" s="58">
        <v>2347364834</v>
      </c>
      <c r="H33" s="58">
        <v>867086404</v>
      </c>
      <c r="I33" s="132">
        <f t="shared" si="1"/>
        <v>3214451238</v>
      </c>
      <c r="J33" s="113">
        <f t="shared" si="2"/>
        <v>18093791242</v>
      </c>
      <c r="K33" s="51">
        <v>370978996</v>
      </c>
      <c r="L33" s="51"/>
      <c r="M33" s="51">
        <f t="shared" si="3"/>
        <v>18464770238</v>
      </c>
      <c r="N33" s="114"/>
    </row>
    <row r="34" spans="1:14" s="115" customFormat="1" ht="15">
      <c r="A34" s="98">
        <v>5360</v>
      </c>
      <c r="B34" s="31"/>
      <c r="C34" s="29" t="s">
        <v>102</v>
      </c>
      <c r="D34" s="58">
        <v>3976490687</v>
      </c>
      <c r="E34" s="58">
        <v>642008984</v>
      </c>
      <c r="F34" s="58">
        <f t="shared" si="0"/>
        <v>4618499671</v>
      </c>
      <c r="G34" s="58">
        <v>338925297</v>
      </c>
      <c r="H34" s="58">
        <v>301424130</v>
      </c>
      <c r="I34" s="132">
        <f t="shared" si="1"/>
        <v>640349427</v>
      </c>
      <c r="J34" s="113">
        <f t="shared" si="2"/>
        <v>5258849098</v>
      </c>
      <c r="K34" s="51">
        <v>139946014</v>
      </c>
      <c r="L34" s="51"/>
      <c r="M34" s="51">
        <f t="shared" si="3"/>
        <v>5398795112</v>
      </c>
      <c r="N34" s="114"/>
    </row>
    <row r="35" spans="1:14" s="115" customFormat="1" ht="15">
      <c r="A35" s="98">
        <v>23417</v>
      </c>
      <c r="B35" s="31"/>
      <c r="C35" s="29" t="s">
        <v>33</v>
      </c>
      <c r="D35" s="58">
        <v>5081745653</v>
      </c>
      <c r="E35" s="58">
        <v>0</v>
      </c>
      <c r="F35" s="58">
        <f t="shared" si="0"/>
        <v>5081745653</v>
      </c>
      <c r="G35" s="58">
        <v>833620456</v>
      </c>
      <c r="H35" s="58">
        <v>346332464</v>
      </c>
      <c r="I35" s="132">
        <f t="shared" si="1"/>
        <v>1179952920</v>
      </c>
      <c r="J35" s="113">
        <f t="shared" si="2"/>
        <v>6261698573</v>
      </c>
      <c r="K35" s="51">
        <v>238249696</v>
      </c>
      <c r="L35" s="51"/>
      <c r="M35" s="51">
        <f t="shared" si="3"/>
        <v>6499948269</v>
      </c>
      <c r="N35" s="114"/>
    </row>
    <row r="36" spans="1:14" s="115" customFormat="1" ht="15">
      <c r="A36" s="98">
        <v>13430</v>
      </c>
      <c r="B36" s="31"/>
      <c r="C36" s="29" t="s">
        <v>103</v>
      </c>
      <c r="D36" s="58">
        <v>4129754039</v>
      </c>
      <c r="E36" s="58">
        <v>350000000</v>
      </c>
      <c r="F36" s="58">
        <f t="shared" si="0"/>
        <v>4479754039</v>
      </c>
      <c r="G36" s="58">
        <v>327617540</v>
      </c>
      <c r="H36" s="58">
        <v>312554768</v>
      </c>
      <c r="I36" s="132">
        <f t="shared" si="1"/>
        <v>640172308</v>
      </c>
      <c r="J36" s="113">
        <f t="shared" si="2"/>
        <v>5119926347</v>
      </c>
      <c r="K36" s="51">
        <v>227722581</v>
      </c>
      <c r="L36" s="51"/>
      <c r="M36" s="51">
        <f t="shared" si="3"/>
        <v>5347648928</v>
      </c>
      <c r="N36" s="114"/>
    </row>
    <row r="37" spans="1:14" s="115" customFormat="1" ht="15">
      <c r="A37" s="98">
        <v>44430</v>
      </c>
      <c r="B37" s="31"/>
      <c r="C37" s="29" t="s">
        <v>37</v>
      </c>
      <c r="D37" s="58">
        <v>4735958773</v>
      </c>
      <c r="E37" s="58">
        <v>1388214649</v>
      </c>
      <c r="F37" s="58">
        <f t="shared" si="0"/>
        <v>6124173422</v>
      </c>
      <c r="G37" s="58">
        <v>873114947</v>
      </c>
      <c r="H37" s="58">
        <v>430834955</v>
      </c>
      <c r="I37" s="132">
        <f t="shared" si="1"/>
        <v>1303949902</v>
      </c>
      <c r="J37" s="113">
        <f t="shared" si="2"/>
        <v>7428123324</v>
      </c>
      <c r="K37" s="51">
        <v>392848555</v>
      </c>
      <c r="L37" s="51"/>
      <c r="M37" s="51">
        <f t="shared" si="3"/>
        <v>7820971879</v>
      </c>
      <c r="N37" s="114"/>
    </row>
    <row r="38" spans="1:14" s="115" customFormat="1" ht="15">
      <c r="A38" s="98">
        <v>17001</v>
      </c>
      <c r="B38" s="31"/>
      <c r="C38" s="29" t="s">
        <v>30</v>
      </c>
      <c r="D38" s="58">
        <v>8477946397</v>
      </c>
      <c r="E38" s="58">
        <v>756001724</v>
      </c>
      <c r="F38" s="58">
        <f t="shared" si="0"/>
        <v>9233948121</v>
      </c>
      <c r="G38" s="58">
        <v>753020574</v>
      </c>
      <c r="H38" s="58">
        <v>564307150</v>
      </c>
      <c r="I38" s="132">
        <f t="shared" si="1"/>
        <v>1317327724</v>
      </c>
      <c r="J38" s="113">
        <f t="shared" si="2"/>
        <v>10551275845</v>
      </c>
      <c r="K38" s="51">
        <v>267438500</v>
      </c>
      <c r="L38" s="51"/>
      <c r="M38" s="51">
        <f t="shared" si="3"/>
        <v>10818714345</v>
      </c>
      <c r="N38" s="114"/>
    </row>
    <row r="39" spans="1:14" s="115" customFormat="1" ht="15">
      <c r="A39" s="98">
        <v>5001</v>
      </c>
      <c r="B39" s="31"/>
      <c r="C39" s="29" t="s">
        <v>104</v>
      </c>
      <c r="D39" s="58">
        <v>39361141455</v>
      </c>
      <c r="E39" s="58">
        <v>7393324439</v>
      </c>
      <c r="F39" s="58">
        <f t="shared" si="0"/>
        <v>46754465894</v>
      </c>
      <c r="G39" s="58">
        <v>2054456964</v>
      </c>
      <c r="H39" s="58">
        <v>812182139</v>
      </c>
      <c r="I39" s="132">
        <f t="shared" si="1"/>
        <v>2866639103</v>
      </c>
      <c r="J39" s="113">
        <f t="shared" si="2"/>
        <v>49621104997</v>
      </c>
      <c r="K39" s="51">
        <v>1332839882</v>
      </c>
      <c r="L39" s="51"/>
      <c r="M39" s="51">
        <f t="shared" si="3"/>
        <v>50953944879</v>
      </c>
      <c r="N39" s="114"/>
    </row>
    <row r="40" spans="1:14" s="115" customFormat="1" ht="15">
      <c r="A40" s="98">
        <v>23001</v>
      </c>
      <c r="B40" s="31"/>
      <c r="C40" s="29" t="s">
        <v>105</v>
      </c>
      <c r="D40" s="58">
        <v>12972840651</v>
      </c>
      <c r="E40" s="58">
        <v>1730754046</v>
      </c>
      <c r="F40" s="58">
        <f t="shared" si="0"/>
        <v>14703594697</v>
      </c>
      <c r="G40" s="58">
        <v>901101505</v>
      </c>
      <c r="H40" s="58">
        <v>825944607</v>
      </c>
      <c r="I40" s="132">
        <f t="shared" si="1"/>
        <v>1727046112</v>
      </c>
      <c r="J40" s="113">
        <f t="shared" si="2"/>
        <v>16430640809</v>
      </c>
      <c r="K40" s="51">
        <v>562507531</v>
      </c>
      <c r="L40" s="51"/>
      <c r="M40" s="51">
        <f t="shared" si="3"/>
        <v>16993148340</v>
      </c>
      <c r="N40" s="114"/>
    </row>
    <row r="41" spans="1:14" s="115" customFormat="1" ht="15">
      <c r="A41" s="98">
        <v>41001</v>
      </c>
      <c r="B41" s="31"/>
      <c r="C41" s="29" t="s">
        <v>36</v>
      </c>
      <c r="D41" s="58">
        <v>9577634133</v>
      </c>
      <c r="E41" s="58">
        <v>206688969</v>
      </c>
      <c r="F41" s="58">
        <f t="shared" si="0"/>
        <v>9784323102</v>
      </c>
      <c r="G41" s="58">
        <v>1314325336</v>
      </c>
      <c r="H41" s="58">
        <v>587294184</v>
      </c>
      <c r="I41" s="132">
        <f t="shared" si="1"/>
        <v>1901619520</v>
      </c>
      <c r="J41" s="113">
        <f t="shared" si="2"/>
        <v>11685942622</v>
      </c>
      <c r="K41" s="51">
        <v>275331690</v>
      </c>
      <c r="L41" s="51"/>
      <c r="M41" s="51">
        <f t="shared" si="3"/>
        <v>11961274312</v>
      </c>
      <c r="N41" s="114"/>
    </row>
    <row r="42" spans="1:14" s="115" customFormat="1" ht="15">
      <c r="A42" s="98">
        <v>76520</v>
      </c>
      <c r="B42" s="31"/>
      <c r="C42" s="29" t="s">
        <v>50</v>
      </c>
      <c r="D42" s="58">
        <v>6039175491</v>
      </c>
      <c r="E42" s="58">
        <v>4070171</v>
      </c>
      <c r="F42" s="58">
        <f t="shared" si="0"/>
        <v>6043245662</v>
      </c>
      <c r="G42" s="58">
        <v>482495036</v>
      </c>
      <c r="H42" s="58">
        <v>437490320</v>
      </c>
      <c r="I42" s="132">
        <f t="shared" si="1"/>
        <v>919985356</v>
      </c>
      <c r="J42" s="113">
        <f t="shared" si="2"/>
        <v>6963231018</v>
      </c>
      <c r="K42" s="51">
        <v>203250288</v>
      </c>
      <c r="L42" s="51"/>
      <c r="M42" s="51">
        <f t="shared" si="3"/>
        <v>7166481306</v>
      </c>
      <c r="N42" s="114"/>
    </row>
    <row r="43" spans="1:14" s="115" customFormat="1" ht="15">
      <c r="A43" s="98">
        <v>52001</v>
      </c>
      <c r="B43" s="31"/>
      <c r="C43" s="29" t="s">
        <v>39</v>
      </c>
      <c r="D43" s="58">
        <v>10641040547</v>
      </c>
      <c r="E43" s="58">
        <v>613234819</v>
      </c>
      <c r="F43" s="58">
        <f t="shared" si="0"/>
        <v>11254275366</v>
      </c>
      <c r="G43" s="58">
        <v>790974264</v>
      </c>
      <c r="H43" s="58">
        <v>710181546</v>
      </c>
      <c r="I43" s="132">
        <f t="shared" si="1"/>
        <v>1501155810</v>
      </c>
      <c r="J43" s="113">
        <f t="shared" si="2"/>
        <v>12755431176</v>
      </c>
      <c r="K43" s="51">
        <v>300268116</v>
      </c>
      <c r="L43" s="51"/>
      <c r="M43" s="51">
        <f t="shared" si="3"/>
        <v>13055699292</v>
      </c>
      <c r="N43" s="114"/>
    </row>
    <row r="44" spans="1:14" s="115" customFormat="1" ht="15">
      <c r="A44" s="98">
        <v>66001</v>
      </c>
      <c r="B44" s="31"/>
      <c r="C44" s="29" t="s">
        <v>42</v>
      </c>
      <c r="D44" s="58">
        <v>10857046296</v>
      </c>
      <c r="E44" s="58">
        <v>2300414390</v>
      </c>
      <c r="F44" s="58">
        <f t="shared" si="0"/>
        <v>13157460686</v>
      </c>
      <c r="G44" s="58">
        <v>939588352</v>
      </c>
      <c r="H44" s="58">
        <v>779655625</v>
      </c>
      <c r="I44" s="132">
        <f t="shared" si="1"/>
        <v>1719243977</v>
      </c>
      <c r="J44" s="113">
        <f t="shared" si="2"/>
        <v>14876704663</v>
      </c>
      <c r="K44" s="51">
        <v>364617004</v>
      </c>
      <c r="L44" s="51"/>
      <c r="M44" s="51">
        <f t="shared" si="3"/>
        <v>15241321667</v>
      </c>
      <c r="N44" s="114"/>
    </row>
    <row r="45" spans="1:14" s="115" customFormat="1" ht="15">
      <c r="A45" s="98">
        <v>19001</v>
      </c>
      <c r="B45" s="31"/>
      <c r="C45" s="29" t="s">
        <v>106</v>
      </c>
      <c r="D45" s="58">
        <v>6838955049</v>
      </c>
      <c r="E45" s="58">
        <v>1196700096</v>
      </c>
      <c r="F45" s="58">
        <f t="shared" si="0"/>
        <v>8035655145</v>
      </c>
      <c r="G45" s="58">
        <v>527521696</v>
      </c>
      <c r="H45" s="58">
        <v>469639976</v>
      </c>
      <c r="I45" s="132">
        <f t="shared" si="1"/>
        <v>997161672</v>
      </c>
      <c r="J45" s="113">
        <f t="shared" si="2"/>
        <v>9032816817</v>
      </c>
      <c r="K45" s="51">
        <v>194062458</v>
      </c>
      <c r="L45" s="51"/>
      <c r="M45" s="51">
        <f t="shared" si="3"/>
        <v>9226879275</v>
      </c>
      <c r="N45" s="114"/>
    </row>
    <row r="46" spans="1:14" s="115" customFormat="1" ht="15">
      <c r="A46" s="98">
        <v>23660</v>
      </c>
      <c r="B46" s="31"/>
      <c r="C46" s="29" t="s">
        <v>107</v>
      </c>
      <c r="D46" s="58">
        <v>3471373733</v>
      </c>
      <c r="E46" s="58">
        <v>242786679</v>
      </c>
      <c r="F46" s="58">
        <f t="shared" si="0"/>
        <v>3714160412</v>
      </c>
      <c r="G46" s="58">
        <v>670329915</v>
      </c>
      <c r="H46" s="58">
        <v>259265267</v>
      </c>
      <c r="I46" s="132">
        <f t="shared" si="1"/>
        <v>929595182</v>
      </c>
      <c r="J46" s="113">
        <f t="shared" si="2"/>
        <v>4643755594</v>
      </c>
      <c r="K46" s="51">
        <v>168615392</v>
      </c>
      <c r="L46" s="51"/>
      <c r="M46" s="51">
        <f t="shared" si="3"/>
        <v>4812370986</v>
      </c>
      <c r="N46" s="114"/>
    </row>
    <row r="47" spans="1:14" s="115" customFormat="1" ht="15">
      <c r="A47" s="98">
        <v>70001</v>
      </c>
      <c r="B47" s="31"/>
      <c r="C47" s="29" t="s">
        <v>46</v>
      </c>
      <c r="D47" s="58">
        <v>8177376192</v>
      </c>
      <c r="E47" s="58">
        <v>0</v>
      </c>
      <c r="F47" s="58">
        <f t="shared" si="0"/>
        <v>8177376192</v>
      </c>
      <c r="G47" s="58">
        <v>1580637530</v>
      </c>
      <c r="H47" s="58">
        <v>539152836</v>
      </c>
      <c r="I47" s="132">
        <f t="shared" si="1"/>
        <v>2119790366</v>
      </c>
      <c r="J47" s="113">
        <f t="shared" si="2"/>
        <v>10297166558</v>
      </c>
      <c r="K47" s="51">
        <v>372186843</v>
      </c>
      <c r="L47" s="51"/>
      <c r="M47" s="51">
        <f t="shared" si="3"/>
        <v>10669353401</v>
      </c>
      <c r="N47" s="114"/>
    </row>
    <row r="48" spans="1:15" s="115" customFormat="1" ht="15">
      <c r="A48" s="98">
        <v>25754</v>
      </c>
      <c r="B48" s="31"/>
      <c r="C48" s="29" t="s">
        <v>35</v>
      </c>
      <c r="D48" s="58">
        <v>6593318314</v>
      </c>
      <c r="E48" s="58">
        <v>0</v>
      </c>
      <c r="F48" s="58">
        <f t="shared" si="0"/>
        <v>6593318314</v>
      </c>
      <c r="G48" s="58">
        <v>548661478</v>
      </c>
      <c r="H48" s="58">
        <v>474679470</v>
      </c>
      <c r="I48" s="132">
        <f t="shared" si="1"/>
        <v>1023340948</v>
      </c>
      <c r="J48" s="113">
        <f t="shared" si="2"/>
        <v>7616659262</v>
      </c>
      <c r="K48" s="51">
        <v>260260587</v>
      </c>
      <c r="L48" s="51"/>
      <c r="M48" s="51">
        <f t="shared" si="3"/>
        <v>7876919849</v>
      </c>
      <c r="N48" s="117"/>
      <c r="O48" s="137"/>
    </row>
    <row r="49" spans="1:14" s="115" customFormat="1" ht="15">
      <c r="A49" s="98">
        <v>15759</v>
      </c>
      <c r="B49" s="31"/>
      <c r="C49" s="29" t="s">
        <v>29</v>
      </c>
      <c r="D49" s="58">
        <v>2888176070</v>
      </c>
      <c r="E49" s="58">
        <v>490693320</v>
      </c>
      <c r="F49" s="58">
        <f t="shared" si="0"/>
        <v>3378869390</v>
      </c>
      <c r="G49" s="58">
        <v>241872631</v>
      </c>
      <c r="H49" s="58">
        <v>218583741</v>
      </c>
      <c r="I49" s="132">
        <f t="shared" si="1"/>
        <v>460456372</v>
      </c>
      <c r="J49" s="113">
        <f t="shared" si="2"/>
        <v>3839325762</v>
      </c>
      <c r="K49" s="51">
        <v>91924441</v>
      </c>
      <c r="L49" s="51"/>
      <c r="M49" s="51">
        <f t="shared" si="3"/>
        <v>3931250203</v>
      </c>
      <c r="N49" s="117"/>
    </row>
    <row r="50" spans="1:14" s="115" customFormat="1" ht="15">
      <c r="A50" s="98">
        <v>8758</v>
      </c>
      <c r="B50" s="31"/>
      <c r="C50" s="29" t="s">
        <v>27</v>
      </c>
      <c r="D50" s="58">
        <v>6817654468</v>
      </c>
      <c r="E50" s="58">
        <v>8154147905</v>
      </c>
      <c r="F50" s="58">
        <f t="shared" si="0"/>
        <v>14971802373</v>
      </c>
      <c r="G50" s="58">
        <v>573667029</v>
      </c>
      <c r="H50" s="58">
        <v>533302720</v>
      </c>
      <c r="I50" s="132">
        <f t="shared" si="1"/>
        <v>1106969749</v>
      </c>
      <c r="J50" s="113">
        <f t="shared" si="2"/>
        <v>16078772122</v>
      </c>
      <c r="K50" s="51">
        <v>270131237</v>
      </c>
      <c r="L50" s="51"/>
      <c r="M50" s="51">
        <f t="shared" si="3"/>
        <v>16348903359</v>
      </c>
      <c r="N50" s="117"/>
    </row>
    <row r="51" spans="1:14" s="115" customFormat="1" ht="15">
      <c r="A51" s="98">
        <v>76834</v>
      </c>
      <c r="B51" s="31"/>
      <c r="C51" s="29" t="s">
        <v>108</v>
      </c>
      <c r="D51" s="58">
        <v>4107733171</v>
      </c>
      <c r="E51" s="58">
        <v>69810259</v>
      </c>
      <c r="F51" s="58">
        <f t="shared" si="0"/>
        <v>4177543430</v>
      </c>
      <c r="G51" s="58">
        <v>313759483</v>
      </c>
      <c r="H51" s="58">
        <v>279368224</v>
      </c>
      <c r="I51" s="132">
        <f t="shared" si="1"/>
        <v>593127707</v>
      </c>
      <c r="J51" s="113">
        <f t="shared" si="2"/>
        <v>4770671137</v>
      </c>
      <c r="K51" s="51">
        <v>140411283</v>
      </c>
      <c r="L51" s="51"/>
      <c r="M51" s="51">
        <f t="shared" si="3"/>
        <v>4911082420</v>
      </c>
      <c r="N51" s="117"/>
    </row>
    <row r="52" spans="1:14" s="115" customFormat="1" ht="15">
      <c r="A52" s="98">
        <v>52835</v>
      </c>
      <c r="B52" s="31"/>
      <c r="C52" s="29" t="s">
        <v>40</v>
      </c>
      <c r="D52" s="58">
        <v>5785335302</v>
      </c>
      <c r="E52" s="58">
        <v>2040183473</v>
      </c>
      <c r="F52" s="58">
        <f t="shared" si="0"/>
        <v>7825518775</v>
      </c>
      <c r="G52" s="58">
        <v>467322905</v>
      </c>
      <c r="H52" s="58">
        <v>427666508</v>
      </c>
      <c r="I52" s="132">
        <f t="shared" si="1"/>
        <v>894989413</v>
      </c>
      <c r="J52" s="113">
        <f t="shared" si="2"/>
        <v>8720508188</v>
      </c>
      <c r="K52" s="51">
        <v>363497995</v>
      </c>
      <c r="L52" s="51"/>
      <c r="M52" s="51">
        <f t="shared" si="3"/>
        <v>9084006183</v>
      </c>
      <c r="N52" s="117"/>
    </row>
    <row r="53" spans="1:14" s="115" customFormat="1" ht="15">
      <c r="A53" s="98">
        <v>15001</v>
      </c>
      <c r="B53" s="31"/>
      <c r="C53" s="29" t="s">
        <v>73</v>
      </c>
      <c r="D53" s="58">
        <v>3653207153</v>
      </c>
      <c r="E53" s="58">
        <v>677758190</v>
      </c>
      <c r="F53" s="58">
        <f t="shared" si="0"/>
        <v>4330965343</v>
      </c>
      <c r="G53" s="58">
        <v>270349895</v>
      </c>
      <c r="H53" s="58">
        <v>241127098</v>
      </c>
      <c r="I53" s="132">
        <f t="shared" si="1"/>
        <v>511476993</v>
      </c>
      <c r="J53" s="113">
        <f t="shared" si="2"/>
        <v>4842442336</v>
      </c>
      <c r="K53" s="51">
        <v>101053681</v>
      </c>
      <c r="L53" s="51"/>
      <c r="M53" s="51">
        <f t="shared" si="3"/>
        <v>4943496017</v>
      </c>
      <c r="N53" s="117"/>
    </row>
    <row r="54" spans="1:14" s="115" customFormat="1" ht="15">
      <c r="A54" s="98">
        <v>5837</v>
      </c>
      <c r="B54" s="31"/>
      <c r="C54" s="29" t="s">
        <v>72</v>
      </c>
      <c r="D54" s="58">
        <v>5020136592</v>
      </c>
      <c r="E54" s="58">
        <v>816443875</v>
      </c>
      <c r="F54" s="58">
        <f t="shared" si="0"/>
        <v>5836580467</v>
      </c>
      <c r="G54" s="58">
        <v>386093092</v>
      </c>
      <c r="H54" s="58">
        <v>348649654</v>
      </c>
      <c r="I54" s="132">
        <f t="shared" si="1"/>
        <v>734742746</v>
      </c>
      <c r="J54" s="113">
        <f t="shared" si="2"/>
        <v>6571323213</v>
      </c>
      <c r="K54" s="51">
        <v>339817211</v>
      </c>
      <c r="L54" s="51"/>
      <c r="M54" s="51">
        <f t="shared" si="3"/>
        <v>6911140424</v>
      </c>
      <c r="N54" s="117"/>
    </row>
    <row r="55" spans="1:14" s="115" customFormat="1" ht="15">
      <c r="A55" s="98">
        <v>20001</v>
      </c>
      <c r="B55" s="31"/>
      <c r="C55" s="29" t="s">
        <v>32</v>
      </c>
      <c r="D55" s="58">
        <v>10735699194</v>
      </c>
      <c r="E55" s="58">
        <v>3742379507</v>
      </c>
      <c r="F55" s="58">
        <f t="shared" si="0"/>
        <v>14478078701</v>
      </c>
      <c r="G55" s="58">
        <v>1372235153</v>
      </c>
      <c r="H55" s="58">
        <v>675068656</v>
      </c>
      <c r="I55" s="132">
        <f t="shared" si="1"/>
        <v>2047303809</v>
      </c>
      <c r="J55" s="113">
        <f t="shared" si="2"/>
        <v>16525382510</v>
      </c>
      <c r="K55" s="51">
        <v>463288651</v>
      </c>
      <c r="L55" s="51"/>
      <c r="M55" s="51">
        <f t="shared" si="3"/>
        <v>16988671161</v>
      </c>
      <c r="N55" s="117"/>
    </row>
    <row r="56" spans="1:14" s="115" customFormat="1" ht="15">
      <c r="A56" s="98">
        <v>50001</v>
      </c>
      <c r="B56" s="31"/>
      <c r="C56" s="29" t="s">
        <v>38</v>
      </c>
      <c r="D56" s="58">
        <v>10245780610</v>
      </c>
      <c r="E56" s="58">
        <v>2834375233</v>
      </c>
      <c r="F56" s="58">
        <f t="shared" si="0"/>
        <v>13080155843</v>
      </c>
      <c r="G56" s="58">
        <v>1275194888</v>
      </c>
      <c r="H56" s="58">
        <v>723230048</v>
      </c>
      <c r="I56" s="132">
        <f t="shared" si="1"/>
        <v>1998424936</v>
      </c>
      <c r="J56" s="113">
        <f t="shared" si="2"/>
        <v>15078580779</v>
      </c>
      <c r="K56" s="51">
        <v>306539433</v>
      </c>
      <c r="L56" s="51"/>
      <c r="M56" s="51">
        <f t="shared" si="3"/>
        <v>15385120212</v>
      </c>
      <c r="N56" s="117"/>
    </row>
    <row r="57" spans="1:14" s="115" customFormat="1" ht="15">
      <c r="A57" s="98">
        <v>27001</v>
      </c>
      <c r="B57" s="31"/>
      <c r="C57" s="29" t="s">
        <v>109</v>
      </c>
      <c r="D57" s="58">
        <v>5567134294</v>
      </c>
      <c r="E57" s="58">
        <v>84055661</v>
      </c>
      <c r="F57" s="58">
        <f t="shared" si="0"/>
        <v>5651189955</v>
      </c>
      <c r="G57" s="58">
        <v>477520639</v>
      </c>
      <c r="H57" s="58">
        <v>425918784</v>
      </c>
      <c r="I57" s="132">
        <f t="shared" si="1"/>
        <v>903439423</v>
      </c>
      <c r="J57" s="113">
        <f t="shared" si="2"/>
        <v>6554629378</v>
      </c>
      <c r="K57" s="51">
        <v>386961573</v>
      </c>
      <c r="L57" s="51"/>
      <c r="M57" s="51">
        <f t="shared" si="3"/>
        <v>6941590951</v>
      </c>
      <c r="N57" s="117"/>
    </row>
    <row r="58" spans="1:14" s="115" customFormat="1" ht="15">
      <c r="A58" s="98">
        <v>44847</v>
      </c>
      <c r="B58" s="31"/>
      <c r="C58" s="29" t="s">
        <v>110</v>
      </c>
      <c r="D58" s="58">
        <v>2721468817</v>
      </c>
      <c r="E58" s="58">
        <v>2822662921</v>
      </c>
      <c r="F58" s="58">
        <f t="shared" si="0"/>
        <v>5544131738</v>
      </c>
      <c r="G58" s="58">
        <v>415227123</v>
      </c>
      <c r="H58" s="58">
        <v>191361531</v>
      </c>
      <c r="I58" s="132">
        <f t="shared" si="1"/>
        <v>606588654</v>
      </c>
      <c r="J58" s="113">
        <f t="shared" si="2"/>
        <v>6150720392</v>
      </c>
      <c r="K58" s="51">
        <v>504620320</v>
      </c>
      <c r="L58" s="51"/>
      <c r="M58" s="51">
        <f t="shared" si="3"/>
        <v>6655340712</v>
      </c>
      <c r="N58" s="117"/>
    </row>
    <row r="59" spans="1:14" s="115" customFormat="1" ht="15">
      <c r="A59" s="98">
        <v>5045</v>
      </c>
      <c r="B59" s="31"/>
      <c r="C59" s="29" t="s">
        <v>111</v>
      </c>
      <c r="D59" s="58">
        <v>2889308421</v>
      </c>
      <c r="E59" s="58">
        <v>1319882604</v>
      </c>
      <c r="F59" s="58">
        <f t="shared" si="0"/>
        <v>4209191025</v>
      </c>
      <c r="G59" s="58">
        <v>469522342</v>
      </c>
      <c r="H59" s="58">
        <v>193008162</v>
      </c>
      <c r="I59" s="132">
        <f t="shared" si="1"/>
        <v>662530504</v>
      </c>
      <c r="J59" s="113">
        <f t="shared" si="2"/>
        <v>4871721529</v>
      </c>
      <c r="K59" s="51">
        <v>143019784</v>
      </c>
      <c r="L59" s="51"/>
      <c r="M59" s="51">
        <f t="shared" si="3"/>
        <v>5014741313</v>
      </c>
      <c r="N59" s="117"/>
    </row>
    <row r="60" spans="1:14" s="115" customFormat="1" ht="15">
      <c r="A60" s="98">
        <v>25269</v>
      </c>
      <c r="B60" s="31"/>
      <c r="C60" s="29" t="s">
        <v>112</v>
      </c>
      <c r="D60" s="58">
        <v>2604243501</v>
      </c>
      <c r="E60" s="58">
        <v>0</v>
      </c>
      <c r="F60" s="58">
        <f t="shared" si="0"/>
        <v>2604243501</v>
      </c>
      <c r="G60" s="58">
        <v>257648899</v>
      </c>
      <c r="H60" s="58">
        <v>187368453</v>
      </c>
      <c r="I60" s="132">
        <f t="shared" si="1"/>
        <v>445017352</v>
      </c>
      <c r="J60" s="113">
        <f t="shared" si="2"/>
        <v>3049260853</v>
      </c>
      <c r="K60" s="51">
        <v>117623322</v>
      </c>
      <c r="L60" s="51"/>
      <c r="M60" s="51">
        <f t="shared" si="3"/>
        <v>3166884175</v>
      </c>
      <c r="N60" s="117"/>
    </row>
    <row r="61" spans="1:14" s="115" customFormat="1" ht="15">
      <c r="A61" s="98">
        <v>44001</v>
      </c>
      <c r="B61" s="31"/>
      <c r="C61" s="57" t="s">
        <v>55</v>
      </c>
      <c r="D61" s="58">
        <v>6089002028</v>
      </c>
      <c r="E61" s="58">
        <v>562670543</v>
      </c>
      <c r="F61" s="58">
        <f t="shared" si="0"/>
        <v>6651672571</v>
      </c>
      <c r="G61" s="58">
        <v>873033132</v>
      </c>
      <c r="H61" s="58">
        <v>406659826</v>
      </c>
      <c r="I61" s="132">
        <f t="shared" si="1"/>
        <v>1279692958</v>
      </c>
      <c r="J61" s="113">
        <f t="shared" si="2"/>
        <v>7931365529</v>
      </c>
      <c r="K61" s="51">
        <v>361442016</v>
      </c>
      <c r="L61" s="51"/>
      <c r="M61" s="51">
        <f t="shared" si="3"/>
        <v>8292807545</v>
      </c>
      <c r="N61" s="117"/>
    </row>
    <row r="62" spans="1:14" s="115" customFormat="1" ht="15">
      <c r="A62" s="98">
        <v>5615</v>
      </c>
      <c r="B62" s="31"/>
      <c r="C62" s="57" t="s">
        <v>51</v>
      </c>
      <c r="D62" s="58">
        <v>2349272835</v>
      </c>
      <c r="E62" s="58">
        <v>511346952</v>
      </c>
      <c r="F62" s="58">
        <f t="shared" si="0"/>
        <v>2860619787</v>
      </c>
      <c r="G62" s="58">
        <v>470001609</v>
      </c>
      <c r="H62" s="58">
        <v>173547055</v>
      </c>
      <c r="I62" s="132">
        <f t="shared" si="1"/>
        <v>643548664</v>
      </c>
      <c r="J62" s="113">
        <f t="shared" si="2"/>
        <v>3504168451</v>
      </c>
      <c r="K62" s="51">
        <v>111310446</v>
      </c>
      <c r="L62" s="51"/>
      <c r="M62" s="51">
        <f t="shared" si="3"/>
        <v>3615478897</v>
      </c>
      <c r="N62" s="117"/>
    </row>
    <row r="63" spans="1:14" s="115" customFormat="1" ht="15">
      <c r="A63" s="98">
        <v>25175</v>
      </c>
      <c r="B63" s="31"/>
      <c r="C63" s="57" t="s">
        <v>113</v>
      </c>
      <c r="D63" s="58">
        <v>2074433636</v>
      </c>
      <c r="E63" s="58">
        <v>0</v>
      </c>
      <c r="F63" s="58">
        <f t="shared" si="0"/>
        <v>2074433636</v>
      </c>
      <c r="G63" s="58">
        <v>318559352</v>
      </c>
      <c r="H63" s="58">
        <v>128741622</v>
      </c>
      <c r="I63" s="132">
        <f t="shared" si="1"/>
        <v>447300974</v>
      </c>
      <c r="J63" s="113">
        <f t="shared" si="2"/>
        <v>2521734610</v>
      </c>
      <c r="K63" s="51">
        <v>82527449</v>
      </c>
      <c r="L63" s="51"/>
      <c r="M63" s="51">
        <f t="shared" si="3"/>
        <v>2604262059</v>
      </c>
      <c r="N63" s="117"/>
    </row>
    <row r="64" spans="1:14" s="115" customFormat="1" ht="15">
      <c r="A64" s="98">
        <v>52356</v>
      </c>
      <c r="B64" s="31"/>
      <c r="C64" s="31" t="s">
        <v>56</v>
      </c>
      <c r="D64" s="58">
        <v>3439947603</v>
      </c>
      <c r="E64" s="58">
        <v>63989663</v>
      </c>
      <c r="F64" s="58">
        <f t="shared" si="0"/>
        <v>3503937266</v>
      </c>
      <c r="G64" s="58">
        <v>264302873</v>
      </c>
      <c r="H64" s="58">
        <v>240529953</v>
      </c>
      <c r="I64" s="132">
        <f t="shared" si="1"/>
        <v>504832826</v>
      </c>
      <c r="J64" s="113">
        <f t="shared" si="2"/>
        <v>4008770092</v>
      </c>
      <c r="K64" s="153">
        <v>0</v>
      </c>
      <c r="L64" s="51"/>
      <c r="M64" s="51">
        <f t="shared" si="3"/>
        <v>4008770092</v>
      </c>
      <c r="N64" s="116" t="s">
        <v>1102</v>
      </c>
    </row>
    <row r="65" spans="1:14" s="115" customFormat="1" ht="15">
      <c r="A65" s="98">
        <v>76364</v>
      </c>
      <c r="B65" s="31"/>
      <c r="C65" s="31" t="s">
        <v>114</v>
      </c>
      <c r="D65" s="58">
        <v>2364819289</v>
      </c>
      <c r="E65" s="58">
        <v>63302152</v>
      </c>
      <c r="F65" s="58">
        <f t="shared" si="0"/>
        <v>2428121441</v>
      </c>
      <c r="G65" s="58">
        <v>195921027</v>
      </c>
      <c r="H65" s="58">
        <v>168424227</v>
      </c>
      <c r="I65" s="132">
        <f t="shared" si="1"/>
        <v>364345254</v>
      </c>
      <c r="J65" s="113">
        <f t="shared" si="2"/>
        <v>2792466695</v>
      </c>
      <c r="K65" s="51">
        <v>85532245</v>
      </c>
      <c r="L65" s="51"/>
      <c r="M65" s="51">
        <f t="shared" si="3"/>
        <v>2877998940</v>
      </c>
      <c r="N65" s="114"/>
    </row>
    <row r="66" spans="1:14" s="115" customFormat="1" ht="15">
      <c r="A66" s="98">
        <v>8433</v>
      </c>
      <c r="B66" s="31"/>
      <c r="C66" s="57" t="s">
        <v>52</v>
      </c>
      <c r="D66" s="58">
        <v>2020139153</v>
      </c>
      <c r="E66" s="58">
        <v>638956470</v>
      </c>
      <c r="F66" s="58">
        <f t="shared" si="0"/>
        <v>2659095623</v>
      </c>
      <c r="G66" s="58">
        <v>176499908</v>
      </c>
      <c r="H66" s="58">
        <v>142756876</v>
      </c>
      <c r="I66" s="132">
        <f t="shared" si="1"/>
        <v>319256784</v>
      </c>
      <c r="J66" s="113">
        <f t="shared" si="2"/>
        <v>2978352407</v>
      </c>
      <c r="K66" s="51">
        <v>98461661</v>
      </c>
      <c r="L66" s="51"/>
      <c r="M66" s="51">
        <f t="shared" si="3"/>
        <v>3076814068</v>
      </c>
      <c r="N66" s="114"/>
    </row>
    <row r="67" spans="1:14" s="115" customFormat="1" ht="15">
      <c r="A67" s="98">
        <v>25473</v>
      </c>
      <c r="B67" s="31"/>
      <c r="C67" s="57" t="s">
        <v>53</v>
      </c>
      <c r="D67" s="58">
        <v>1712602494</v>
      </c>
      <c r="E67" s="58">
        <v>362383934</v>
      </c>
      <c r="F67" s="58">
        <f t="shared" si="0"/>
        <v>2074986428</v>
      </c>
      <c r="G67" s="58">
        <v>138934261</v>
      </c>
      <c r="H67" s="58">
        <v>120623066</v>
      </c>
      <c r="I67" s="132">
        <f t="shared" si="1"/>
        <v>259557327</v>
      </c>
      <c r="J67" s="113">
        <f t="shared" si="2"/>
        <v>2334543755</v>
      </c>
      <c r="K67" s="51">
        <v>65480931</v>
      </c>
      <c r="L67" s="51"/>
      <c r="M67" s="51">
        <f t="shared" si="3"/>
        <v>2400024686</v>
      </c>
      <c r="N67" s="114"/>
    </row>
    <row r="68" spans="1:14" s="115" customFormat="1" ht="15">
      <c r="A68" s="98">
        <v>68547</v>
      </c>
      <c r="B68" s="31"/>
      <c r="C68" s="29" t="s">
        <v>57</v>
      </c>
      <c r="D68" s="58">
        <v>4472095075</v>
      </c>
      <c r="E68" s="58">
        <v>254119378</v>
      </c>
      <c r="F68" s="58">
        <f t="shared" si="0"/>
        <v>4726214453</v>
      </c>
      <c r="G68" s="58">
        <v>183628779</v>
      </c>
      <c r="H68" s="58">
        <v>157017649</v>
      </c>
      <c r="I68" s="132">
        <f t="shared" si="1"/>
        <v>340646428</v>
      </c>
      <c r="J68" s="113">
        <f t="shared" si="2"/>
        <v>5066860881</v>
      </c>
      <c r="K68" s="51">
        <v>131761096</v>
      </c>
      <c r="L68" s="51"/>
      <c r="M68" s="51">
        <f t="shared" si="3"/>
        <v>5198621977</v>
      </c>
      <c r="N68" s="114"/>
    </row>
    <row r="69" spans="1:14" s="115" customFormat="1" ht="15">
      <c r="A69" s="98">
        <v>41551</v>
      </c>
      <c r="B69" s="31"/>
      <c r="C69" s="29" t="s">
        <v>54</v>
      </c>
      <c r="D69" s="58">
        <v>3764991303</v>
      </c>
      <c r="E69" s="58">
        <v>427322838</v>
      </c>
      <c r="F69" s="58">
        <f t="shared" si="0"/>
        <v>4192314141</v>
      </c>
      <c r="G69" s="58">
        <v>215403237</v>
      </c>
      <c r="H69" s="58">
        <v>283577908</v>
      </c>
      <c r="I69" s="132">
        <f t="shared" si="1"/>
        <v>498981145</v>
      </c>
      <c r="J69" s="113">
        <f t="shared" si="2"/>
        <v>4691295286</v>
      </c>
      <c r="K69" s="51">
        <v>152366560</v>
      </c>
      <c r="L69" s="51"/>
      <c r="M69" s="51">
        <f t="shared" si="3"/>
        <v>4843661846</v>
      </c>
      <c r="N69" s="114"/>
    </row>
    <row r="70" spans="1:14" s="115" customFormat="1" ht="15">
      <c r="A70" s="98">
        <v>5631</v>
      </c>
      <c r="B70" s="31"/>
      <c r="C70" s="29" t="s">
        <v>79</v>
      </c>
      <c r="D70" s="58">
        <v>871774655</v>
      </c>
      <c r="E70" s="58">
        <v>272128887</v>
      </c>
      <c r="F70" s="58">
        <f t="shared" si="0"/>
        <v>1143903542</v>
      </c>
      <c r="G70" s="58">
        <v>146266792</v>
      </c>
      <c r="H70" s="58">
        <v>65599865</v>
      </c>
      <c r="I70" s="132">
        <f t="shared" si="1"/>
        <v>211866657</v>
      </c>
      <c r="J70" s="113">
        <f t="shared" si="2"/>
        <v>1355770199</v>
      </c>
      <c r="K70" s="51">
        <v>40667802</v>
      </c>
      <c r="L70" s="51"/>
      <c r="M70" s="51">
        <f t="shared" si="3"/>
        <v>1396438001</v>
      </c>
      <c r="N70" s="114"/>
    </row>
    <row r="71" spans="1:14" s="115" customFormat="1" ht="15">
      <c r="A71" s="98">
        <v>85001</v>
      </c>
      <c r="B71" s="31"/>
      <c r="C71" s="29" t="s">
        <v>58</v>
      </c>
      <c r="D71" s="58">
        <v>4579849510</v>
      </c>
      <c r="E71" s="58">
        <v>618619655</v>
      </c>
      <c r="F71" s="58">
        <f t="shared" si="0"/>
        <v>5198469165</v>
      </c>
      <c r="G71" s="58">
        <v>903197880</v>
      </c>
      <c r="H71" s="58">
        <v>336235470</v>
      </c>
      <c r="I71" s="132">
        <f t="shared" si="1"/>
        <v>1239433350</v>
      </c>
      <c r="J71" s="113">
        <f t="shared" si="2"/>
        <v>6437902515</v>
      </c>
      <c r="K71" s="51">
        <v>161986880</v>
      </c>
      <c r="L71" s="51"/>
      <c r="M71" s="51">
        <f t="shared" si="3"/>
        <v>6599889395</v>
      </c>
      <c r="N71" s="114"/>
    </row>
    <row r="72" spans="1:14" s="115" customFormat="1" ht="15">
      <c r="A72" s="98">
        <v>25899</v>
      </c>
      <c r="B72" s="31"/>
      <c r="C72" s="29" t="s">
        <v>115</v>
      </c>
      <c r="D72" s="58">
        <v>2305602144</v>
      </c>
      <c r="E72" s="58">
        <v>26056666</v>
      </c>
      <c r="F72" s="58">
        <f t="shared" si="0"/>
        <v>2331658810</v>
      </c>
      <c r="G72" s="58">
        <v>188459655</v>
      </c>
      <c r="H72" s="58">
        <v>166069324</v>
      </c>
      <c r="I72" s="132">
        <f t="shared" si="1"/>
        <v>354528979</v>
      </c>
      <c r="J72" s="113">
        <f t="shared" si="2"/>
        <v>2686187789</v>
      </c>
      <c r="K72" s="51">
        <v>104222520</v>
      </c>
      <c r="L72" s="51"/>
      <c r="M72" s="51">
        <f t="shared" si="3"/>
        <v>2790410309</v>
      </c>
      <c r="N72" s="114"/>
    </row>
    <row r="73" spans="1:14" s="115" customFormat="1" ht="15.75" customHeight="1" thickBot="1">
      <c r="A73" s="99" t="s">
        <v>116</v>
      </c>
      <c r="B73" s="161"/>
      <c r="C73" s="100" t="s">
        <v>89</v>
      </c>
      <c r="D73" s="58">
        <v>2413445588</v>
      </c>
      <c r="E73" s="58">
        <v>506302134</v>
      </c>
      <c r="F73" s="162">
        <f t="shared" si="0"/>
        <v>2919747722</v>
      </c>
      <c r="G73" s="58">
        <v>227108974</v>
      </c>
      <c r="H73" s="162">
        <v>174214578</v>
      </c>
      <c r="I73" s="163">
        <f t="shared" si="1"/>
        <v>401323552</v>
      </c>
      <c r="J73" s="164">
        <f t="shared" si="2"/>
        <v>3321071274</v>
      </c>
      <c r="K73" s="101">
        <v>119488364</v>
      </c>
      <c r="L73" s="101"/>
      <c r="M73" s="101">
        <f t="shared" si="3"/>
        <v>3440559638</v>
      </c>
      <c r="N73" s="118"/>
    </row>
    <row r="74" spans="1:13" ht="15.75" thickBot="1">
      <c r="A74" s="119"/>
      <c r="B74" s="119"/>
      <c r="C74" s="120"/>
      <c r="D74" s="121"/>
      <c r="E74" s="121"/>
      <c r="F74" s="121"/>
      <c r="G74" s="122"/>
      <c r="H74" s="123"/>
      <c r="I74" s="123"/>
      <c r="J74" s="123"/>
      <c r="K74" s="123"/>
      <c r="L74" s="124"/>
      <c r="M74" s="124"/>
    </row>
    <row r="75" spans="1:13" s="127" customFormat="1" ht="30.75" customHeight="1" thickBot="1">
      <c r="A75" s="125"/>
      <c r="B75" s="125"/>
      <c r="C75" s="126" t="s">
        <v>23</v>
      </c>
      <c r="D75" s="66">
        <f aca="true" t="shared" si="4" ref="D75:M75">SUM(D11:D74)</f>
        <v>530019419151</v>
      </c>
      <c r="E75" s="66">
        <f t="shared" si="4"/>
        <v>125960450360</v>
      </c>
      <c r="F75" s="66">
        <f t="shared" si="4"/>
        <v>655979869511</v>
      </c>
      <c r="G75" s="66">
        <f>SUM(G11:G74)</f>
        <v>60566218854</v>
      </c>
      <c r="H75" s="54">
        <f t="shared" si="4"/>
        <v>35694029185</v>
      </c>
      <c r="I75" s="54">
        <f t="shared" si="4"/>
        <v>96260248039</v>
      </c>
      <c r="J75" s="54">
        <f t="shared" si="4"/>
        <v>752240117550</v>
      </c>
      <c r="K75" s="54">
        <f t="shared" si="4"/>
        <v>17670064938</v>
      </c>
      <c r="L75" s="54">
        <f t="shared" si="4"/>
        <v>3695706462</v>
      </c>
      <c r="M75" s="54">
        <f t="shared" si="4"/>
        <v>773605888950</v>
      </c>
    </row>
    <row r="76" spans="1:2" ht="15">
      <c r="A76" s="128"/>
      <c r="B76" s="128"/>
    </row>
    <row r="77" spans="1:13" ht="15">
      <c r="A77" s="129"/>
      <c r="B77" s="129"/>
      <c r="H77" s="47"/>
      <c r="I77" s="47"/>
      <c r="J77" s="47"/>
      <c r="K77" s="41">
        <f>+K75+'Munc no certf'!E1050</f>
        <v>51667762020</v>
      </c>
      <c r="M77" s="133"/>
    </row>
  </sheetData>
  <sheetProtection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1036" activePane="bottomLeft" state="frozen"/>
      <selection pane="topLeft" activeCell="A1" sqref="A1"/>
      <selection pane="bottomLeft" activeCell="C988" sqref="C988"/>
    </sheetView>
  </sheetViews>
  <sheetFormatPr defaultColWidth="8.421875" defaultRowHeight="12.75"/>
  <cols>
    <col min="1" max="1" width="9.7109375" style="141" bestFit="1" customWidth="1"/>
    <col min="2" max="2" width="22.7109375" style="77" customWidth="1"/>
    <col min="3" max="3" width="29.421875" style="77" customWidth="1"/>
    <col min="4" max="4" width="15.28125" style="77" customWidth="1"/>
    <col min="5" max="5" width="20.28125" style="148" customWidth="1"/>
    <col min="6" max="6" width="51.421875" style="77" customWidth="1"/>
    <col min="7" max="16384" width="8.421875" style="77" customWidth="1"/>
  </cols>
  <sheetData>
    <row r="1" spans="1:5" ht="12.75">
      <c r="A1" s="138" t="s">
        <v>59</v>
      </c>
      <c r="B1" s="139"/>
      <c r="C1" s="139"/>
      <c r="D1" s="139"/>
      <c r="E1" s="138"/>
    </row>
    <row r="2" spans="1:5" ht="12.75">
      <c r="A2" s="138" t="s">
        <v>67</v>
      </c>
      <c r="B2" s="139"/>
      <c r="C2" s="139"/>
      <c r="D2" s="139"/>
      <c r="E2" s="138"/>
    </row>
    <row r="3" spans="1:5" ht="12.75">
      <c r="A3" s="140"/>
      <c r="B3" s="139"/>
      <c r="C3" s="139"/>
      <c r="D3" s="139"/>
      <c r="E3" s="138"/>
    </row>
    <row r="4" spans="1:6" ht="12.75">
      <c r="A4" s="204" t="s">
        <v>60</v>
      </c>
      <c r="B4" s="204"/>
      <c r="C4" s="204"/>
      <c r="D4" s="204"/>
      <c r="E4" s="204"/>
      <c r="F4" s="204"/>
    </row>
    <row r="5" spans="1:6" ht="12.75">
      <c r="A5" s="204" t="s">
        <v>1110</v>
      </c>
      <c r="B5" s="204"/>
      <c r="C5" s="204"/>
      <c r="D5" s="204"/>
      <c r="E5" s="204"/>
      <c r="F5" s="204"/>
    </row>
    <row r="6" spans="2:5" ht="13.5" thickBot="1">
      <c r="B6" s="142"/>
      <c r="C6" s="142"/>
      <c r="D6" s="142"/>
      <c r="E6" s="143"/>
    </row>
    <row r="7" spans="1:6" ht="49.5" customHeight="1" thickBot="1">
      <c r="A7" s="71" t="s">
        <v>121</v>
      </c>
      <c r="B7" s="72" t="s">
        <v>1</v>
      </c>
      <c r="C7" s="72" t="s">
        <v>122</v>
      </c>
      <c r="D7" s="72" t="s">
        <v>123</v>
      </c>
      <c r="E7" s="73" t="s">
        <v>124</v>
      </c>
      <c r="F7" s="72" t="s">
        <v>125</v>
      </c>
    </row>
    <row r="8" spans="1:6" ht="12.75" customHeight="1">
      <c r="A8" s="74">
        <v>5002</v>
      </c>
      <c r="B8" s="75" t="s">
        <v>4</v>
      </c>
      <c r="C8" s="75" t="s">
        <v>126</v>
      </c>
      <c r="D8" s="76">
        <v>890981195</v>
      </c>
      <c r="E8" s="149">
        <v>21038810</v>
      </c>
      <c r="F8" s="149"/>
    </row>
    <row r="9" spans="1:6" ht="12.75" customHeight="1">
      <c r="A9" s="74">
        <v>5004</v>
      </c>
      <c r="B9" s="75" t="s">
        <v>4</v>
      </c>
      <c r="C9" s="75" t="s">
        <v>127</v>
      </c>
      <c r="D9" s="76">
        <v>890981251</v>
      </c>
      <c r="E9" s="149">
        <v>2793889</v>
      </c>
      <c r="F9" s="149"/>
    </row>
    <row r="10" spans="1:6" ht="12.75" customHeight="1">
      <c r="A10" s="74">
        <v>5021</v>
      </c>
      <c r="B10" s="75" t="s">
        <v>4</v>
      </c>
      <c r="C10" s="75" t="s">
        <v>128</v>
      </c>
      <c r="D10" s="76">
        <v>890983701</v>
      </c>
      <c r="E10" s="149">
        <v>4809011</v>
      </c>
      <c r="F10" s="149"/>
    </row>
    <row r="11" spans="1:6" ht="12.75" customHeight="1">
      <c r="A11" s="74">
        <v>5030</v>
      </c>
      <c r="B11" s="75" t="s">
        <v>4</v>
      </c>
      <c r="C11" s="75" t="s">
        <v>129</v>
      </c>
      <c r="D11" s="76">
        <v>890981732</v>
      </c>
      <c r="E11" s="149">
        <v>32548418</v>
      </c>
      <c r="F11" s="149"/>
    </row>
    <row r="12" spans="1:6" ht="12.75" customHeight="1">
      <c r="A12" s="74">
        <v>5031</v>
      </c>
      <c r="B12" s="75" t="s">
        <v>4</v>
      </c>
      <c r="C12" s="75" t="s">
        <v>130</v>
      </c>
      <c r="D12" s="76">
        <v>890981518</v>
      </c>
      <c r="E12" s="149">
        <v>34163862</v>
      </c>
      <c r="F12" s="149"/>
    </row>
    <row r="13" spans="1:6" ht="12.75" customHeight="1">
      <c r="A13" s="74">
        <v>5034</v>
      </c>
      <c r="B13" s="75" t="s">
        <v>4</v>
      </c>
      <c r="C13" s="75" t="s">
        <v>131</v>
      </c>
      <c r="D13" s="76">
        <v>890980342</v>
      </c>
      <c r="E13" s="149">
        <v>48523164</v>
      </c>
      <c r="F13" s="149"/>
    </row>
    <row r="14" spans="1:6" ht="12.75" customHeight="1">
      <c r="A14" s="74">
        <v>5036</v>
      </c>
      <c r="B14" s="75" t="s">
        <v>4</v>
      </c>
      <c r="C14" s="75" t="s">
        <v>132</v>
      </c>
      <c r="D14" s="76">
        <v>890981493</v>
      </c>
      <c r="E14" s="149">
        <v>7017472</v>
      </c>
      <c r="F14" s="149"/>
    </row>
    <row r="15" spans="1:6" ht="12.75" customHeight="1">
      <c r="A15" s="74">
        <v>5038</v>
      </c>
      <c r="B15" s="75" t="s">
        <v>4</v>
      </c>
      <c r="C15" s="75" t="s">
        <v>133</v>
      </c>
      <c r="D15" s="76">
        <v>890982141</v>
      </c>
      <c r="E15" s="149">
        <v>21832585</v>
      </c>
      <c r="F15" s="149"/>
    </row>
    <row r="16" spans="1:6" ht="12.75" customHeight="1">
      <c r="A16" s="74">
        <v>5040</v>
      </c>
      <c r="B16" s="75" t="s">
        <v>4</v>
      </c>
      <c r="C16" s="75" t="s">
        <v>134</v>
      </c>
      <c r="D16" s="76">
        <v>890982489</v>
      </c>
      <c r="E16" s="149">
        <v>27088880</v>
      </c>
      <c r="F16" s="149"/>
    </row>
    <row r="17" spans="1:6" ht="12.75" customHeight="1">
      <c r="A17" s="74">
        <v>5042</v>
      </c>
      <c r="B17" s="75" t="s">
        <v>4</v>
      </c>
      <c r="C17" s="75" t="s">
        <v>4</v>
      </c>
      <c r="D17" s="76">
        <v>890907569</v>
      </c>
      <c r="E17" s="149">
        <v>42906190</v>
      </c>
      <c r="F17" s="149"/>
    </row>
    <row r="18" spans="1:6" ht="12.75" customHeight="1">
      <c r="A18" s="74">
        <v>5044</v>
      </c>
      <c r="B18" s="75" t="s">
        <v>4</v>
      </c>
      <c r="C18" s="75" t="s">
        <v>135</v>
      </c>
      <c r="D18" s="76">
        <v>890983824</v>
      </c>
      <c r="E18" s="149">
        <v>9252234</v>
      </c>
      <c r="F18" s="149"/>
    </row>
    <row r="19" spans="1:6" ht="12.75" customHeight="1">
      <c r="A19" s="74">
        <v>5051</v>
      </c>
      <c r="B19" s="75" t="s">
        <v>4</v>
      </c>
      <c r="C19" s="75" t="s">
        <v>136</v>
      </c>
      <c r="D19" s="76">
        <v>890985623</v>
      </c>
      <c r="E19" s="149">
        <v>96524993</v>
      </c>
      <c r="F19" s="149"/>
    </row>
    <row r="20" spans="1:6" ht="12.75" customHeight="1">
      <c r="A20" s="74">
        <v>5055</v>
      </c>
      <c r="B20" s="75" t="s">
        <v>4</v>
      </c>
      <c r="C20" s="75" t="s">
        <v>137</v>
      </c>
      <c r="D20" s="76">
        <v>890981786</v>
      </c>
      <c r="E20" s="149">
        <v>13965135</v>
      </c>
      <c r="F20" s="149"/>
    </row>
    <row r="21" spans="1:6" ht="12.75" customHeight="1">
      <c r="A21" s="74">
        <v>5059</v>
      </c>
      <c r="B21" s="75" t="s">
        <v>4</v>
      </c>
      <c r="C21" s="75" t="s">
        <v>41</v>
      </c>
      <c r="D21" s="76">
        <v>890983763</v>
      </c>
      <c r="E21" s="149">
        <v>6942678</v>
      </c>
      <c r="F21" s="149"/>
    </row>
    <row r="22" spans="1:6" ht="12.75" customHeight="1">
      <c r="A22" s="74">
        <v>5079</v>
      </c>
      <c r="B22" s="75" t="s">
        <v>4</v>
      </c>
      <c r="C22" s="75" t="s">
        <v>138</v>
      </c>
      <c r="D22" s="76">
        <v>890980445</v>
      </c>
      <c r="E22" s="149">
        <v>47770244</v>
      </c>
      <c r="F22" s="149"/>
    </row>
    <row r="23" spans="1:6" ht="12.75" customHeight="1">
      <c r="A23" s="74">
        <v>5086</v>
      </c>
      <c r="B23" s="75" t="s">
        <v>4</v>
      </c>
      <c r="C23" s="75" t="s">
        <v>139</v>
      </c>
      <c r="D23" s="76">
        <v>890981880</v>
      </c>
      <c r="E23" s="149">
        <v>8796121</v>
      </c>
      <c r="F23" s="149"/>
    </row>
    <row r="24" spans="1:6" ht="12.75" customHeight="1">
      <c r="A24" s="74">
        <v>5091</v>
      </c>
      <c r="B24" s="75" t="s">
        <v>4</v>
      </c>
      <c r="C24" s="75" t="s">
        <v>140</v>
      </c>
      <c r="D24" s="76">
        <v>890980802</v>
      </c>
      <c r="E24" s="149">
        <v>11542405</v>
      </c>
      <c r="F24" s="149"/>
    </row>
    <row r="25" spans="1:6" ht="12.75" customHeight="1">
      <c r="A25" s="74">
        <v>5093</v>
      </c>
      <c r="B25" s="75" t="s">
        <v>4</v>
      </c>
      <c r="C25" s="75" t="s">
        <v>141</v>
      </c>
      <c r="D25" s="76">
        <v>890982321</v>
      </c>
      <c r="E25" s="149">
        <v>28785753</v>
      </c>
      <c r="F25" s="149"/>
    </row>
    <row r="26" spans="1:6" ht="12.75" customHeight="1">
      <c r="A26" s="74">
        <v>5101</v>
      </c>
      <c r="B26" s="75" t="s">
        <v>4</v>
      </c>
      <c r="C26" s="75" t="s">
        <v>80</v>
      </c>
      <c r="D26" s="76">
        <v>890980330</v>
      </c>
      <c r="E26" s="149">
        <v>30514468</v>
      </c>
      <c r="F26" s="149"/>
    </row>
    <row r="27" spans="1:6" ht="12.75" customHeight="1">
      <c r="A27" s="74">
        <v>5107</v>
      </c>
      <c r="B27" s="75" t="s">
        <v>4</v>
      </c>
      <c r="C27" s="75" t="s">
        <v>142</v>
      </c>
      <c r="D27" s="76">
        <v>890984415</v>
      </c>
      <c r="E27" s="149">
        <v>0</v>
      </c>
      <c r="F27" s="149" t="s">
        <v>1103</v>
      </c>
    </row>
    <row r="28" spans="1:6" ht="12.75" customHeight="1">
      <c r="A28" s="74">
        <v>5113</v>
      </c>
      <c r="B28" s="75" t="s">
        <v>4</v>
      </c>
      <c r="C28" s="75" t="s">
        <v>143</v>
      </c>
      <c r="D28" s="76">
        <v>890983808</v>
      </c>
      <c r="E28" s="149">
        <v>14681772</v>
      </c>
      <c r="F28" s="149"/>
    </row>
    <row r="29" spans="1:6" ht="12.75" customHeight="1">
      <c r="A29" s="74">
        <v>5120</v>
      </c>
      <c r="B29" s="75" t="s">
        <v>4</v>
      </c>
      <c r="C29" s="75" t="s">
        <v>144</v>
      </c>
      <c r="D29" s="76">
        <v>890981567</v>
      </c>
      <c r="E29" s="149">
        <v>73423161</v>
      </c>
      <c r="F29" s="149"/>
    </row>
    <row r="30" spans="1:6" ht="12.75" customHeight="1">
      <c r="A30" s="74">
        <v>5125</v>
      </c>
      <c r="B30" s="75" t="s">
        <v>4</v>
      </c>
      <c r="C30" s="75" t="s">
        <v>145</v>
      </c>
      <c r="D30" s="76">
        <v>890984224</v>
      </c>
      <c r="E30" s="149">
        <v>14343243</v>
      </c>
      <c r="F30" s="149"/>
    </row>
    <row r="31" spans="1:6" ht="12.75" customHeight="1">
      <c r="A31" s="74">
        <v>5129</v>
      </c>
      <c r="B31" s="75" t="s">
        <v>4</v>
      </c>
      <c r="C31" s="75" t="s">
        <v>5</v>
      </c>
      <c r="D31" s="76">
        <v>890980447</v>
      </c>
      <c r="E31" s="149">
        <v>0</v>
      </c>
      <c r="F31" s="149" t="s">
        <v>1103</v>
      </c>
    </row>
    <row r="32" spans="1:6" ht="12.75" customHeight="1">
      <c r="A32" s="74">
        <v>5134</v>
      </c>
      <c r="B32" s="75" t="s">
        <v>4</v>
      </c>
      <c r="C32" s="75" t="s">
        <v>146</v>
      </c>
      <c r="D32" s="76">
        <v>890982147</v>
      </c>
      <c r="E32" s="149">
        <v>21280930</v>
      </c>
      <c r="F32" s="149"/>
    </row>
    <row r="33" spans="1:6" ht="12.75" customHeight="1">
      <c r="A33" s="74">
        <v>5138</v>
      </c>
      <c r="B33" s="75" t="s">
        <v>4</v>
      </c>
      <c r="C33" s="75" t="s">
        <v>147</v>
      </c>
      <c r="D33" s="76">
        <v>890982238</v>
      </c>
      <c r="E33" s="149">
        <v>25096912</v>
      </c>
      <c r="F33" s="149"/>
    </row>
    <row r="34" spans="1:6" ht="12.75" customHeight="1">
      <c r="A34" s="74">
        <v>5142</v>
      </c>
      <c r="B34" s="75" t="s">
        <v>4</v>
      </c>
      <c r="C34" s="75" t="s">
        <v>148</v>
      </c>
      <c r="D34" s="76">
        <v>890981107</v>
      </c>
      <c r="E34" s="149">
        <v>6630746</v>
      </c>
      <c r="F34" s="149"/>
    </row>
    <row r="35" spans="1:6" ht="12.75" customHeight="1">
      <c r="A35" s="74">
        <v>5145</v>
      </c>
      <c r="B35" s="75" t="s">
        <v>4</v>
      </c>
      <c r="C35" s="75" t="s">
        <v>149</v>
      </c>
      <c r="D35" s="76">
        <v>890984132</v>
      </c>
      <c r="E35" s="149">
        <v>6763025</v>
      </c>
      <c r="F35" s="149"/>
    </row>
    <row r="36" spans="1:6" ht="12.75" customHeight="1">
      <c r="A36" s="74">
        <v>5147</v>
      </c>
      <c r="B36" s="75" t="s">
        <v>4</v>
      </c>
      <c r="C36" s="75" t="s">
        <v>150</v>
      </c>
      <c r="D36" s="76">
        <v>890985316</v>
      </c>
      <c r="E36" s="149">
        <v>86364948</v>
      </c>
      <c r="F36" s="149"/>
    </row>
    <row r="37" spans="1:6" ht="12.75" customHeight="1">
      <c r="A37" s="74">
        <v>5148</v>
      </c>
      <c r="B37" s="75" t="s">
        <v>4</v>
      </c>
      <c r="C37" s="75" t="s">
        <v>151</v>
      </c>
      <c r="D37" s="76">
        <v>890982616</v>
      </c>
      <c r="E37" s="149">
        <v>48257966</v>
      </c>
      <c r="F37" s="149"/>
    </row>
    <row r="38" spans="1:6" ht="12.75" customHeight="1">
      <c r="A38" s="74">
        <v>5150</v>
      </c>
      <c r="B38" s="75" t="s">
        <v>4</v>
      </c>
      <c r="C38" s="75" t="s">
        <v>152</v>
      </c>
      <c r="D38" s="76">
        <v>890984068</v>
      </c>
      <c r="E38" s="149">
        <v>6369455</v>
      </c>
      <c r="F38" s="149"/>
    </row>
    <row r="39" spans="1:6" ht="12.75" customHeight="1">
      <c r="A39" s="74">
        <v>5154</v>
      </c>
      <c r="B39" s="75" t="s">
        <v>4</v>
      </c>
      <c r="C39" s="75" t="s">
        <v>153</v>
      </c>
      <c r="D39" s="76">
        <v>890906445</v>
      </c>
      <c r="E39" s="149">
        <v>172014371</v>
      </c>
      <c r="F39" s="149"/>
    </row>
    <row r="40" spans="1:6" ht="12.75" customHeight="1">
      <c r="A40" s="74">
        <v>5172</v>
      </c>
      <c r="B40" s="75" t="s">
        <v>4</v>
      </c>
      <c r="C40" s="75" t="s">
        <v>154</v>
      </c>
      <c r="D40" s="76">
        <v>890980998</v>
      </c>
      <c r="E40" s="149">
        <v>98314704</v>
      </c>
      <c r="F40" s="149"/>
    </row>
    <row r="41" spans="1:6" ht="12.75" customHeight="1">
      <c r="A41" s="74">
        <v>5190</v>
      </c>
      <c r="B41" s="75" t="s">
        <v>4</v>
      </c>
      <c r="C41" s="75" t="s">
        <v>155</v>
      </c>
      <c r="D41" s="76">
        <v>890910913</v>
      </c>
      <c r="E41" s="149">
        <v>12928403</v>
      </c>
      <c r="F41" s="149"/>
    </row>
    <row r="42" spans="1:6" ht="12.75" customHeight="1">
      <c r="A42" s="74">
        <v>5197</v>
      </c>
      <c r="B42" s="75" t="s">
        <v>4</v>
      </c>
      <c r="C42" s="75" t="s">
        <v>156</v>
      </c>
      <c r="D42" s="76">
        <v>890984634</v>
      </c>
      <c r="E42" s="149">
        <v>18239775</v>
      </c>
      <c r="F42" s="149"/>
    </row>
    <row r="43" spans="1:6" ht="12.75" customHeight="1">
      <c r="A43" s="74">
        <v>5206</v>
      </c>
      <c r="B43" s="75" t="s">
        <v>4</v>
      </c>
      <c r="C43" s="75" t="s">
        <v>157</v>
      </c>
      <c r="D43" s="76">
        <v>890983718</v>
      </c>
      <c r="E43" s="149">
        <v>4610440</v>
      </c>
      <c r="F43" s="149"/>
    </row>
    <row r="44" spans="1:6" ht="12.75" customHeight="1">
      <c r="A44" s="74">
        <v>5209</v>
      </c>
      <c r="B44" s="75" t="s">
        <v>4</v>
      </c>
      <c r="C44" s="75" t="s">
        <v>158</v>
      </c>
      <c r="D44" s="76">
        <v>890982261</v>
      </c>
      <c r="E44" s="149">
        <v>22688568</v>
      </c>
      <c r="F44" s="149"/>
    </row>
    <row r="45" spans="1:6" ht="12.75" customHeight="1">
      <c r="A45" s="74">
        <v>5212</v>
      </c>
      <c r="B45" s="75" t="s">
        <v>4</v>
      </c>
      <c r="C45" s="75" t="s">
        <v>159</v>
      </c>
      <c r="D45" s="76">
        <v>890980767</v>
      </c>
      <c r="E45" s="149">
        <v>71152280</v>
      </c>
      <c r="F45" s="149"/>
    </row>
    <row r="46" spans="1:6" ht="12.75" customHeight="1">
      <c r="A46" s="74">
        <v>5234</v>
      </c>
      <c r="B46" s="75" t="s">
        <v>4</v>
      </c>
      <c r="C46" s="75" t="s">
        <v>160</v>
      </c>
      <c r="D46" s="76">
        <v>890980094</v>
      </c>
      <c r="E46" s="149">
        <v>52856461</v>
      </c>
      <c r="F46" s="149"/>
    </row>
    <row r="47" spans="1:6" ht="12.75" customHeight="1">
      <c r="A47" s="74">
        <v>5237</v>
      </c>
      <c r="B47" s="75" t="s">
        <v>4</v>
      </c>
      <c r="C47" s="75" t="s">
        <v>161</v>
      </c>
      <c r="D47" s="76">
        <v>890984043</v>
      </c>
      <c r="E47" s="149">
        <v>19953954</v>
      </c>
      <c r="F47" s="149"/>
    </row>
    <row r="48" spans="1:6" ht="12.75" customHeight="1">
      <c r="A48" s="74">
        <v>5240</v>
      </c>
      <c r="B48" s="75" t="s">
        <v>4</v>
      </c>
      <c r="C48" s="75" t="s">
        <v>162</v>
      </c>
      <c r="D48" s="76">
        <v>890983664</v>
      </c>
      <c r="E48" s="149">
        <v>15922682</v>
      </c>
      <c r="F48" s="149"/>
    </row>
    <row r="49" spans="1:6" ht="12.75" customHeight="1">
      <c r="A49" s="74">
        <v>5250</v>
      </c>
      <c r="B49" s="75" t="s">
        <v>4</v>
      </c>
      <c r="C49" s="75" t="s">
        <v>163</v>
      </c>
      <c r="D49" s="76">
        <v>890984221</v>
      </c>
      <c r="E49" s="149">
        <v>111539049</v>
      </c>
      <c r="F49" s="149"/>
    </row>
    <row r="50" spans="1:6" ht="12.75" customHeight="1">
      <c r="A50" s="74">
        <v>5264</v>
      </c>
      <c r="B50" s="75" t="s">
        <v>4</v>
      </c>
      <c r="C50" s="75" t="s">
        <v>164</v>
      </c>
      <c r="D50" s="76">
        <v>890982068</v>
      </c>
      <c r="E50" s="149">
        <v>10115426</v>
      </c>
      <c r="F50" s="149"/>
    </row>
    <row r="51" spans="1:6" ht="12.75" customHeight="1">
      <c r="A51" s="74">
        <v>5282</v>
      </c>
      <c r="B51" s="75" t="s">
        <v>4</v>
      </c>
      <c r="C51" s="75" t="s">
        <v>165</v>
      </c>
      <c r="D51" s="76">
        <v>890980848</v>
      </c>
      <c r="E51" s="149">
        <v>28793304</v>
      </c>
      <c r="F51" s="149"/>
    </row>
    <row r="52" spans="1:6" ht="12.75" customHeight="1">
      <c r="A52" s="74">
        <v>5284</v>
      </c>
      <c r="B52" s="75" t="s">
        <v>4</v>
      </c>
      <c r="C52" s="75" t="s">
        <v>166</v>
      </c>
      <c r="D52" s="76">
        <v>890983706</v>
      </c>
      <c r="E52" s="149">
        <v>39038718</v>
      </c>
      <c r="F52" s="149"/>
    </row>
    <row r="53" spans="1:6" ht="12.75" customHeight="1">
      <c r="A53" s="74">
        <v>5306</v>
      </c>
      <c r="B53" s="75" t="s">
        <v>4</v>
      </c>
      <c r="C53" s="75" t="s">
        <v>167</v>
      </c>
      <c r="D53" s="76">
        <v>890983786</v>
      </c>
      <c r="E53" s="149">
        <v>8307530</v>
      </c>
      <c r="F53" s="149"/>
    </row>
    <row r="54" spans="1:6" ht="12.75" customHeight="1">
      <c r="A54" s="74">
        <v>5308</v>
      </c>
      <c r="B54" s="75" t="s">
        <v>4</v>
      </c>
      <c r="C54" s="75" t="s">
        <v>168</v>
      </c>
      <c r="D54" s="76">
        <v>890980807</v>
      </c>
      <c r="E54" s="149">
        <v>38600383</v>
      </c>
      <c r="F54" s="149"/>
    </row>
    <row r="55" spans="1:6" ht="12.75" customHeight="1">
      <c r="A55" s="74">
        <v>5310</v>
      </c>
      <c r="B55" s="75" t="s">
        <v>4</v>
      </c>
      <c r="C55" s="75" t="s">
        <v>169</v>
      </c>
      <c r="D55" s="76">
        <v>890983938</v>
      </c>
      <c r="E55" s="149">
        <v>12870208</v>
      </c>
      <c r="F55" s="149"/>
    </row>
    <row r="56" spans="1:6" ht="12.75" customHeight="1">
      <c r="A56" s="74">
        <v>5313</v>
      </c>
      <c r="B56" s="75" t="s">
        <v>4</v>
      </c>
      <c r="C56" s="75" t="s">
        <v>170</v>
      </c>
      <c r="D56" s="76">
        <v>890983728</v>
      </c>
      <c r="E56" s="149">
        <v>12368667</v>
      </c>
      <c r="F56" s="149"/>
    </row>
    <row r="57" spans="1:6" ht="12.75" customHeight="1">
      <c r="A57" s="74">
        <v>5315</v>
      </c>
      <c r="B57" s="75" t="s">
        <v>4</v>
      </c>
      <c r="C57" s="75" t="s">
        <v>171</v>
      </c>
      <c r="D57" s="76">
        <v>890981162</v>
      </c>
      <c r="E57" s="149">
        <v>8431593</v>
      </c>
      <c r="F57" s="149"/>
    </row>
    <row r="58" spans="1:6" ht="12.75" customHeight="1">
      <c r="A58" s="74">
        <v>5318</v>
      </c>
      <c r="B58" s="75" t="s">
        <v>4</v>
      </c>
      <c r="C58" s="75" t="s">
        <v>172</v>
      </c>
      <c r="D58" s="76">
        <v>890982055</v>
      </c>
      <c r="E58" s="149">
        <v>36570300</v>
      </c>
      <c r="F58" s="149"/>
    </row>
    <row r="59" spans="1:6" ht="12.75" customHeight="1">
      <c r="A59" s="74">
        <v>5321</v>
      </c>
      <c r="B59" s="75" t="s">
        <v>4</v>
      </c>
      <c r="C59" s="75" t="s">
        <v>173</v>
      </c>
      <c r="D59" s="76">
        <v>890983830</v>
      </c>
      <c r="E59" s="149">
        <v>7576012</v>
      </c>
      <c r="F59" s="149"/>
    </row>
    <row r="60" spans="1:6" ht="12.75" customHeight="1">
      <c r="A60" s="74">
        <v>5347</v>
      </c>
      <c r="B60" s="75" t="s">
        <v>4</v>
      </c>
      <c r="C60" s="75" t="s">
        <v>174</v>
      </c>
      <c r="D60" s="76">
        <v>890982494</v>
      </c>
      <c r="E60" s="149">
        <v>6413943</v>
      </c>
      <c r="F60" s="149"/>
    </row>
    <row r="61" spans="1:6" ht="12.75" customHeight="1">
      <c r="A61" s="74">
        <v>5353</v>
      </c>
      <c r="B61" s="75" t="s">
        <v>4</v>
      </c>
      <c r="C61" s="75" t="s">
        <v>175</v>
      </c>
      <c r="D61" s="76">
        <v>890984986</v>
      </c>
      <c r="E61" s="149">
        <v>6761951</v>
      </c>
      <c r="F61" s="149"/>
    </row>
    <row r="62" spans="1:6" ht="12.75" customHeight="1">
      <c r="A62" s="74">
        <v>5361</v>
      </c>
      <c r="B62" s="75" t="s">
        <v>4</v>
      </c>
      <c r="C62" s="75" t="s">
        <v>176</v>
      </c>
      <c r="D62" s="76">
        <v>890982278</v>
      </c>
      <c r="E62" s="149">
        <v>49945599</v>
      </c>
      <c r="F62" s="149"/>
    </row>
    <row r="63" spans="1:6" ht="12.75" customHeight="1">
      <c r="A63" s="74">
        <v>5364</v>
      </c>
      <c r="B63" s="75" t="s">
        <v>4</v>
      </c>
      <c r="C63" s="75" t="s">
        <v>177</v>
      </c>
      <c r="D63" s="76">
        <v>890982294</v>
      </c>
      <c r="E63" s="149">
        <v>15933105</v>
      </c>
      <c r="F63" s="149"/>
    </row>
    <row r="64" spans="1:6" ht="12.75" customHeight="1">
      <c r="A64" s="74">
        <v>5368</v>
      </c>
      <c r="B64" s="75" t="s">
        <v>4</v>
      </c>
      <c r="C64" s="75" t="s">
        <v>178</v>
      </c>
      <c r="D64" s="76">
        <v>890981069</v>
      </c>
      <c r="E64" s="149">
        <v>18383475</v>
      </c>
      <c r="F64" s="149"/>
    </row>
    <row r="65" spans="1:6" ht="12.75" customHeight="1">
      <c r="A65" s="74">
        <v>5376</v>
      </c>
      <c r="B65" s="75" t="s">
        <v>4</v>
      </c>
      <c r="C65" s="75" t="s">
        <v>179</v>
      </c>
      <c r="D65" s="76">
        <v>890981207</v>
      </c>
      <c r="E65" s="149">
        <v>50422341</v>
      </c>
      <c r="F65" s="149"/>
    </row>
    <row r="66" spans="1:6" ht="12.75" customHeight="1">
      <c r="A66" s="74">
        <v>5380</v>
      </c>
      <c r="B66" s="75" t="s">
        <v>4</v>
      </c>
      <c r="C66" s="75" t="s">
        <v>180</v>
      </c>
      <c r="D66" s="76">
        <v>890980782</v>
      </c>
      <c r="E66" s="149">
        <v>40218640</v>
      </c>
      <c r="F66" s="149"/>
    </row>
    <row r="67" spans="1:6" ht="12.75" customHeight="1">
      <c r="A67" s="74">
        <v>5390</v>
      </c>
      <c r="B67" s="75" t="s">
        <v>4</v>
      </c>
      <c r="C67" s="75" t="s">
        <v>181</v>
      </c>
      <c r="D67" s="76">
        <v>811009017</v>
      </c>
      <c r="E67" s="149">
        <v>10568040</v>
      </c>
      <c r="F67" s="149"/>
    </row>
    <row r="68" spans="1:6" ht="12.75" customHeight="1">
      <c r="A68" s="74">
        <v>5400</v>
      </c>
      <c r="B68" s="75" t="s">
        <v>4</v>
      </c>
      <c r="C68" s="75" t="s">
        <v>182</v>
      </c>
      <c r="D68" s="76">
        <v>890981995</v>
      </c>
      <c r="E68" s="149">
        <v>20397657</v>
      </c>
      <c r="F68" s="149"/>
    </row>
    <row r="69" spans="1:6" ht="12.75" customHeight="1">
      <c r="A69" s="74">
        <v>5411</v>
      </c>
      <c r="B69" s="75" t="s">
        <v>4</v>
      </c>
      <c r="C69" s="75" t="s">
        <v>183</v>
      </c>
      <c r="D69" s="76">
        <v>890983672</v>
      </c>
      <c r="E69" s="149">
        <v>13290945</v>
      </c>
      <c r="F69" s="149"/>
    </row>
    <row r="70" spans="1:6" ht="12.75" customHeight="1">
      <c r="A70" s="74">
        <v>5425</v>
      </c>
      <c r="B70" s="75" t="s">
        <v>4</v>
      </c>
      <c r="C70" s="75" t="s">
        <v>184</v>
      </c>
      <c r="D70" s="76">
        <v>890980958</v>
      </c>
      <c r="E70" s="149">
        <v>11692139</v>
      </c>
      <c r="F70" s="149"/>
    </row>
    <row r="71" spans="1:6" ht="12.75" customHeight="1">
      <c r="A71" s="74">
        <v>5440</v>
      </c>
      <c r="B71" s="75" t="s">
        <v>4</v>
      </c>
      <c r="C71" s="75" t="s">
        <v>185</v>
      </c>
      <c r="D71" s="76">
        <v>890983716</v>
      </c>
      <c r="E71" s="149">
        <v>58574923</v>
      </c>
      <c r="F71" s="149"/>
    </row>
    <row r="72" spans="1:6" ht="12.75" customHeight="1">
      <c r="A72" s="74">
        <v>5467</v>
      </c>
      <c r="B72" s="75" t="s">
        <v>4</v>
      </c>
      <c r="C72" s="75" t="s">
        <v>186</v>
      </c>
      <c r="D72" s="76">
        <v>890981115</v>
      </c>
      <c r="E72" s="149">
        <v>7282313</v>
      </c>
      <c r="F72" s="149"/>
    </row>
    <row r="73" spans="1:6" ht="12.75" customHeight="1">
      <c r="A73" s="74">
        <v>5475</v>
      </c>
      <c r="B73" s="75" t="s">
        <v>4</v>
      </c>
      <c r="C73" s="75" t="s">
        <v>187</v>
      </c>
      <c r="D73" s="76">
        <v>890984882</v>
      </c>
      <c r="E73" s="149">
        <v>17008280</v>
      </c>
      <c r="F73" s="149"/>
    </row>
    <row r="74" spans="1:6" ht="12.75" customHeight="1">
      <c r="A74" s="74">
        <v>5480</v>
      </c>
      <c r="B74" s="75" t="s">
        <v>4</v>
      </c>
      <c r="C74" s="75" t="s">
        <v>188</v>
      </c>
      <c r="D74" s="76">
        <v>890980950</v>
      </c>
      <c r="E74" s="149">
        <v>43513959</v>
      </c>
      <c r="F74" s="149"/>
    </row>
    <row r="75" spans="1:6" ht="12.75" customHeight="1">
      <c r="A75" s="74">
        <v>5483</v>
      </c>
      <c r="B75" s="75" t="s">
        <v>4</v>
      </c>
      <c r="C75" s="75" t="s">
        <v>189</v>
      </c>
      <c r="D75" s="76">
        <v>890982566</v>
      </c>
      <c r="E75" s="149">
        <v>12927403</v>
      </c>
      <c r="F75" s="149"/>
    </row>
    <row r="76" spans="1:6" ht="12.75" customHeight="1">
      <c r="A76" s="74">
        <v>5490</v>
      </c>
      <c r="B76" s="75" t="s">
        <v>4</v>
      </c>
      <c r="C76" s="75" t="s">
        <v>190</v>
      </c>
      <c r="D76" s="76">
        <v>890983873</v>
      </c>
      <c r="E76" s="149">
        <v>147445880</v>
      </c>
      <c r="F76" s="149"/>
    </row>
    <row r="77" spans="1:6" ht="12.75" customHeight="1">
      <c r="A77" s="74">
        <v>5495</v>
      </c>
      <c r="B77" s="75" t="s">
        <v>4</v>
      </c>
      <c r="C77" s="75" t="s">
        <v>191</v>
      </c>
      <c r="D77" s="76">
        <v>890985354</v>
      </c>
      <c r="E77" s="149">
        <v>63511897</v>
      </c>
      <c r="F77" s="149"/>
    </row>
    <row r="78" spans="1:6" ht="12.75" customHeight="1">
      <c r="A78" s="74">
        <v>5501</v>
      </c>
      <c r="B78" s="75" t="s">
        <v>4</v>
      </c>
      <c r="C78" s="75" t="s">
        <v>192</v>
      </c>
      <c r="D78" s="76">
        <v>890984161</v>
      </c>
      <c r="E78" s="149">
        <v>4159304</v>
      </c>
      <c r="F78" s="149"/>
    </row>
    <row r="79" spans="1:6" ht="12.75" customHeight="1">
      <c r="A79" s="74">
        <v>5541</v>
      </c>
      <c r="B79" s="75" t="s">
        <v>4</v>
      </c>
      <c r="C79" s="75" t="s">
        <v>193</v>
      </c>
      <c r="D79" s="76">
        <v>890980917</v>
      </c>
      <c r="E79" s="149">
        <v>20998583</v>
      </c>
      <c r="F79" s="149"/>
    </row>
    <row r="80" spans="1:6" ht="12.75" customHeight="1">
      <c r="A80" s="74">
        <v>5543</v>
      </c>
      <c r="B80" s="75" t="s">
        <v>4</v>
      </c>
      <c r="C80" s="75" t="s">
        <v>194</v>
      </c>
      <c r="D80" s="76">
        <v>890982301</v>
      </c>
      <c r="E80" s="149">
        <v>15288540</v>
      </c>
      <c r="F80" s="149"/>
    </row>
    <row r="81" spans="1:6" ht="12.75" customHeight="1">
      <c r="A81" s="74">
        <v>5576</v>
      </c>
      <c r="B81" s="75" t="s">
        <v>4</v>
      </c>
      <c r="C81" s="75" t="s">
        <v>195</v>
      </c>
      <c r="D81" s="76">
        <v>890981105</v>
      </c>
      <c r="E81" s="149">
        <v>9872453</v>
      </c>
      <c r="F81" s="149"/>
    </row>
    <row r="82" spans="1:6" ht="12.75" customHeight="1">
      <c r="A82" s="74">
        <v>5579</v>
      </c>
      <c r="B82" s="75" t="s">
        <v>4</v>
      </c>
      <c r="C82" s="75" t="s">
        <v>196</v>
      </c>
      <c r="D82" s="76">
        <v>890980049</v>
      </c>
      <c r="E82" s="149">
        <v>46728234</v>
      </c>
      <c r="F82" s="149"/>
    </row>
    <row r="83" spans="1:6" ht="12.75" customHeight="1">
      <c r="A83" s="74">
        <v>5585</v>
      </c>
      <c r="B83" s="75" t="s">
        <v>4</v>
      </c>
      <c r="C83" s="75" t="s">
        <v>197</v>
      </c>
      <c r="D83" s="76">
        <v>890981000</v>
      </c>
      <c r="E83" s="149">
        <v>20391394</v>
      </c>
      <c r="F83" s="149"/>
    </row>
    <row r="84" spans="1:6" ht="12.75" customHeight="1">
      <c r="A84" s="74">
        <v>5591</v>
      </c>
      <c r="B84" s="75" t="s">
        <v>4</v>
      </c>
      <c r="C84" s="75" t="s">
        <v>198</v>
      </c>
      <c r="D84" s="76">
        <v>890983906</v>
      </c>
      <c r="E84" s="149">
        <v>0</v>
      </c>
      <c r="F84" s="149" t="s">
        <v>1103</v>
      </c>
    </row>
    <row r="85" spans="1:6" ht="12.75" customHeight="1">
      <c r="A85" s="74">
        <v>5604</v>
      </c>
      <c r="B85" s="75" t="s">
        <v>4</v>
      </c>
      <c r="C85" s="75" t="s">
        <v>199</v>
      </c>
      <c r="D85" s="76">
        <v>890984312</v>
      </c>
      <c r="E85" s="149">
        <v>51376397</v>
      </c>
      <c r="F85" s="149"/>
    </row>
    <row r="86" spans="1:6" ht="12.75" customHeight="1">
      <c r="A86" s="74">
        <v>5607</v>
      </c>
      <c r="B86" s="75" t="s">
        <v>4</v>
      </c>
      <c r="C86" s="75" t="s">
        <v>200</v>
      </c>
      <c r="D86" s="76">
        <v>890983674</v>
      </c>
      <c r="E86" s="149">
        <v>15616643</v>
      </c>
      <c r="F86" s="149"/>
    </row>
    <row r="87" spans="1:6" ht="12.75" customHeight="1">
      <c r="A87" s="74">
        <v>5628</v>
      </c>
      <c r="B87" s="75" t="s">
        <v>4</v>
      </c>
      <c r="C87" s="75" t="s">
        <v>201</v>
      </c>
      <c r="D87" s="76">
        <v>890983736</v>
      </c>
      <c r="E87" s="149">
        <v>15035720</v>
      </c>
      <c r="F87" s="149"/>
    </row>
    <row r="88" spans="1:6" ht="12.75" customHeight="1">
      <c r="A88" s="74">
        <v>5642</v>
      </c>
      <c r="B88" s="75" t="s">
        <v>4</v>
      </c>
      <c r="C88" s="75" t="s">
        <v>202</v>
      </c>
      <c r="D88" s="76">
        <v>890980577</v>
      </c>
      <c r="E88" s="149">
        <v>20098556</v>
      </c>
      <c r="F88" s="149"/>
    </row>
    <row r="89" spans="1:6" ht="12.75" customHeight="1">
      <c r="A89" s="74">
        <v>5647</v>
      </c>
      <c r="B89" s="75" t="s">
        <v>4</v>
      </c>
      <c r="C89" s="75" t="s">
        <v>81</v>
      </c>
      <c r="D89" s="76">
        <v>890981868</v>
      </c>
      <c r="E89" s="149">
        <v>9408371</v>
      </c>
      <c r="F89" s="149"/>
    </row>
    <row r="90" spans="1:6" ht="12.75" customHeight="1">
      <c r="A90" s="74">
        <v>5649</v>
      </c>
      <c r="B90" s="75" t="s">
        <v>4</v>
      </c>
      <c r="C90" s="75" t="s">
        <v>203</v>
      </c>
      <c r="D90" s="76">
        <v>890983740</v>
      </c>
      <c r="E90" s="149">
        <v>18424373</v>
      </c>
      <c r="F90" s="149"/>
    </row>
    <row r="91" spans="1:6" ht="12.75" customHeight="1">
      <c r="A91" s="74">
        <v>5652</v>
      </c>
      <c r="B91" s="75" t="s">
        <v>4</v>
      </c>
      <c r="C91" s="75" t="s">
        <v>204</v>
      </c>
      <c r="D91" s="76">
        <v>800022791</v>
      </c>
      <c r="E91" s="149">
        <v>7948485</v>
      </c>
      <c r="F91" s="149"/>
    </row>
    <row r="92" spans="1:6" ht="12.75" customHeight="1">
      <c r="A92" s="74">
        <v>5656</v>
      </c>
      <c r="B92" s="75" t="s">
        <v>4</v>
      </c>
      <c r="C92" s="75" t="s">
        <v>205</v>
      </c>
      <c r="D92" s="76">
        <v>890920814</v>
      </c>
      <c r="E92" s="149">
        <v>15839345</v>
      </c>
      <c r="F92" s="149"/>
    </row>
    <row r="93" spans="1:6" ht="12.75" customHeight="1">
      <c r="A93" s="74">
        <v>5658</v>
      </c>
      <c r="B93" s="75" t="s">
        <v>4</v>
      </c>
      <c r="C93" s="75" t="s">
        <v>206</v>
      </c>
      <c r="D93" s="76">
        <v>800022618</v>
      </c>
      <c r="E93" s="149">
        <v>4126862</v>
      </c>
      <c r="F93" s="149"/>
    </row>
    <row r="94" spans="1:6" ht="12.75" customHeight="1">
      <c r="A94" s="74">
        <v>5659</v>
      </c>
      <c r="B94" s="75" t="s">
        <v>4</v>
      </c>
      <c r="C94" s="75" t="s">
        <v>207</v>
      </c>
      <c r="D94" s="76">
        <v>800013676</v>
      </c>
      <c r="E94" s="149">
        <v>73956651</v>
      </c>
      <c r="F94" s="149"/>
    </row>
    <row r="95" spans="1:6" ht="12.75" customHeight="1">
      <c r="A95" s="74">
        <v>5660</v>
      </c>
      <c r="B95" s="75" t="s">
        <v>4</v>
      </c>
      <c r="C95" s="75" t="s">
        <v>208</v>
      </c>
      <c r="D95" s="76">
        <v>890984376</v>
      </c>
      <c r="E95" s="149">
        <v>16832917</v>
      </c>
      <c r="F95" s="149"/>
    </row>
    <row r="96" spans="1:6" ht="12.75" customHeight="1">
      <c r="A96" s="74">
        <v>5664</v>
      </c>
      <c r="B96" s="75" t="s">
        <v>4</v>
      </c>
      <c r="C96" s="75" t="s">
        <v>209</v>
      </c>
      <c r="D96" s="76">
        <v>890983922</v>
      </c>
      <c r="E96" s="149">
        <v>29042613</v>
      </c>
      <c r="F96" s="149"/>
    </row>
    <row r="97" spans="1:6" ht="12.75" customHeight="1">
      <c r="A97" s="74">
        <v>5665</v>
      </c>
      <c r="B97" s="75" t="s">
        <v>4</v>
      </c>
      <c r="C97" s="75" t="s">
        <v>210</v>
      </c>
      <c r="D97" s="76">
        <v>890983814</v>
      </c>
      <c r="E97" s="149">
        <v>119770952</v>
      </c>
      <c r="F97" s="149"/>
    </row>
    <row r="98" spans="1:6" ht="12.75" customHeight="1">
      <c r="A98" s="74">
        <v>5667</v>
      </c>
      <c r="B98" s="75" t="s">
        <v>4</v>
      </c>
      <c r="C98" s="75" t="s">
        <v>211</v>
      </c>
      <c r="D98" s="76">
        <v>890982123</v>
      </c>
      <c r="E98" s="149">
        <v>21433901</v>
      </c>
      <c r="F98" s="149"/>
    </row>
    <row r="99" spans="1:6" ht="12.75" customHeight="1">
      <c r="A99" s="74">
        <v>5670</v>
      </c>
      <c r="B99" s="75" t="s">
        <v>4</v>
      </c>
      <c r="C99" s="75" t="s">
        <v>212</v>
      </c>
      <c r="D99" s="76">
        <v>890980850</v>
      </c>
      <c r="E99" s="149">
        <v>25201220</v>
      </c>
      <c r="F99" s="149"/>
    </row>
    <row r="100" spans="1:6" ht="12.75" customHeight="1">
      <c r="A100" s="74">
        <v>5674</v>
      </c>
      <c r="B100" s="75" t="s">
        <v>4</v>
      </c>
      <c r="C100" s="75" t="s">
        <v>213</v>
      </c>
      <c r="D100" s="76">
        <v>890982506</v>
      </c>
      <c r="E100" s="149">
        <v>22886448</v>
      </c>
      <c r="F100" s="149"/>
    </row>
    <row r="101" spans="1:6" ht="12.75" customHeight="1">
      <c r="A101" s="74">
        <v>5679</v>
      </c>
      <c r="B101" s="75" t="s">
        <v>4</v>
      </c>
      <c r="C101" s="75" t="s">
        <v>214</v>
      </c>
      <c r="D101" s="76">
        <v>890980344</v>
      </c>
      <c r="E101" s="149">
        <v>29468205</v>
      </c>
      <c r="F101" s="149"/>
    </row>
    <row r="102" spans="1:6" ht="12.75" customHeight="1">
      <c r="A102" s="74">
        <v>5686</v>
      </c>
      <c r="B102" s="75" t="s">
        <v>4</v>
      </c>
      <c r="C102" s="75" t="s">
        <v>215</v>
      </c>
      <c r="D102" s="76">
        <v>890981554</v>
      </c>
      <c r="E102" s="149">
        <v>39933770</v>
      </c>
      <c r="F102" s="149"/>
    </row>
    <row r="103" spans="1:6" ht="12.75" customHeight="1">
      <c r="A103" s="74">
        <v>5690</v>
      </c>
      <c r="B103" s="75" t="s">
        <v>4</v>
      </c>
      <c r="C103" s="75" t="s">
        <v>216</v>
      </c>
      <c r="D103" s="76">
        <v>890983803</v>
      </c>
      <c r="E103" s="149">
        <v>16181012</v>
      </c>
      <c r="F103" s="149"/>
    </row>
    <row r="104" spans="1:6" ht="12.75" customHeight="1">
      <c r="A104" s="74">
        <v>5697</v>
      </c>
      <c r="B104" s="75" t="s">
        <v>4</v>
      </c>
      <c r="C104" s="75" t="s">
        <v>217</v>
      </c>
      <c r="D104" s="76">
        <v>890983813</v>
      </c>
      <c r="E104" s="149">
        <v>33671835</v>
      </c>
      <c r="F104" s="149"/>
    </row>
    <row r="105" spans="1:6" ht="12.75" customHeight="1">
      <c r="A105" s="74">
        <v>5736</v>
      </c>
      <c r="B105" s="75" t="s">
        <v>4</v>
      </c>
      <c r="C105" s="75" t="s">
        <v>218</v>
      </c>
      <c r="D105" s="76">
        <v>890981391</v>
      </c>
      <c r="E105" s="149">
        <v>49514223</v>
      </c>
      <c r="F105" s="149"/>
    </row>
    <row r="106" spans="1:6" ht="12.75" customHeight="1">
      <c r="A106" s="74">
        <v>5756</v>
      </c>
      <c r="B106" s="75" t="s">
        <v>4</v>
      </c>
      <c r="C106" s="75" t="s">
        <v>219</v>
      </c>
      <c r="D106" s="76">
        <v>890980357</v>
      </c>
      <c r="E106" s="149">
        <v>46245315</v>
      </c>
      <c r="F106" s="149"/>
    </row>
    <row r="107" spans="1:6" ht="12.75" customHeight="1">
      <c r="A107" s="74">
        <v>5761</v>
      </c>
      <c r="B107" s="75" t="s">
        <v>4</v>
      </c>
      <c r="C107" s="75" t="s">
        <v>220</v>
      </c>
      <c r="D107" s="76">
        <v>890981080</v>
      </c>
      <c r="E107" s="149">
        <v>19734397</v>
      </c>
      <c r="F107" s="149"/>
    </row>
    <row r="108" spans="1:6" ht="12.75" customHeight="1">
      <c r="A108" s="74">
        <v>5789</v>
      </c>
      <c r="B108" s="75" t="s">
        <v>4</v>
      </c>
      <c r="C108" s="75" t="s">
        <v>221</v>
      </c>
      <c r="D108" s="76">
        <v>890981238</v>
      </c>
      <c r="E108" s="149">
        <v>20452810</v>
      </c>
      <c r="F108" s="149"/>
    </row>
    <row r="109" spans="1:6" ht="12.75" customHeight="1">
      <c r="A109" s="74">
        <v>5790</v>
      </c>
      <c r="B109" s="75" t="s">
        <v>4</v>
      </c>
      <c r="C109" s="75" t="s">
        <v>222</v>
      </c>
      <c r="D109" s="76">
        <v>890984295</v>
      </c>
      <c r="E109" s="149">
        <v>71324287</v>
      </c>
      <c r="F109" s="149"/>
    </row>
    <row r="110" spans="1:6" ht="12.75" customHeight="1">
      <c r="A110" s="74">
        <v>5792</v>
      </c>
      <c r="B110" s="75" t="s">
        <v>4</v>
      </c>
      <c r="C110" s="75" t="s">
        <v>223</v>
      </c>
      <c r="D110" s="76">
        <v>890982583</v>
      </c>
      <c r="E110" s="149">
        <v>8127055</v>
      </c>
      <c r="F110" s="149"/>
    </row>
    <row r="111" spans="1:6" ht="12.75" customHeight="1">
      <c r="A111" s="74">
        <v>5809</v>
      </c>
      <c r="B111" s="75" t="s">
        <v>4</v>
      </c>
      <c r="C111" s="75" t="s">
        <v>224</v>
      </c>
      <c r="D111" s="76">
        <v>890980781</v>
      </c>
      <c r="E111" s="149">
        <v>12168226</v>
      </c>
      <c r="F111" s="149"/>
    </row>
    <row r="112" spans="1:6" ht="12.75" customHeight="1">
      <c r="A112" s="74">
        <v>5819</v>
      </c>
      <c r="B112" s="75" t="s">
        <v>4</v>
      </c>
      <c r="C112" s="75" t="s">
        <v>225</v>
      </c>
      <c r="D112" s="76">
        <v>890981367</v>
      </c>
      <c r="E112" s="149">
        <v>9485484</v>
      </c>
      <c r="F112" s="149"/>
    </row>
    <row r="113" spans="1:6" ht="12.75" customHeight="1">
      <c r="A113" s="74">
        <v>5842</v>
      </c>
      <c r="B113" s="75" t="s">
        <v>4</v>
      </c>
      <c r="C113" s="75" t="s">
        <v>226</v>
      </c>
      <c r="D113" s="76">
        <v>890984575</v>
      </c>
      <c r="E113" s="149">
        <v>14285953</v>
      </c>
      <c r="F113" s="149"/>
    </row>
    <row r="114" spans="1:6" ht="12.75" customHeight="1">
      <c r="A114" s="74">
        <v>5847</v>
      </c>
      <c r="B114" s="75" t="s">
        <v>4</v>
      </c>
      <c r="C114" s="75" t="s">
        <v>227</v>
      </c>
      <c r="D114" s="76">
        <v>890907515</v>
      </c>
      <c r="E114" s="149">
        <v>47734995</v>
      </c>
      <c r="F114" s="149"/>
    </row>
    <row r="115" spans="1:6" ht="12.75" customHeight="1">
      <c r="A115" s="74">
        <v>5854</v>
      </c>
      <c r="B115" s="75" t="s">
        <v>4</v>
      </c>
      <c r="C115" s="75" t="s">
        <v>228</v>
      </c>
      <c r="D115" s="76">
        <v>890981106</v>
      </c>
      <c r="E115" s="149">
        <v>29002177</v>
      </c>
      <c r="F115" s="149"/>
    </row>
    <row r="116" spans="1:6" ht="12.75" customHeight="1">
      <c r="A116" s="74">
        <v>5856</v>
      </c>
      <c r="B116" s="75" t="s">
        <v>4</v>
      </c>
      <c r="C116" s="75" t="s">
        <v>229</v>
      </c>
      <c r="D116" s="76">
        <v>890984186</v>
      </c>
      <c r="E116" s="149">
        <v>7720608</v>
      </c>
      <c r="F116" s="149"/>
    </row>
    <row r="117" spans="1:6" ht="12.75" customHeight="1">
      <c r="A117" s="74">
        <v>5858</v>
      </c>
      <c r="B117" s="75" t="s">
        <v>4</v>
      </c>
      <c r="C117" s="75" t="s">
        <v>230</v>
      </c>
      <c r="D117" s="76">
        <v>890985285</v>
      </c>
      <c r="E117" s="149">
        <v>19897312</v>
      </c>
      <c r="F117" s="149"/>
    </row>
    <row r="118" spans="1:6" ht="12.75" customHeight="1">
      <c r="A118" s="74">
        <v>5861</v>
      </c>
      <c r="B118" s="75" t="s">
        <v>4</v>
      </c>
      <c r="C118" s="75" t="s">
        <v>231</v>
      </c>
      <c r="D118" s="76">
        <v>890980764</v>
      </c>
      <c r="E118" s="149">
        <v>16714780</v>
      </c>
      <c r="F118" s="149"/>
    </row>
    <row r="119" spans="1:6" ht="12.75" customHeight="1">
      <c r="A119" s="74">
        <v>5873</v>
      </c>
      <c r="B119" s="75" t="s">
        <v>4</v>
      </c>
      <c r="C119" s="75" t="s">
        <v>232</v>
      </c>
      <c r="D119" s="76">
        <v>800020665</v>
      </c>
      <c r="E119" s="149">
        <v>27176610</v>
      </c>
      <c r="F119" s="149"/>
    </row>
    <row r="120" spans="1:6" ht="12.75" customHeight="1">
      <c r="A120" s="74">
        <v>5885</v>
      </c>
      <c r="B120" s="75" t="s">
        <v>4</v>
      </c>
      <c r="C120" s="75" t="s">
        <v>233</v>
      </c>
      <c r="D120" s="76">
        <v>890980964</v>
      </c>
      <c r="E120" s="149">
        <v>90677600</v>
      </c>
      <c r="F120" s="149"/>
    </row>
    <row r="121" spans="1:6" ht="12.75" customHeight="1">
      <c r="A121" s="74">
        <v>5887</v>
      </c>
      <c r="B121" s="75" t="s">
        <v>4</v>
      </c>
      <c r="C121" s="75" t="s">
        <v>234</v>
      </c>
      <c r="D121" s="76">
        <v>890980096</v>
      </c>
      <c r="E121" s="149">
        <v>50488542</v>
      </c>
      <c r="F121" s="149"/>
    </row>
    <row r="122" spans="1:6" ht="12.75" customHeight="1">
      <c r="A122" s="74">
        <v>5890</v>
      </c>
      <c r="B122" s="75" t="s">
        <v>4</v>
      </c>
      <c r="C122" s="75" t="s">
        <v>235</v>
      </c>
      <c r="D122" s="76">
        <v>890984030</v>
      </c>
      <c r="E122" s="149">
        <v>28122905</v>
      </c>
      <c r="F122" s="149"/>
    </row>
    <row r="123" spans="1:6" ht="12.75" customHeight="1">
      <c r="A123" s="74">
        <v>5893</v>
      </c>
      <c r="B123" s="75" t="s">
        <v>4</v>
      </c>
      <c r="C123" s="75" t="s">
        <v>236</v>
      </c>
      <c r="D123" s="76">
        <v>890984265</v>
      </c>
      <c r="E123" s="149">
        <v>29853943</v>
      </c>
      <c r="F123" s="149"/>
    </row>
    <row r="124" spans="1:6" ht="12.75" customHeight="1">
      <c r="A124" s="74">
        <v>5895</v>
      </c>
      <c r="B124" s="75" t="s">
        <v>4</v>
      </c>
      <c r="C124" s="75" t="s">
        <v>237</v>
      </c>
      <c r="D124" s="76">
        <v>890981150</v>
      </c>
      <c r="E124" s="149">
        <v>75985388</v>
      </c>
      <c r="F124" s="149"/>
    </row>
    <row r="125" spans="1:6" ht="12.75" customHeight="1">
      <c r="A125" s="74">
        <v>8078</v>
      </c>
      <c r="B125" s="75" t="s">
        <v>82</v>
      </c>
      <c r="C125" s="75" t="s">
        <v>238</v>
      </c>
      <c r="D125" s="76">
        <v>890112371</v>
      </c>
      <c r="E125" s="149">
        <v>72592731</v>
      </c>
      <c r="F125" s="149"/>
    </row>
    <row r="126" spans="1:6" ht="12.75" customHeight="1">
      <c r="A126" s="74">
        <v>8137</v>
      </c>
      <c r="B126" s="75" t="s">
        <v>82</v>
      </c>
      <c r="C126" s="75" t="s">
        <v>239</v>
      </c>
      <c r="D126" s="76">
        <v>800094462</v>
      </c>
      <c r="E126" s="149">
        <v>46169711</v>
      </c>
      <c r="F126" s="149"/>
    </row>
    <row r="127" spans="1:6" ht="12.75" customHeight="1">
      <c r="A127" s="74">
        <v>8141</v>
      </c>
      <c r="B127" s="75" t="s">
        <v>82</v>
      </c>
      <c r="C127" s="75" t="s">
        <v>240</v>
      </c>
      <c r="D127" s="76">
        <v>800094466</v>
      </c>
      <c r="E127" s="149">
        <v>35540359</v>
      </c>
      <c r="F127" s="149"/>
    </row>
    <row r="128" spans="1:6" ht="12.75" customHeight="1">
      <c r="A128" s="74">
        <v>8296</v>
      </c>
      <c r="B128" s="75" t="s">
        <v>82</v>
      </c>
      <c r="C128" s="75" t="s">
        <v>241</v>
      </c>
      <c r="D128" s="76">
        <v>890102472</v>
      </c>
      <c r="E128" s="149">
        <v>57104880</v>
      </c>
      <c r="F128" s="149"/>
    </row>
    <row r="129" spans="1:6" ht="12.75" customHeight="1">
      <c r="A129" s="74">
        <v>8372</v>
      </c>
      <c r="B129" s="75" t="s">
        <v>82</v>
      </c>
      <c r="C129" s="75" t="s">
        <v>242</v>
      </c>
      <c r="D129" s="76">
        <v>800069901</v>
      </c>
      <c r="E129" s="149">
        <v>20057208</v>
      </c>
      <c r="F129" s="149"/>
    </row>
    <row r="130" spans="1:6" ht="12.75" customHeight="1">
      <c r="A130" s="74">
        <v>8421</v>
      </c>
      <c r="B130" s="75" t="s">
        <v>82</v>
      </c>
      <c r="C130" s="75" t="s">
        <v>243</v>
      </c>
      <c r="D130" s="76">
        <v>890103003</v>
      </c>
      <c r="E130" s="149">
        <v>51242587</v>
      </c>
      <c r="F130" s="149"/>
    </row>
    <row r="131" spans="1:6" ht="12.75" customHeight="1">
      <c r="A131" s="74">
        <v>8436</v>
      </c>
      <c r="B131" s="75" t="s">
        <v>82</v>
      </c>
      <c r="C131" s="75" t="s">
        <v>244</v>
      </c>
      <c r="D131" s="76">
        <v>800019218</v>
      </c>
      <c r="E131" s="149">
        <v>37065003</v>
      </c>
      <c r="F131" s="149"/>
    </row>
    <row r="132" spans="1:6" ht="12.75" customHeight="1">
      <c r="A132" s="74">
        <v>8520</v>
      </c>
      <c r="B132" s="75" t="s">
        <v>82</v>
      </c>
      <c r="C132" s="75" t="s">
        <v>245</v>
      </c>
      <c r="D132" s="76">
        <v>800094449</v>
      </c>
      <c r="E132" s="149">
        <v>35919353</v>
      </c>
      <c r="F132" s="149"/>
    </row>
    <row r="133" spans="1:6" ht="12.75" customHeight="1">
      <c r="A133" s="74">
        <v>8549</v>
      </c>
      <c r="B133" s="75" t="s">
        <v>82</v>
      </c>
      <c r="C133" s="75" t="s">
        <v>246</v>
      </c>
      <c r="D133" s="76">
        <v>800094457</v>
      </c>
      <c r="E133" s="149">
        <v>8249212</v>
      </c>
      <c r="F133" s="149"/>
    </row>
    <row r="134" spans="1:6" ht="12.75" customHeight="1">
      <c r="A134" s="74">
        <v>8558</v>
      </c>
      <c r="B134" s="75" t="s">
        <v>82</v>
      </c>
      <c r="C134" s="75" t="s">
        <v>247</v>
      </c>
      <c r="D134" s="76">
        <v>800076751</v>
      </c>
      <c r="E134" s="149">
        <v>20112119</v>
      </c>
      <c r="F134" s="149"/>
    </row>
    <row r="135" spans="1:6" ht="12.75" customHeight="1">
      <c r="A135" s="74">
        <v>8560</v>
      </c>
      <c r="B135" s="75" t="s">
        <v>82</v>
      </c>
      <c r="C135" s="75" t="s">
        <v>248</v>
      </c>
      <c r="D135" s="76">
        <v>890116278</v>
      </c>
      <c r="E135" s="149">
        <v>42175827</v>
      </c>
      <c r="F135" s="149"/>
    </row>
    <row r="136" spans="1:6" ht="12.75" customHeight="1">
      <c r="A136" s="74">
        <v>8573</v>
      </c>
      <c r="B136" s="75" t="s">
        <v>82</v>
      </c>
      <c r="C136" s="75" t="s">
        <v>249</v>
      </c>
      <c r="D136" s="76">
        <v>800094386</v>
      </c>
      <c r="E136" s="149">
        <v>30462369</v>
      </c>
      <c r="F136" s="149"/>
    </row>
    <row r="137" spans="1:6" ht="12.75" customHeight="1">
      <c r="A137" s="74">
        <v>8606</v>
      </c>
      <c r="B137" s="75" t="s">
        <v>82</v>
      </c>
      <c r="C137" s="75" t="s">
        <v>250</v>
      </c>
      <c r="D137" s="76">
        <v>890103962</v>
      </c>
      <c r="E137" s="149">
        <v>49125253</v>
      </c>
      <c r="F137" s="149"/>
    </row>
    <row r="138" spans="1:6" ht="12.75" customHeight="1">
      <c r="A138" s="74">
        <v>8634</v>
      </c>
      <c r="B138" s="75" t="s">
        <v>82</v>
      </c>
      <c r="C138" s="75" t="s">
        <v>251</v>
      </c>
      <c r="D138" s="76">
        <v>890115982</v>
      </c>
      <c r="E138" s="149">
        <v>41881220</v>
      </c>
      <c r="F138" s="149"/>
    </row>
    <row r="139" spans="1:6" ht="12.75" customHeight="1">
      <c r="A139" s="74">
        <v>8638</v>
      </c>
      <c r="B139" s="75" t="s">
        <v>82</v>
      </c>
      <c r="C139" s="75" t="s">
        <v>201</v>
      </c>
      <c r="D139" s="76">
        <v>800094844</v>
      </c>
      <c r="E139" s="149">
        <v>114498651</v>
      </c>
      <c r="F139" s="149"/>
    </row>
    <row r="140" spans="1:6" ht="12.75" customHeight="1">
      <c r="A140" s="74">
        <v>8675</v>
      </c>
      <c r="B140" s="75" t="s">
        <v>82</v>
      </c>
      <c r="C140" s="75" t="s">
        <v>252</v>
      </c>
      <c r="D140" s="76">
        <v>800019254</v>
      </c>
      <c r="E140" s="149">
        <v>23752607</v>
      </c>
      <c r="F140" s="149"/>
    </row>
    <row r="141" spans="1:6" ht="12.75" customHeight="1">
      <c r="A141" s="74">
        <v>8685</v>
      </c>
      <c r="B141" s="75" t="s">
        <v>82</v>
      </c>
      <c r="C141" s="75" t="s">
        <v>253</v>
      </c>
      <c r="D141" s="76">
        <v>800116284</v>
      </c>
      <c r="E141" s="149">
        <v>28379810</v>
      </c>
      <c r="F141" s="149"/>
    </row>
    <row r="142" spans="1:6" ht="12.75" customHeight="1">
      <c r="A142" s="74">
        <v>8770</v>
      </c>
      <c r="B142" s="75" t="s">
        <v>82</v>
      </c>
      <c r="C142" s="75" t="s">
        <v>254</v>
      </c>
      <c r="D142" s="76">
        <v>890116159</v>
      </c>
      <c r="E142" s="149">
        <v>19646040</v>
      </c>
      <c r="F142" s="149"/>
    </row>
    <row r="143" spans="1:6" ht="12.75" customHeight="1">
      <c r="A143" s="74">
        <v>8832</v>
      </c>
      <c r="B143" s="75" t="s">
        <v>82</v>
      </c>
      <c r="C143" s="75" t="s">
        <v>255</v>
      </c>
      <c r="D143" s="76">
        <v>800053552</v>
      </c>
      <c r="E143" s="149">
        <v>14104352</v>
      </c>
      <c r="F143" s="149"/>
    </row>
    <row r="144" spans="1:6" ht="12.75" customHeight="1">
      <c r="A144" s="74">
        <v>8849</v>
      </c>
      <c r="B144" s="75" t="s">
        <v>82</v>
      </c>
      <c r="C144" s="75" t="s">
        <v>256</v>
      </c>
      <c r="D144" s="76">
        <v>800094378</v>
      </c>
      <c r="E144" s="149">
        <v>12394342</v>
      </c>
      <c r="F144" s="149"/>
    </row>
    <row r="145" spans="1:6" ht="12.75" customHeight="1">
      <c r="A145" s="74">
        <v>13006</v>
      </c>
      <c r="B145" s="75" t="s">
        <v>80</v>
      </c>
      <c r="C145" s="75" t="s">
        <v>257</v>
      </c>
      <c r="D145" s="76">
        <v>800037371</v>
      </c>
      <c r="E145" s="149">
        <v>75006085</v>
      </c>
      <c r="F145" s="149"/>
    </row>
    <row r="146" spans="1:6" ht="12.75" customHeight="1">
      <c r="A146" s="74">
        <v>13030</v>
      </c>
      <c r="B146" s="75" t="s">
        <v>80</v>
      </c>
      <c r="C146" s="75" t="s">
        <v>258</v>
      </c>
      <c r="D146" s="76">
        <v>800254879</v>
      </c>
      <c r="E146" s="149">
        <v>24070091</v>
      </c>
      <c r="F146" s="149"/>
    </row>
    <row r="147" spans="1:6" ht="12.75" customHeight="1">
      <c r="A147" s="74">
        <v>13042</v>
      </c>
      <c r="B147" s="75" t="s">
        <v>80</v>
      </c>
      <c r="C147" s="75" t="s">
        <v>259</v>
      </c>
      <c r="D147" s="76">
        <v>806001937</v>
      </c>
      <c r="E147" s="149">
        <v>17242705</v>
      </c>
      <c r="F147" s="149"/>
    </row>
    <row r="148" spans="1:6" ht="12.75" customHeight="1">
      <c r="A148" s="74">
        <v>13052</v>
      </c>
      <c r="B148" s="75" t="s">
        <v>80</v>
      </c>
      <c r="C148" s="75" t="s">
        <v>260</v>
      </c>
      <c r="D148" s="76">
        <v>890480254</v>
      </c>
      <c r="E148" s="149">
        <v>121572576</v>
      </c>
      <c r="F148" s="149"/>
    </row>
    <row r="149" spans="1:6" ht="12.75" customHeight="1">
      <c r="A149" s="74">
        <v>13062</v>
      </c>
      <c r="B149" s="75" t="s">
        <v>80</v>
      </c>
      <c r="C149" s="75" t="s">
        <v>261</v>
      </c>
      <c r="D149" s="76">
        <v>806004900</v>
      </c>
      <c r="E149" s="149">
        <v>16655887</v>
      </c>
      <c r="F149" s="149"/>
    </row>
    <row r="150" spans="1:6" ht="12.75" customHeight="1">
      <c r="A150" s="74">
        <v>13074</v>
      </c>
      <c r="B150" s="75" t="s">
        <v>80</v>
      </c>
      <c r="C150" s="75" t="s">
        <v>262</v>
      </c>
      <c r="D150" s="76">
        <v>800015991</v>
      </c>
      <c r="E150" s="149">
        <v>47258824</v>
      </c>
      <c r="F150" s="149"/>
    </row>
    <row r="151" spans="1:6" ht="12.75" customHeight="1">
      <c r="A151" s="74">
        <v>13140</v>
      </c>
      <c r="B151" s="75" t="s">
        <v>80</v>
      </c>
      <c r="C151" s="75" t="s">
        <v>263</v>
      </c>
      <c r="D151" s="76">
        <v>890481362</v>
      </c>
      <c r="E151" s="149">
        <v>57966667</v>
      </c>
      <c r="F151" s="149"/>
    </row>
    <row r="152" spans="1:6" ht="12.75" customHeight="1">
      <c r="A152" s="74">
        <v>13160</v>
      </c>
      <c r="B152" s="75" t="s">
        <v>80</v>
      </c>
      <c r="C152" s="75" t="s">
        <v>264</v>
      </c>
      <c r="D152" s="76">
        <v>800253526</v>
      </c>
      <c r="E152" s="149">
        <v>20056546</v>
      </c>
      <c r="F152" s="149"/>
    </row>
    <row r="153" spans="1:6" ht="12.75" customHeight="1">
      <c r="A153" s="74">
        <v>13188</v>
      </c>
      <c r="B153" s="75" t="s">
        <v>80</v>
      </c>
      <c r="C153" s="75" t="s">
        <v>265</v>
      </c>
      <c r="D153" s="76">
        <v>800254481</v>
      </c>
      <c r="E153" s="149">
        <v>31338050</v>
      </c>
      <c r="F153" s="149"/>
    </row>
    <row r="154" spans="1:6" ht="12.75" customHeight="1">
      <c r="A154" s="74">
        <v>13212</v>
      </c>
      <c r="B154" s="75" t="s">
        <v>80</v>
      </c>
      <c r="C154" s="75" t="s">
        <v>83</v>
      </c>
      <c r="D154" s="76">
        <v>800038613</v>
      </c>
      <c r="E154" s="149">
        <v>41090165</v>
      </c>
      <c r="F154" s="149"/>
    </row>
    <row r="155" spans="1:6" ht="12.75" customHeight="1">
      <c r="A155" s="74">
        <v>13222</v>
      </c>
      <c r="B155" s="75" t="s">
        <v>80</v>
      </c>
      <c r="C155" s="75" t="s">
        <v>266</v>
      </c>
      <c r="D155" s="76">
        <v>806000701</v>
      </c>
      <c r="E155" s="149">
        <v>33266661</v>
      </c>
      <c r="F155" s="149"/>
    </row>
    <row r="156" spans="1:6" ht="12.75" customHeight="1">
      <c r="A156" s="74">
        <v>13244</v>
      </c>
      <c r="B156" s="75" t="s">
        <v>80</v>
      </c>
      <c r="C156" s="75" t="s">
        <v>267</v>
      </c>
      <c r="D156" s="76">
        <v>890480022</v>
      </c>
      <c r="E156" s="149">
        <v>197724309</v>
      </c>
      <c r="F156" s="149"/>
    </row>
    <row r="157" spans="1:6" ht="12.75" customHeight="1">
      <c r="A157" s="74">
        <v>13248</v>
      </c>
      <c r="B157" s="75" t="s">
        <v>80</v>
      </c>
      <c r="C157" s="75" t="s">
        <v>268</v>
      </c>
      <c r="D157" s="76">
        <v>890481295</v>
      </c>
      <c r="E157" s="149">
        <v>13661951</v>
      </c>
      <c r="F157" s="149"/>
    </row>
    <row r="158" spans="1:6" ht="12.75" customHeight="1">
      <c r="A158" s="74">
        <v>13268</v>
      </c>
      <c r="B158" s="75" t="s">
        <v>80</v>
      </c>
      <c r="C158" s="75" t="s">
        <v>269</v>
      </c>
      <c r="D158" s="76">
        <v>806001439</v>
      </c>
      <c r="E158" s="149">
        <v>21294714</v>
      </c>
      <c r="F158" s="149"/>
    </row>
    <row r="159" spans="1:6" ht="12.75" customHeight="1">
      <c r="A159" s="74">
        <v>13300</v>
      </c>
      <c r="B159" s="75" t="s">
        <v>80</v>
      </c>
      <c r="C159" s="75" t="s">
        <v>270</v>
      </c>
      <c r="D159" s="76">
        <v>800255214</v>
      </c>
      <c r="E159" s="149">
        <v>32705799</v>
      </c>
      <c r="F159" s="149"/>
    </row>
    <row r="160" spans="1:6" ht="12.75" customHeight="1">
      <c r="A160" s="74">
        <v>13433</v>
      </c>
      <c r="B160" s="75" t="s">
        <v>80</v>
      </c>
      <c r="C160" s="75" t="s">
        <v>271</v>
      </c>
      <c r="D160" s="76">
        <v>800095514</v>
      </c>
      <c r="E160" s="149">
        <v>49521241</v>
      </c>
      <c r="F160" s="149"/>
    </row>
    <row r="161" spans="1:6" ht="12.75" customHeight="1">
      <c r="A161" s="74">
        <v>13440</v>
      </c>
      <c r="B161" s="75" t="s">
        <v>80</v>
      </c>
      <c r="C161" s="75" t="s">
        <v>272</v>
      </c>
      <c r="D161" s="76">
        <v>800095511</v>
      </c>
      <c r="E161" s="149">
        <v>24601247</v>
      </c>
      <c r="F161" s="149"/>
    </row>
    <row r="162" spans="1:6" ht="12.75" customHeight="1">
      <c r="A162" s="74">
        <v>13442</v>
      </c>
      <c r="B162" s="75" t="s">
        <v>80</v>
      </c>
      <c r="C162" s="75" t="s">
        <v>273</v>
      </c>
      <c r="D162" s="76">
        <v>800095466</v>
      </c>
      <c r="E162" s="149">
        <v>103362004</v>
      </c>
      <c r="F162" s="149"/>
    </row>
    <row r="163" spans="1:6" ht="12.75" customHeight="1">
      <c r="A163" s="74">
        <v>13458</v>
      </c>
      <c r="B163" s="75" t="s">
        <v>80</v>
      </c>
      <c r="C163" s="75" t="s">
        <v>274</v>
      </c>
      <c r="D163" s="76">
        <v>800254722</v>
      </c>
      <c r="E163" s="149">
        <v>0</v>
      </c>
      <c r="F163" s="149" t="s">
        <v>1100</v>
      </c>
    </row>
    <row r="164" spans="1:6" ht="12.75" customHeight="1">
      <c r="A164" s="74">
        <v>13468</v>
      </c>
      <c r="B164" s="75" t="s">
        <v>80</v>
      </c>
      <c r="C164" s="75" t="s">
        <v>275</v>
      </c>
      <c r="D164" s="76">
        <v>890480643</v>
      </c>
      <c r="E164" s="149">
        <v>84060799</v>
      </c>
      <c r="F164" s="149"/>
    </row>
    <row r="165" spans="1:6" ht="12.75" customHeight="1">
      <c r="A165" s="74">
        <v>13473</v>
      </c>
      <c r="B165" s="75" t="s">
        <v>80</v>
      </c>
      <c r="C165" s="75" t="s">
        <v>276</v>
      </c>
      <c r="D165" s="76">
        <v>890480431</v>
      </c>
      <c r="E165" s="149">
        <v>44004515</v>
      </c>
      <c r="F165" s="149"/>
    </row>
    <row r="166" spans="1:6" ht="12.75" customHeight="1">
      <c r="A166" s="74">
        <v>13490</v>
      </c>
      <c r="B166" s="75" t="s">
        <v>80</v>
      </c>
      <c r="C166" s="75" t="s">
        <v>277</v>
      </c>
      <c r="D166" s="76">
        <v>900192833</v>
      </c>
      <c r="E166" s="149">
        <v>23036017</v>
      </c>
      <c r="F166" s="149"/>
    </row>
    <row r="167" spans="1:6" ht="12.75" customHeight="1">
      <c r="A167" s="74">
        <v>13549</v>
      </c>
      <c r="B167" s="75" t="s">
        <v>80</v>
      </c>
      <c r="C167" s="75" t="s">
        <v>278</v>
      </c>
      <c r="D167" s="76">
        <v>800042974</v>
      </c>
      <c r="E167" s="149">
        <v>75828019</v>
      </c>
      <c r="F167" s="149"/>
    </row>
    <row r="168" spans="1:6" ht="12.75" customHeight="1">
      <c r="A168" s="74">
        <v>13580</v>
      </c>
      <c r="B168" s="75" t="s">
        <v>80</v>
      </c>
      <c r="C168" s="75" t="s">
        <v>279</v>
      </c>
      <c r="D168" s="76">
        <v>806001274</v>
      </c>
      <c r="E168" s="149">
        <v>0</v>
      </c>
      <c r="F168" s="149" t="s">
        <v>1100</v>
      </c>
    </row>
    <row r="169" spans="1:6" ht="12.75" customHeight="1">
      <c r="A169" s="74">
        <v>13600</v>
      </c>
      <c r="B169" s="75" t="s">
        <v>80</v>
      </c>
      <c r="C169" s="75" t="s">
        <v>280</v>
      </c>
      <c r="D169" s="76">
        <v>890481447</v>
      </c>
      <c r="E169" s="149">
        <v>32031658</v>
      </c>
      <c r="F169" s="149"/>
    </row>
    <row r="170" spans="1:6" ht="12.75" customHeight="1">
      <c r="A170" s="74">
        <v>13620</v>
      </c>
      <c r="B170" s="75" t="s">
        <v>80</v>
      </c>
      <c r="C170" s="75" t="s">
        <v>281</v>
      </c>
      <c r="D170" s="76">
        <v>806001278</v>
      </c>
      <c r="E170" s="149">
        <v>12887311</v>
      </c>
      <c r="F170" s="149"/>
    </row>
    <row r="171" spans="1:6" ht="12.75" customHeight="1">
      <c r="A171" s="74">
        <v>13647</v>
      </c>
      <c r="B171" s="75" t="s">
        <v>80</v>
      </c>
      <c r="C171" s="75" t="s">
        <v>282</v>
      </c>
      <c r="D171" s="76">
        <v>890481310</v>
      </c>
      <c r="E171" s="149">
        <v>33025531</v>
      </c>
      <c r="F171" s="149"/>
    </row>
    <row r="172" spans="1:6" ht="12.75" customHeight="1">
      <c r="A172" s="74">
        <v>13650</v>
      </c>
      <c r="B172" s="75" t="s">
        <v>80</v>
      </c>
      <c r="C172" s="75" t="s">
        <v>283</v>
      </c>
      <c r="D172" s="76">
        <v>800037166</v>
      </c>
      <c r="E172" s="149">
        <v>26015159</v>
      </c>
      <c r="F172" s="149"/>
    </row>
    <row r="173" spans="1:6" ht="12.75" customHeight="1">
      <c r="A173" s="74">
        <v>13654</v>
      </c>
      <c r="B173" s="75" t="s">
        <v>80</v>
      </c>
      <c r="C173" s="75" t="s">
        <v>284</v>
      </c>
      <c r="D173" s="76">
        <v>800026685</v>
      </c>
      <c r="E173" s="149">
        <v>69944156</v>
      </c>
      <c r="F173" s="149"/>
    </row>
    <row r="174" spans="1:6" ht="12.75" customHeight="1">
      <c r="A174" s="74">
        <v>13655</v>
      </c>
      <c r="B174" s="75" t="s">
        <v>80</v>
      </c>
      <c r="C174" s="75" t="s">
        <v>285</v>
      </c>
      <c r="D174" s="76">
        <v>806003884</v>
      </c>
      <c r="E174" s="149">
        <v>31132676</v>
      </c>
      <c r="F174" s="149"/>
    </row>
    <row r="175" spans="1:6" ht="12.75" customHeight="1">
      <c r="A175" s="74">
        <v>13657</v>
      </c>
      <c r="B175" s="75" t="s">
        <v>80</v>
      </c>
      <c r="C175" s="75" t="s">
        <v>286</v>
      </c>
      <c r="D175" s="76">
        <v>800037175</v>
      </c>
      <c r="E175" s="149">
        <v>77620285</v>
      </c>
      <c r="F175" s="149"/>
    </row>
    <row r="176" spans="1:6" ht="12.75" customHeight="1">
      <c r="A176" s="74">
        <v>13667</v>
      </c>
      <c r="B176" s="75" t="s">
        <v>80</v>
      </c>
      <c r="C176" s="75" t="s">
        <v>287</v>
      </c>
      <c r="D176" s="76">
        <v>800043486</v>
      </c>
      <c r="E176" s="149">
        <v>43877943</v>
      </c>
      <c r="F176" s="149"/>
    </row>
    <row r="177" spans="1:6" ht="12.75" customHeight="1">
      <c r="A177" s="74">
        <v>13670</v>
      </c>
      <c r="B177" s="75" t="s">
        <v>80</v>
      </c>
      <c r="C177" s="75" t="s">
        <v>288</v>
      </c>
      <c r="D177" s="76">
        <v>890480203</v>
      </c>
      <c r="E177" s="149">
        <v>60699083</v>
      </c>
      <c r="F177" s="149"/>
    </row>
    <row r="178" spans="1:6" ht="12.75" customHeight="1">
      <c r="A178" s="74">
        <v>13673</v>
      </c>
      <c r="B178" s="75" t="s">
        <v>80</v>
      </c>
      <c r="C178" s="75" t="s">
        <v>289</v>
      </c>
      <c r="D178" s="76">
        <v>890480069</v>
      </c>
      <c r="E178" s="149">
        <v>24021098</v>
      </c>
      <c r="F178" s="149"/>
    </row>
    <row r="179" spans="1:6" ht="12.75" customHeight="1">
      <c r="A179" s="74">
        <v>13683</v>
      </c>
      <c r="B179" s="75" t="s">
        <v>80</v>
      </c>
      <c r="C179" s="75" t="s">
        <v>290</v>
      </c>
      <c r="D179" s="76">
        <v>890481343</v>
      </c>
      <c r="E179" s="149">
        <v>52976970</v>
      </c>
      <c r="F179" s="149"/>
    </row>
    <row r="180" spans="1:6" ht="12.75" customHeight="1">
      <c r="A180" s="74">
        <v>13688</v>
      </c>
      <c r="B180" s="75" t="s">
        <v>80</v>
      </c>
      <c r="C180" s="75" t="s">
        <v>291</v>
      </c>
      <c r="D180" s="76">
        <v>800049017</v>
      </c>
      <c r="E180" s="149">
        <v>65488377</v>
      </c>
      <c r="F180" s="149"/>
    </row>
    <row r="181" spans="1:6" ht="12.75" customHeight="1">
      <c r="A181" s="74">
        <v>13744</v>
      </c>
      <c r="B181" s="75" t="s">
        <v>80</v>
      </c>
      <c r="C181" s="75" t="s">
        <v>292</v>
      </c>
      <c r="D181" s="76">
        <v>890480006</v>
      </c>
      <c r="E181" s="149">
        <v>42469990</v>
      </c>
      <c r="F181" s="149"/>
    </row>
    <row r="182" spans="1:6" ht="12.75" customHeight="1">
      <c r="A182" s="74">
        <v>13760</v>
      </c>
      <c r="B182" s="75" t="s">
        <v>80</v>
      </c>
      <c r="C182" s="75" t="s">
        <v>293</v>
      </c>
      <c r="D182" s="76">
        <v>800035677</v>
      </c>
      <c r="E182" s="149">
        <v>15050913</v>
      </c>
      <c r="F182" s="149"/>
    </row>
    <row r="183" spans="1:6" ht="12.75" customHeight="1">
      <c r="A183" s="74">
        <v>13780</v>
      </c>
      <c r="B183" s="75" t="s">
        <v>80</v>
      </c>
      <c r="C183" s="75" t="s">
        <v>294</v>
      </c>
      <c r="D183" s="76">
        <v>800095530</v>
      </c>
      <c r="E183" s="149">
        <v>32370896</v>
      </c>
      <c r="F183" s="149"/>
    </row>
    <row r="184" spans="1:6" ht="12.75" customHeight="1">
      <c r="A184" s="74">
        <v>13810</v>
      </c>
      <c r="B184" s="75" t="s">
        <v>80</v>
      </c>
      <c r="C184" s="75" t="s">
        <v>295</v>
      </c>
      <c r="D184" s="76">
        <v>800255213</v>
      </c>
      <c r="E184" s="149">
        <v>64855145</v>
      </c>
      <c r="F184" s="149"/>
    </row>
    <row r="185" spans="1:6" ht="12.75" customHeight="1">
      <c r="A185" s="74">
        <v>13836</v>
      </c>
      <c r="B185" s="75" t="s">
        <v>80</v>
      </c>
      <c r="C185" s="75" t="s">
        <v>296</v>
      </c>
      <c r="D185" s="76">
        <v>890481149</v>
      </c>
      <c r="E185" s="149">
        <v>93292912</v>
      </c>
      <c r="F185" s="149"/>
    </row>
    <row r="186" spans="1:6" ht="12.75" customHeight="1">
      <c r="A186" s="74">
        <v>13838</v>
      </c>
      <c r="B186" s="75" t="s">
        <v>80</v>
      </c>
      <c r="C186" s="75" t="s">
        <v>297</v>
      </c>
      <c r="D186" s="76">
        <v>890481324</v>
      </c>
      <c r="E186" s="149">
        <v>34623029</v>
      </c>
      <c r="F186" s="149"/>
    </row>
    <row r="187" spans="1:6" ht="12.75" customHeight="1">
      <c r="A187" s="74">
        <v>13873</v>
      </c>
      <c r="B187" s="75" t="s">
        <v>80</v>
      </c>
      <c r="C187" s="75" t="s">
        <v>298</v>
      </c>
      <c r="D187" s="76">
        <v>890481192</v>
      </c>
      <c r="E187" s="149">
        <v>56438561</v>
      </c>
      <c r="F187" s="149"/>
    </row>
    <row r="188" spans="1:6" ht="12.75" customHeight="1">
      <c r="A188" s="74">
        <v>13894</v>
      </c>
      <c r="B188" s="75" t="s">
        <v>80</v>
      </c>
      <c r="C188" s="75" t="s">
        <v>299</v>
      </c>
      <c r="D188" s="76">
        <v>890481177</v>
      </c>
      <c r="E188" s="149">
        <v>21521825</v>
      </c>
      <c r="F188" s="149"/>
    </row>
    <row r="189" spans="1:6" ht="12.75" customHeight="1">
      <c r="A189" s="74">
        <v>15022</v>
      </c>
      <c r="B189" s="75" t="s">
        <v>84</v>
      </c>
      <c r="C189" s="75" t="s">
        <v>300</v>
      </c>
      <c r="D189" s="76">
        <v>891801281</v>
      </c>
      <c r="E189" s="149">
        <v>2436726</v>
      </c>
      <c r="F189" s="149"/>
    </row>
    <row r="190" spans="1:6" ht="12.75" customHeight="1">
      <c r="A190" s="74">
        <v>15047</v>
      </c>
      <c r="B190" s="75" t="s">
        <v>84</v>
      </c>
      <c r="C190" s="75" t="s">
        <v>301</v>
      </c>
      <c r="D190" s="76">
        <v>800077545</v>
      </c>
      <c r="E190" s="149">
        <v>22894492</v>
      </c>
      <c r="F190" s="149"/>
    </row>
    <row r="191" spans="1:6" ht="12.75" customHeight="1">
      <c r="A191" s="74">
        <v>15051</v>
      </c>
      <c r="B191" s="75" t="s">
        <v>84</v>
      </c>
      <c r="C191" s="75" t="s">
        <v>302</v>
      </c>
      <c r="D191" s="76">
        <v>800063791</v>
      </c>
      <c r="E191" s="149">
        <v>7082962</v>
      </c>
      <c r="F191" s="149"/>
    </row>
    <row r="192" spans="1:6" ht="12.75" customHeight="1">
      <c r="A192" s="74">
        <v>15087</v>
      </c>
      <c r="B192" s="75" t="s">
        <v>84</v>
      </c>
      <c r="C192" s="75" t="s">
        <v>303</v>
      </c>
      <c r="D192" s="76">
        <v>800099199</v>
      </c>
      <c r="E192" s="149">
        <v>11465679</v>
      </c>
      <c r="F192" s="149"/>
    </row>
    <row r="193" spans="1:6" ht="12.75" customHeight="1">
      <c r="A193" s="74">
        <v>15090</v>
      </c>
      <c r="B193" s="75" t="s">
        <v>84</v>
      </c>
      <c r="C193" s="75" t="s">
        <v>304</v>
      </c>
      <c r="D193" s="76">
        <v>800099390</v>
      </c>
      <c r="E193" s="149">
        <v>2626914</v>
      </c>
      <c r="F193" s="149"/>
    </row>
    <row r="194" spans="1:6" ht="12.75" customHeight="1">
      <c r="A194" s="74">
        <v>15092</v>
      </c>
      <c r="B194" s="75" t="s">
        <v>84</v>
      </c>
      <c r="C194" s="75" t="s">
        <v>305</v>
      </c>
      <c r="D194" s="76">
        <v>800017288</v>
      </c>
      <c r="E194" s="149">
        <v>3309347</v>
      </c>
      <c r="F194" s="149"/>
    </row>
    <row r="195" spans="1:6" ht="12.75" customHeight="1">
      <c r="A195" s="74">
        <v>15097</v>
      </c>
      <c r="B195" s="75" t="s">
        <v>84</v>
      </c>
      <c r="C195" s="75" t="s">
        <v>306</v>
      </c>
      <c r="D195" s="76">
        <v>891856294</v>
      </c>
      <c r="E195" s="149">
        <v>10566953</v>
      </c>
      <c r="F195" s="149"/>
    </row>
    <row r="196" spans="1:6" ht="12.75" customHeight="1">
      <c r="A196" s="74">
        <v>15104</v>
      </c>
      <c r="B196" s="75" t="s">
        <v>84</v>
      </c>
      <c r="C196" s="75" t="s">
        <v>84</v>
      </c>
      <c r="D196" s="76">
        <v>800023383</v>
      </c>
      <c r="E196" s="149">
        <v>7909672</v>
      </c>
      <c r="F196" s="149"/>
    </row>
    <row r="197" spans="1:6" ht="12.75" customHeight="1">
      <c r="A197" s="74">
        <v>15106</v>
      </c>
      <c r="B197" s="75" t="s">
        <v>84</v>
      </c>
      <c r="C197" s="75" t="s">
        <v>307</v>
      </c>
      <c r="D197" s="76">
        <v>800099721</v>
      </c>
      <c r="E197" s="149">
        <v>3745129</v>
      </c>
      <c r="F197" s="149"/>
    </row>
    <row r="198" spans="1:6" ht="12.75" customHeight="1">
      <c r="A198" s="74">
        <v>15109</v>
      </c>
      <c r="B198" s="75" t="s">
        <v>84</v>
      </c>
      <c r="C198" s="75" t="s">
        <v>308</v>
      </c>
      <c r="D198" s="76">
        <v>891808260</v>
      </c>
      <c r="E198" s="149">
        <v>8200816</v>
      </c>
      <c r="F198" s="149"/>
    </row>
    <row r="199" spans="1:6" ht="12.75" customHeight="1">
      <c r="A199" s="74">
        <v>15114</v>
      </c>
      <c r="B199" s="75" t="s">
        <v>84</v>
      </c>
      <c r="C199" s="75" t="s">
        <v>309</v>
      </c>
      <c r="D199" s="76">
        <v>800099714</v>
      </c>
      <c r="E199" s="149">
        <v>868628</v>
      </c>
      <c r="F199" s="149"/>
    </row>
    <row r="200" spans="1:6" ht="12.75" customHeight="1">
      <c r="A200" s="74">
        <v>15131</v>
      </c>
      <c r="B200" s="75" t="s">
        <v>84</v>
      </c>
      <c r="C200" s="75" t="s">
        <v>5</v>
      </c>
      <c r="D200" s="76">
        <v>891801796</v>
      </c>
      <c r="E200" s="149">
        <v>5105355</v>
      </c>
      <c r="F200" s="149"/>
    </row>
    <row r="201" spans="1:6" ht="12.75" customHeight="1">
      <c r="A201" s="74">
        <v>15135</v>
      </c>
      <c r="B201" s="75" t="s">
        <v>84</v>
      </c>
      <c r="C201" s="75" t="s">
        <v>310</v>
      </c>
      <c r="D201" s="76">
        <v>800028393</v>
      </c>
      <c r="E201" s="149">
        <v>4948459</v>
      </c>
      <c r="F201" s="149"/>
    </row>
    <row r="202" spans="1:6" ht="12.75" customHeight="1">
      <c r="A202" s="74">
        <v>15162</v>
      </c>
      <c r="B202" s="75" t="s">
        <v>84</v>
      </c>
      <c r="C202" s="75" t="s">
        <v>311</v>
      </c>
      <c r="D202" s="76">
        <v>891857805</v>
      </c>
      <c r="E202" s="149">
        <v>5335843</v>
      </c>
      <c r="F202" s="149"/>
    </row>
    <row r="203" spans="1:6" ht="12.75" customHeight="1">
      <c r="A203" s="74">
        <v>15172</v>
      </c>
      <c r="B203" s="75" t="s">
        <v>84</v>
      </c>
      <c r="C203" s="75" t="s">
        <v>312</v>
      </c>
      <c r="D203" s="76">
        <v>891801357</v>
      </c>
      <c r="E203" s="149">
        <v>4718208</v>
      </c>
      <c r="F203" s="149"/>
    </row>
    <row r="204" spans="1:6" ht="12.75" customHeight="1">
      <c r="A204" s="74">
        <v>15176</v>
      </c>
      <c r="B204" s="75" t="s">
        <v>84</v>
      </c>
      <c r="C204" s="75" t="s">
        <v>313</v>
      </c>
      <c r="D204" s="76">
        <v>891800475</v>
      </c>
      <c r="E204" s="149">
        <v>73433605</v>
      </c>
      <c r="F204" s="149"/>
    </row>
    <row r="205" spans="1:6" ht="12.75" customHeight="1">
      <c r="A205" s="74">
        <v>15180</v>
      </c>
      <c r="B205" s="75" t="s">
        <v>84</v>
      </c>
      <c r="C205" s="75" t="s">
        <v>314</v>
      </c>
      <c r="D205" s="76">
        <v>800074859</v>
      </c>
      <c r="E205" s="149">
        <v>7633571</v>
      </c>
      <c r="F205" s="149"/>
    </row>
    <row r="206" spans="1:6" ht="12.75" customHeight="1">
      <c r="A206" s="74">
        <v>15183</v>
      </c>
      <c r="B206" s="75" t="s">
        <v>84</v>
      </c>
      <c r="C206" s="75" t="s">
        <v>315</v>
      </c>
      <c r="D206" s="76">
        <v>891801962</v>
      </c>
      <c r="E206" s="149">
        <v>26323951</v>
      </c>
      <c r="F206" s="149"/>
    </row>
    <row r="207" spans="1:6" ht="12.75" customHeight="1">
      <c r="A207" s="74">
        <v>15185</v>
      </c>
      <c r="B207" s="75" t="s">
        <v>84</v>
      </c>
      <c r="C207" s="75" t="s">
        <v>316</v>
      </c>
      <c r="D207" s="76">
        <v>800034476</v>
      </c>
      <c r="E207" s="149">
        <v>10434441</v>
      </c>
      <c r="F207" s="149"/>
    </row>
    <row r="208" spans="1:6" ht="12.75" customHeight="1">
      <c r="A208" s="74">
        <v>15187</v>
      </c>
      <c r="B208" s="75" t="s">
        <v>84</v>
      </c>
      <c r="C208" s="75" t="s">
        <v>317</v>
      </c>
      <c r="D208" s="76">
        <v>800014989</v>
      </c>
      <c r="E208" s="149">
        <v>3878769</v>
      </c>
      <c r="F208" s="149"/>
    </row>
    <row r="209" spans="1:6" ht="12.75" customHeight="1">
      <c r="A209" s="74">
        <v>15189</v>
      </c>
      <c r="B209" s="75" t="s">
        <v>84</v>
      </c>
      <c r="C209" s="75" t="s">
        <v>85</v>
      </c>
      <c r="D209" s="76">
        <v>891801988</v>
      </c>
      <c r="E209" s="149">
        <v>5857947</v>
      </c>
      <c r="F209" s="149"/>
    </row>
    <row r="210" spans="1:6" ht="12.75" customHeight="1">
      <c r="A210" s="74">
        <v>15204</v>
      </c>
      <c r="B210" s="75" t="s">
        <v>84</v>
      </c>
      <c r="C210" s="75" t="s">
        <v>318</v>
      </c>
      <c r="D210" s="76">
        <v>891801932</v>
      </c>
      <c r="E210" s="149">
        <v>11088453</v>
      </c>
      <c r="F210" s="149"/>
    </row>
    <row r="211" spans="1:6" ht="12.75" customHeight="1">
      <c r="A211" s="74">
        <v>15212</v>
      </c>
      <c r="B211" s="75" t="s">
        <v>84</v>
      </c>
      <c r="C211" s="75" t="s">
        <v>319</v>
      </c>
      <c r="D211" s="76">
        <v>891801363</v>
      </c>
      <c r="E211" s="149">
        <v>5681979</v>
      </c>
      <c r="F211" s="149"/>
    </row>
    <row r="212" spans="1:6" ht="12.75" customHeight="1">
      <c r="A212" s="74">
        <v>15215</v>
      </c>
      <c r="B212" s="75" t="s">
        <v>84</v>
      </c>
      <c r="C212" s="75" t="s">
        <v>320</v>
      </c>
      <c r="D212" s="76">
        <v>891855748</v>
      </c>
      <c r="E212" s="149">
        <v>3092633</v>
      </c>
      <c r="F212" s="149"/>
    </row>
    <row r="213" spans="1:6" ht="12.75" customHeight="1">
      <c r="A213" s="74">
        <v>15218</v>
      </c>
      <c r="B213" s="75" t="s">
        <v>84</v>
      </c>
      <c r="C213" s="75" t="s">
        <v>321</v>
      </c>
      <c r="D213" s="76">
        <v>891857920</v>
      </c>
      <c r="E213" s="149">
        <v>54954350</v>
      </c>
      <c r="F213" s="149"/>
    </row>
    <row r="214" spans="1:6" ht="12.75" customHeight="1">
      <c r="A214" s="74">
        <v>15223</v>
      </c>
      <c r="B214" s="75" t="s">
        <v>84</v>
      </c>
      <c r="C214" s="75" t="s">
        <v>322</v>
      </c>
      <c r="D214" s="76">
        <v>800099196</v>
      </c>
      <c r="E214" s="149">
        <v>10501226</v>
      </c>
      <c r="F214" s="149"/>
    </row>
    <row r="215" spans="1:6" ht="12.75" customHeight="1">
      <c r="A215" s="74">
        <v>15224</v>
      </c>
      <c r="B215" s="75" t="s">
        <v>84</v>
      </c>
      <c r="C215" s="75" t="s">
        <v>323</v>
      </c>
      <c r="D215" s="76">
        <v>891802089</v>
      </c>
      <c r="E215" s="149">
        <v>6547951</v>
      </c>
      <c r="F215" s="149"/>
    </row>
    <row r="216" spans="1:6" ht="12.75" customHeight="1">
      <c r="A216" s="74">
        <v>15226</v>
      </c>
      <c r="B216" s="75" t="s">
        <v>84</v>
      </c>
      <c r="C216" s="75" t="s">
        <v>324</v>
      </c>
      <c r="D216" s="76">
        <v>891855769</v>
      </c>
      <c r="E216" s="149">
        <v>2549004</v>
      </c>
      <c r="F216" s="149"/>
    </row>
    <row r="217" spans="1:6" ht="12.75" customHeight="1">
      <c r="A217" s="74">
        <v>15232</v>
      </c>
      <c r="B217" s="75" t="s">
        <v>84</v>
      </c>
      <c r="C217" s="75" t="s">
        <v>325</v>
      </c>
      <c r="D217" s="76">
        <v>800099723</v>
      </c>
      <c r="E217" s="149">
        <v>8086390</v>
      </c>
      <c r="F217" s="149"/>
    </row>
    <row r="218" spans="1:6" ht="12.75" customHeight="1">
      <c r="A218" s="74">
        <v>15236</v>
      </c>
      <c r="B218" s="75" t="s">
        <v>84</v>
      </c>
      <c r="C218" s="75" t="s">
        <v>326</v>
      </c>
      <c r="D218" s="76">
        <v>800131177</v>
      </c>
      <c r="E218" s="149">
        <v>2659411</v>
      </c>
      <c r="F218" s="149"/>
    </row>
    <row r="219" spans="1:6" ht="12.75" customHeight="1">
      <c r="A219" s="74">
        <v>15244</v>
      </c>
      <c r="B219" s="75" t="s">
        <v>84</v>
      </c>
      <c r="C219" s="75" t="s">
        <v>327</v>
      </c>
      <c r="D219" s="76">
        <v>891857844</v>
      </c>
      <c r="E219" s="149">
        <v>7686143</v>
      </c>
      <c r="F219" s="149"/>
    </row>
    <row r="220" spans="1:6" ht="12.75" customHeight="1">
      <c r="A220" s="74">
        <v>15248</v>
      </c>
      <c r="B220" s="75" t="s">
        <v>84</v>
      </c>
      <c r="C220" s="75" t="s">
        <v>328</v>
      </c>
      <c r="D220" s="76">
        <v>800031073</v>
      </c>
      <c r="E220" s="149">
        <v>4615265</v>
      </c>
      <c r="F220" s="149"/>
    </row>
    <row r="221" spans="1:6" ht="12.75" customHeight="1">
      <c r="A221" s="74">
        <v>15272</v>
      </c>
      <c r="B221" s="75" t="s">
        <v>84</v>
      </c>
      <c r="C221" s="75" t="s">
        <v>329</v>
      </c>
      <c r="D221" s="76">
        <v>891856288</v>
      </c>
      <c r="E221" s="149">
        <v>6563224</v>
      </c>
      <c r="F221" s="149"/>
    </row>
    <row r="222" spans="1:6" ht="12.75" customHeight="1">
      <c r="A222" s="74">
        <v>15276</v>
      </c>
      <c r="B222" s="75" t="s">
        <v>84</v>
      </c>
      <c r="C222" s="75" t="s">
        <v>330</v>
      </c>
      <c r="D222" s="76">
        <v>800026368</v>
      </c>
      <c r="E222" s="149">
        <v>4882022</v>
      </c>
      <c r="F222" s="149"/>
    </row>
    <row r="223" spans="1:6" ht="12.75" customHeight="1">
      <c r="A223" s="74">
        <v>15293</v>
      </c>
      <c r="B223" s="75" t="s">
        <v>84</v>
      </c>
      <c r="C223" s="75" t="s">
        <v>331</v>
      </c>
      <c r="D223" s="76">
        <v>800020045</v>
      </c>
      <c r="E223" s="149">
        <v>6489904</v>
      </c>
      <c r="F223" s="149"/>
    </row>
    <row r="224" spans="1:6" ht="12.75" customHeight="1">
      <c r="A224" s="74">
        <v>15296</v>
      </c>
      <c r="B224" s="75" t="s">
        <v>84</v>
      </c>
      <c r="C224" s="75" t="s">
        <v>332</v>
      </c>
      <c r="D224" s="76">
        <v>891857764</v>
      </c>
      <c r="E224" s="149">
        <v>7584375</v>
      </c>
      <c r="F224" s="149"/>
    </row>
    <row r="225" spans="1:6" ht="12.75" customHeight="1">
      <c r="A225" s="74">
        <v>15299</v>
      </c>
      <c r="B225" s="75" t="s">
        <v>84</v>
      </c>
      <c r="C225" s="75" t="s">
        <v>333</v>
      </c>
      <c r="D225" s="76">
        <v>800025608</v>
      </c>
      <c r="E225" s="149">
        <v>21930095</v>
      </c>
      <c r="F225" s="149"/>
    </row>
    <row r="226" spans="1:6" ht="12.75" customHeight="1">
      <c r="A226" s="74">
        <v>15317</v>
      </c>
      <c r="B226" s="75" t="s">
        <v>84</v>
      </c>
      <c r="C226" s="75" t="s">
        <v>334</v>
      </c>
      <c r="D226" s="76">
        <v>800012631</v>
      </c>
      <c r="E226" s="149">
        <v>2675245</v>
      </c>
      <c r="F226" s="149"/>
    </row>
    <row r="227" spans="1:6" ht="12.75" customHeight="1">
      <c r="A227" s="74">
        <v>15322</v>
      </c>
      <c r="B227" s="75" t="s">
        <v>84</v>
      </c>
      <c r="C227" s="75" t="s">
        <v>335</v>
      </c>
      <c r="D227" s="76">
        <v>800013683</v>
      </c>
      <c r="E227" s="149">
        <v>14074029</v>
      </c>
      <c r="F227" s="149"/>
    </row>
    <row r="228" spans="1:6" ht="12.75" customHeight="1">
      <c r="A228" s="74">
        <v>15325</v>
      </c>
      <c r="B228" s="75" t="s">
        <v>84</v>
      </c>
      <c r="C228" s="75" t="s">
        <v>336</v>
      </c>
      <c r="D228" s="76">
        <v>891800896</v>
      </c>
      <c r="E228" s="149">
        <v>4882060</v>
      </c>
      <c r="F228" s="149"/>
    </row>
    <row r="229" spans="1:6" ht="12.75" customHeight="1">
      <c r="A229" s="74">
        <v>15332</v>
      </c>
      <c r="B229" s="75" t="s">
        <v>84</v>
      </c>
      <c r="C229" s="75" t="s">
        <v>337</v>
      </c>
      <c r="D229" s="76">
        <v>800099202</v>
      </c>
      <c r="E229" s="149">
        <v>7367088</v>
      </c>
      <c r="F229" s="149"/>
    </row>
    <row r="230" spans="1:6" ht="12.75" customHeight="1">
      <c r="A230" s="74">
        <v>15362</v>
      </c>
      <c r="B230" s="75" t="s">
        <v>84</v>
      </c>
      <c r="C230" s="75" t="s">
        <v>338</v>
      </c>
      <c r="D230" s="76">
        <v>891856077</v>
      </c>
      <c r="E230" s="149">
        <v>2623172</v>
      </c>
      <c r="F230" s="149"/>
    </row>
    <row r="231" spans="1:6" ht="12.75" customHeight="1">
      <c r="A231" s="74">
        <v>15367</v>
      </c>
      <c r="B231" s="75" t="s">
        <v>84</v>
      </c>
      <c r="C231" s="75" t="s">
        <v>339</v>
      </c>
      <c r="D231" s="76">
        <v>891801376</v>
      </c>
      <c r="E231" s="149">
        <v>9294864</v>
      </c>
      <c r="F231" s="149"/>
    </row>
    <row r="232" spans="1:6" ht="12.75" customHeight="1">
      <c r="A232" s="74">
        <v>15368</v>
      </c>
      <c r="B232" s="75" t="s">
        <v>84</v>
      </c>
      <c r="C232" s="75" t="s">
        <v>178</v>
      </c>
      <c r="D232" s="76">
        <v>891856593</v>
      </c>
      <c r="E232" s="149">
        <v>7736693</v>
      </c>
      <c r="F232" s="149"/>
    </row>
    <row r="233" spans="1:6" ht="12.75" customHeight="1">
      <c r="A233" s="74">
        <v>15377</v>
      </c>
      <c r="B233" s="75" t="s">
        <v>84</v>
      </c>
      <c r="C233" s="75" t="s">
        <v>340</v>
      </c>
      <c r="D233" s="76">
        <v>800099206</v>
      </c>
      <c r="E233" s="149">
        <v>6765458</v>
      </c>
      <c r="F233" s="149"/>
    </row>
    <row r="234" spans="1:6" ht="12.75" customHeight="1">
      <c r="A234" s="74">
        <v>15380</v>
      </c>
      <c r="B234" s="75" t="s">
        <v>84</v>
      </c>
      <c r="C234" s="75" t="s">
        <v>341</v>
      </c>
      <c r="D234" s="76">
        <v>800099665</v>
      </c>
      <c r="E234" s="149">
        <v>3132255</v>
      </c>
      <c r="F234" s="149"/>
    </row>
    <row r="235" spans="1:6" ht="12.75" customHeight="1">
      <c r="A235" s="74">
        <v>15401</v>
      </c>
      <c r="B235" s="75" t="s">
        <v>84</v>
      </c>
      <c r="C235" s="75" t="s">
        <v>342</v>
      </c>
      <c r="D235" s="76">
        <v>800006541</v>
      </c>
      <c r="E235" s="149">
        <v>2103610</v>
      </c>
      <c r="F235" s="149"/>
    </row>
    <row r="236" spans="1:6" ht="12.75" customHeight="1">
      <c r="A236" s="74">
        <v>15403</v>
      </c>
      <c r="B236" s="75" t="s">
        <v>84</v>
      </c>
      <c r="C236" s="75" t="s">
        <v>343</v>
      </c>
      <c r="D236" s="76">
        <v>891856257</v>
      </c>
      <c r="E236" s="149">
        <v>4660005</v>
      </c>
      <c r="F236" s="149"/>
    </row>
    <row r="237" spans="1:6" ht="12.75" customHeight="1">
      <c r="A237" s="74">
        <v>15407</v>
      </c>
      <c r="B237" s="75" t="s">
        <v>84</v>
      </c>
      <c r="C237" s="75" t="s">
        <v>344</v>
      </c>
      <c r="D237" s="76">
        <v>891801268</v>
      </c>
      <c r="E237" s="149">
        <v>15599882</v>
      </c>
      <c r="F237" s="149"/>
    </row>
    <row r="238" spans="1:6" ht="12.75" customHeight="1">
      <c r="A238" s="74">
        <v>15425</v>
      </c>
      <c r="B238" s="75" t="s">
        <v>84</v>
      </c>
      <c r="C238" s="75" t="s">
        <v>345</v>
      </c>
      <c r="D238" s="76">
        <v>891801129</v>
      </c>
      <c r="E238" s="149">
        <v>6118281</v>
      </c>
      <c r="F238" s="149"/>
    </row>
    <row r="239" spans="1:6" ht="12.75" customHeight="1">
      <c r="A239" s="74">
        <v>15442</v>
      </c>
      <c r="B239" s="75" t="s">
        <v>84</v>
      </c>
      <c r="C239" s="75" t="s">
        <v>346</v>
      </c>
      <c r="D239" s="76">
        <v>800024789</v>
      </c>
      <c r="E239" s="149">
        <v>12812084</v>
      </c>
      <c r="F239" s="149"/>
    </row>
    <row r="240" spans="1:6" ht="12.75" customHeight="1">
      <c r="A240" s="74">
        <v>15455</v>
      </c>
      <c r="B240" s="75" t="s">
        <v>84</v>
      </c>
      <c r="C240" s="75" t="s">
        <v>347</v>
      </c>
      <c r="D240" s="76">
        <v>800029660</v>
      </c>
      <c r="E240" s="149">
        <v>11856150</v>
      </c>
      <c r="F240" s="149"/>
    </row>
    <row r="241" spans="1:6" ht="12.75" customHeight="1">
      <c r="A241" s="74">
        <v>15464</v>
      </c>
      <c r="B241" s="75" t="s">
        <v>84</v>
      </c>
      <c r="C241" s="75" t="s">
        <v>348</v>
      </c>
      <c r="D241" s="76">
        <v>891855735</v>
      </c>
      <c r="E241" s="149">
        <v>6929211</v>
      </c>
      <c r="F241" s="149"/>
    </row>
    <row r="242" spans="1:6" ht="12.75" customHeight="1">
      <c r="A242" s="74">
        <v>15466</v>
      </c>
      <c r="B242" s="75" t="s">
        <v>84</v>
      </c>
      <c r="C242" s="75" t="s">
        <v>349</v>
      </c>
      <c r="D242" s="76">
        <v>891856555</v>
      </c>
      <c r="E242" s="149">
        <v>7641582</v>
      </c>
      <c r="F242" s="149"/>
    </row>
    <row r="243" spans="1:6" ht="12.75" customHeight="1">
      <c r="A243" s="74">
        <v>15469</v>
      </c>
      <c r="B243" s="75" t="s">
        <v>84</v>
      </c>
      <c r="C243" s="75" t="s">
        <v>350</v>
      </c>
      <c r="D243" s="76">
        <v>800099662</v>
      </c>
      <c r="E243" s="149">
        <v>30497113</v>
      </c>
      <c r="F243" s="149"/>
    </row>
    <row r="244" spans="1:6" ht="12.75" customHeight="1">
      <c r="A244" s="74">
        <v>15476</v>
      </c>
      <c r="B244" s="75" t="s">
        <v>84</v>
      </c>
      <c r="C244" s="75" t="s">
        <v>351</v>
      </c>
      <c r="D244" s="76">
        <v>891801994</v>
      </c>
      <c r="E244" s="149">
        <v>8087723</v>
      </c>
      <c r="F244" s="149"/>
    </row>
    <row r="245" spans="1:6" ht="12.75" customHeight="1">
      <c r="A245" s="74">
        <v>15480</v>
      </c>
      <c r="B245" s="75" t="s">
        <v>84</v>
      </c>
      <c r="C245" s="75" t="s">
        <v>352</v>
      </c>
      <c r="D245" s="76">
        <v>800077808</v>
      </c>
      <c r="E245" s="149">
        <v>14890594</v>
      </c>
      <c r="F245" s="149"/>
    </row>
    <row r="246" spans="1:6" ht="12.75" customHeight="1">
      <c r="A246" s="74">
        <v>15491</v>
      </c>
      <c r="B246" s="75" t="s">
        <v>84</v>
      </c>
      <c r="C246" s="75" t="s">
        <v>353</v>
      </c>
      <c r="D246" s="76">
        <v>891855222</v>
      </c>
      <c r="E246" s="149">
        <v>16556379</v>
      </c>
      <c r="F246" s="149"/>
    </row>
    <row r="247" spans="1:6" ht="12.75" customHeight="1">
      <c r="A247" s="74">
        <v>15494</v>
      </c>
      <c r="B247" s="75" t="s">
        <v>84</v>
      </c>
      <c r="C247" s="75" t="s">
        <v>354</v>
      </c>
      <c r="D247" s="76">
        <v>800033062</v>
      </c>
      <c r="E247" s="149">
        <v>6441005</v>
      </c>
      <c r="F247" s="149"/>
    </row>
    <row r="248" spans="1:6" ht="12.75" customHeight="1">
      <c r="A248" s="74">
        <v>15500</v>
      </c>
      <c r="B248" s="75" t="s">
        <v>84</v>
      </c>
      <c r="C248" s="75" t="s">
        <v>355</v>
      </c>
      <c r="D248" s="76">
        <v>800026156</v>
      </c>
      <c r="E248" s="149">
        <v>3643855</v>
      </c>
      <c r="F248" s="149"/>
    </row>
    <row r="249" spans="1:6" ht="12.75" customHeight="1">
      <c r="A249" s="74">
        <v>15507</v>
      </c>
      <c r="B249" s="75" t="s">
        <v>84</v>
      </c>
      <c r="C249" s="75" t="s">
        <v>356</v>
      </c>
      <c r="D249" s="76">
        <v>891801362</v>
      </c>
      <c r="E249" s="149">
        <v>14895194</v>
      </c>
      <c r="F249" s="149"/>
    </row>
    <row r="250" spans="1:6" ht="12.75" customHeight="1">
      <c r="A250" s="74">
        <v>15511</v>
      </c>
      <c r="B250" s="75" t="s">
        <v>84</v>
      </c>
      <c r="C250" s="75" t="s">
        <v>357</v>
      </c>
      <c r="D250" s="76">
        <v>800028461</v>
      </c>
      <c r="E250" s="149">
        <v>2582113</v>
      </c>
      <c r="F250" s="149"/>
    </row>
    <row r="251" spans="1:6" ht="12.75" customHeight="1">
      <c r="A251" s="74">
        <v>15514</v>
      </c>
      <c r="B251" s="75" t="s">
        <v>84</v>
      </c>
      <c r="C251" s="75" t="s">
        <v>358</v>
      </c>
      <c r="D251" s="76">
        <v>800049508</v>
      </c>
      <c r="E251" s="149">
        <v>4476644</v>
      </c>
      <c r="F251" s="149"/>
    </row>
    <row r="252" spans="1:6" ht="12.75" customHeight="1">
      <c r="A252" s="74">
        <v>15516</v>
      </c>
      <c r="B252" s="75" t="s">
        <v>84</v>
      </c>
      <c r="C252" s="75" t="s">
        <v>359</v>
      </c>
      <c r="D252" s="76">
        <v>891801240</v>
      </c>
      <c r="E252" s="149">
        <v>35804040</v>
      </c>
      <c r="F252" s="149"/>
    </row>
    <row r="253" spans="1:6" ht="12.75" customHeight="1">
      <c r="A253" s="74">
        <v>15518</v>
      </c>
      <c r="B253" s="75" t="s">
        <v>84</v>
      </c>
      <c r="C253" s="75" t="s">
        <v>360</v>
      </c>
      <c r="D253" s="76">
        <v>800065593</v>
      </c>
      <c r="E253" s="149">
        <v>3373877</v>
      </c>
      <c r="F253" s="149"/>
    </row>
    <row r="254" spans="1:6" ht="12.75" customHeight="1">
      <c r="A254" s="74">
        <v>15522</v>
      </c>
      <c r="B254" s="75" t="s">
        <v>84</v>
      </c>
      <c r="C254" s="75" t="s">
        <v>361</v>
      </c>
      <c r="D254" s="76">
        <v>800012628</v>
      </c>
      <c r="E254" s="149">
        <v>2953093</v>
      </c>
      <c r="F254" s="149"/>
    </row>
    <row r="255" spans="1:6" ht="12.75" customHeight="1">
      <c r="A255" s="74">
        <v>15531</v>
      </c>
      <c r="B255" s="75" t="s">
        <v>84</v>
      </c>
      <c r="C255" s="75" t="s">
        <v>362</v>
      </c>
      <c r="D255" s="76">
        <v>891801368</v>
      </c>
      <c r="E255" s="149">
        <v>14106742</v>
      </c>
      <c r="F255" s="149"/>
    </row>
    <row r="256" spans="1:6" ht="12.75" customHeight="1">
      <c r="A256" s="74">
        <v>15533</v>
      </c>
      <c r="B256" s="75" t="s">
        <v>84</v>
      </c>
      <c r="C256" s="75" t="s">
        <v>363</v>
      </c>
      <c r="D256" s="76">
        <v>800065411</v>
      </c>
      <c r="E256" s="149">
        <v>5922239</v>
      </c>
      <c r="F256" s="149"/>
    </row>
    <row r="257" spans="1:6" ht="12.75" customHeight="1">
      <c r="A257" s="74">
        <v>15537</v>
      </c>
      <c r="B257" s="75" t="s">
        <v>84</v>
      </c>
      <c r="C257" s="75" t="s">
        <v>364</v>
      </c>
      <c r="D257" s="76">
        <v>891855015</v>
      </c>
      <c r="E257" s="149">
        <v>6657688</v>
      </c>
      <c r="F257" s="149"/>
    </row>
    <row r="258" spans="1:6" ht="12.75" customHeight="1">
      <c r="A258" s="74">
        <v>15542</v>
      </c>
      <c r="B258" s="75" t="s">
        <v>84</v>
      </c>
      <c r="C258" s="75" t="s">
        <v>365</v>
      </c>
      <c r="D258" s="76">
        <v>891856464</v>
      </c>
      <c r="E258" s="149">
        <v>10737387</v>
      </c>
      <c r="F258" s="149"/>
    </row>
    <row r="259" spans="1:6" ht="12.75" customHeight="1">
      <c r="A259" s="74">
        <v>15550</v>
      </c>
      <c r="B259" s="75" t="s">
        <v>84</v>
      </c>
      <c r="C259" s="75" t="s">
        <v>366</v>
      </c>
      <c r="D259" s="76">
        <v>800066389</v>
      </c>
      <c r="E259" s="149">
        <v>3665447</v>
      </c>
      <c r="F259" s="149"/>
    </row>
    <row r="260" spans="1:6" ht="12.75" customHeight="1">
      <c r="A260" s="74">
        <v>15572</v>
      </c>
      <c r="B260" s="75" t="s">
        <v>84</v>
      </c>
      <c r="C260" s="75" t="s">
        <v>367</v>
      </c>
      <c r="D260" s="76">
        <v>891800466</v>
      </c>
      <c r="E260" s="149">
        <v>62138316</v>
      </c>
      <c r="F260" s="149"/>
    </row>
    <row r="261" spans="1:6" ht="12.75" customHeight="1">
      <c r="A261" s="74">
        <v>15580</v>
      </c>
      <c r="B261" s="75" t="s">
        <v>84</v>
      </c>
      <c r="C261" s="75" t="s">
        <v>368</v>
      </c>
      <c r="D261" s="76">
        <v>800029513</v>
      </c>
      <c r="E261" s="149">
        <v>10472736</v>
      </c>
      <c r="F261" s="149"/>
    </row>
    <row r="262" spans="1:6" ht="12.75" customHeight="1">
      <c r="A262" s="74">
        <v>15599</v>
      </c>
      <c r="B262" s="75" t="s">
        <v>84</v>
      </c>
      <c r="C262" s="75" t="s">
        <v>369</v>
      </c>
      <c r="D262" s="76">
        <v>891801280</v>
      </c>
      <c r="E262" s="149">
        <v>15143388</v>
      </c>
      <c r="F262" s="149"/>
    </row>
    <row r="263" spans="1:6" ht="12.75" customHeight="1">
      <c r="A263" s="74">
        <v>15600</v>
      </c>
      <c r="B263" s="75" t="s">
        <v>84</v>
      </c>
      <c r="C263" s="75" t="s">
        <v>370</v>
      </c>
      <c r="D263" s="76">
        <v>891801244</v>
      </c>
      <c r="E263" s="149">
        <v>11709335</v>
      </c>
      <c r="F263" s="149"/>
    </row>
    <row r="264" spans="1:6" ht="12.75" customHeight="1">
      <c r="A264" s="74">
        <v>15621</v>
      </c>
      <c r="B264" s="75" t="s">
        <v>84</v>
      </c>
      <c r="C264" s="75" t="s">
        <v>371</v>
      </c>
      <c r="D264" s="76">
        <v>891801770</v>
      </c>
      <c r="E264" s="149">
        <v>0</v>
      </c>
      <c r="F264" s="149" t="s">
        <v>1100</v>
      </c>
    </row>
    <row r="265" spans="1:6" ht="12.75" customHeight="1">
      <c r="A265" s="74">
        <v>15632</v>
      </c>
      <c r="B265" s="75" t="s">
        <v>84</v>
      </c>
      <c r="C265" s="75" t="s">
        <v>372</v>
      </c>
      <c r="D265" s="76">
        <v>800028517</v>
      </c>
      <c r="E265" s="149">
        <v>20367124</v>
      </c>
      <c r="F265" s="149"/>
    </row>
    <row r="266" spans="1:6" ht="12.75" customHeight="1">
      <c r="A266" s="74">
        <v>15638</v>
      </c>
      <c r="B266" s="75" t="s">
        <v>84</v>
      </c>
      <c r="C266" s="75" t="s">
        <v>373</v>
      </c>
      <c r="D266" s="76">
        <v>800019846</v>
      </c>
      <c r="E266" s="149">
        <v>5305367</v>
      </c>
      <c r="F266" s="149"/>
    </row>
    <row r="267" spans="1:6" ht="12.75" customHeight="1">
      <c r="A267" s="74">
        <v>15646</v>
      </c>
      <c r="B267" s="75" t="s">
        <v>84</v>
      </c>
      <c r="C267" s="75" t="s">
        <v>374</v>
      </c>
      <c r="D267" s="76">
        <v>800016757</v>
      </c>
      <c r="E267" s="149">
        <v>24884703</v>
      </c>
      <c r="F267" s="149"/>
    </row>
    <row r="268" spans="1:6" ht="12.75" customHeight="1">
      <c r="A268" s="74">
        <v>15660</v>
      </c>
      <c r="B268" s="75" t="s">
        <v>84</v>
      </c>
      <c r="C268" s="75" t="s">
        <v>375</v>
      </c>
      <c r="D268" s="76">
        <v>891801282</v>
      </c>
      <c r="E268" s="149">
        <v>2878715</v>
      </c>
      <c r="F268" s="149"/>
    </row>
    <row r="269" spans="1:6" ht="12.75" customHeight="1">
      <c r="A269" s="74">
        <v>15664</v>
      </c>
      <c r="B269" s="75" t="s">
        <v>84</v>
      </c>
      <c r="C269" s="75" t="s">
        <v>376</v>
      </c>
      <c r="D269" s="76">
        <v>800083233</v>
      </c>
      <c r="E269" s="149">
        <v>7517061</v>
      </c>
      <c r="F269" s="149"/>
    </row>
    <row r="270" spans="1:6" ht="12.75" customHeight="1">
      <c r="A270" s="74">
        <v>15667</v>
      </c>
      <c r="B270" s="75" t="s">
        <v>84</v>
      </c>
      <c r="C270" s="75" t="s">
        <v>377</v>
      </c>
      <c r="D270" s="76">
        <v>891802151</v>
      </c>
      <c r="E270" s="149">
        <v>7825408</v>
      </c>
      <c r="F270" s="149"/>
    </row>
    <row r="271" spans="1:6" ht="12.75" customHeight="1">
      <c r="A271" s="74">
        <v>15673</v>
      </c>
      <c r="B271" s="75" t="s">
        <v>84</v>
      </c>
      <c r="C271" s="75" t="s">
        <v>378</v>
      </c>
      <c r="D271" s="76">
        <v>891857821</v>
      </c>
      <c r="E271" s="149">
        <v>6985532</v>
      </c>
      <c r="F271" s="149"/>
    </row>
    <row r="272" spans="1:6" ht="12.75" customHeight="1">
      <c r="A272" s="74">
        <v>15676</v>
      </c>
      <c r="B272" s="75" t="s">
        <v>84</v>
      </c>
      <c r="C272" s="75" t="s">
        <v>379</v>
      </c>
      <c r="D272" s="76">
        <v>891801286</v>
      </c>
      <c r="E272" s="149">
        <v>5640618</v>
      </c>
      <c r="F272" s="149"/>
    </row>
    <row r="273" spans="1:6" ht="12.75" customHeight="1">
      <c r="A273" s="74">
        <v>15681</v>
      </c>
      <c r="B273" s="75" t="s">
        <v>84</v>
      </c>
      <c r="C273" s="75" t="s">
        <v>380</v>
      </c>
      <c r="D273" s="76">
        <v>891801369</v>
      </c>
      <c r="E273" s="149">
        <v>14188361</v>
      </c>
      <c r="F273" s="149"/>
    </row>
    <row r="274" spans="1:6" ht="12.75" customHeight="1">
      <c r="A274" s="74">
        <v>15686</v>
      </c>
      <c r="B274" s="75" t="s">
        <v>84</v>
      </c>
      <c r="C274" s="75" t="s">
        <v>381</v>
      </c>
      <c r="D274" s="76">
        <v>800020733</v>
      </c>
      <c r="E274" s="149">
        <v>11203937</v>
      </c>
      <c r="F274" s="149"/>
    </row>
    <row r="275" spans="1:6" ht="12.75" customHeight="1">
      <c r="A275" s="74">
        <v>15690</v>
      </c>
      <c r="B275" s="75" t="s">
        <v>84</v>
      </c>
      <c r="C275" s="75" t="s">
        <v>382</v>
      </c>
      <c r="D275" s="76">
        <v>800029386</v>
      </c>
      <c r="E275" s="149">
        <v>6323634</v>
      </c>
      <c r="F275" s="149"/>
    </row>
    <row r="276" spans="1:6" ht="12.75" customHeight="1">
      <c r="A276" s="74">
        <v>15693</v>
      </c>
      <c r="B276" s="75" t="s">
        <v>84</v>
      </c>
      <c r="C276" s="75" t="s">
        <v>383</v>
      </c>
      <c r="D276" s="76">
        <v>800039213</v>
      </c>
      <c r="E276" s="149">
        <v>13351928</v>
      </c>
      <c r="F276" s="149"/>
    </row>
    <row r="277" spans="1:6" ht="12.75" customHeight="1">
      <c r="A277" s="74">
        <v>15696</v>
      </c>
      <c r="B277" s="75" t="s">
        <v>84</v>
      </c>
      <c r="C277" s="75" t="s">
        <v>384</v>
      </c>
      <c r="D277" s="76">
        <v>800099651</v>
      </c>
      <c r="E277" s="149">
        <v>3393887</v>
      </c>
      <c r="F277" s="149"/>
    </row>
    <row r="278" spans="1:6" ht="12.75" customHeight="1">
      <c r="A278" s="74">
        <v>15720</v>
      </c>
      <c r="B278" s="75" t="s">
        <v>84</v>
      </c>
      <c r="C278" s="75" t="s">
        <v>385</v>
      </c>
      <c r="D278" s="76">
        <v>800050791</v>
      </c>
      <c r="E278" s="149">
        <v>3612312</v>
      </c>
      <c r="F278" s="149"/>
    </row>
    <row r="279" spans="1:6" ht="12.75" customHeight="1">
      <c r="A279" s="74">
        <v>15723</v>
      </c>
      <c r="B279" s="75" t="s">
        <v>84</v>
      </c>
      <c r="C279" s="75" t="s">
        <v>386</v>
      </c>
      <c r="D279" s="76">
        <v>800099441</v>
      </c>
      <c r="E279" s="149">
        <v>1712755</v>
      </c>
      <c r="F279" s="149"/>
    </row>
    <row r="280" spans="1:6" ht="12.75" customHeight="1">
      <c r="A280" s="74">
        <v>15740</v>
      </c>
      <c r="B280" s="75" t="s">
        <v>84</v>
      </c>
      <c r="C280" s="75" t="s">
        <v>387</v>
      </c>
      <c r="D280" s="76">
        <v>891801911</v>
      </c>
      <c r="E280" s="149">
        <v>15149140</v>
      </c>
      <c r="F280" s="149"/>
    </row>
    <row r="281" spans="1:6" ht="12.75" customHeight="1">
      <c r="A281" s="74">
        <v>15753</v>
      </c>
      <c r="B281" s="75" t="s">
        <v>84</v>
      </c>
      <c r="C281" s="75" t="s">
        <v>388</v>
      </c>
      <c r="D281" s="76">
        <v>891855016</v>
      </c>
      <c r="E281" s="149">
        <v>13710921</v>
      </c>
      <c r="F281" s="149"/>
    </row>
    <row r="282" spans="1:6" ht="12.75" customHeight="1">
      <c r="A282" s="74">
        <v>15755</v>
      </c>
      <c r="B282" s="75" t="s">
        <v>84</v>
      </c>
      <c r="C282" s="75" t="s">
        <v>389</v>
      </c>
      <c r="D282" s="76">
        <v>800026911</v>
      </c>
      <c r="E282" s="149">
        <v>0</v>
      </c>
      <c r="F282" s="149" t="s">
        <v>1103</v>
      </c>
    </row>
    <row r="283" spans="1:6" ht="12.75" customHeight="1">
      <c r="A283" s="74">
        <v>15757</v>
      </c>
      <c r="B283" s="75" t="s">
        <v>84</v>
      </c>
      <c r="C283" s="75" t="s">
        <v>390</v>
      </c>
      <c r="D283" s="76">
        <v>800099210</v>
      </c>
      <c r="E283" s="149">
        <v>10177199</v>
      </c>
      <c r="F283" s="149"/>
    </row>
    <row r="284" spans="1:6" ht="12.75" customHeight="1">
      <c r="A284" s="74">
        <v>15761</v>
      </c>
      <c r="B284" s="75" t="s">
        <v>84</v>
      </c>
      <c r="C284" s="75" t="s">
        <v>391</v>
      </c>
      <c r="D284" s="76">
        <v>800029826</v>
      </c>
      <c r="E284" s="149">
        <v>5074696</v>
      </c>
      <c r="F284" s="149"/>
    </row>
    <row r="285" spans="1:6" ht="12.75" customHeight="1">
      <c r="A285" s="74">
        <v>15762</v>
      </c>
      <c r="B285" s="75" t="s">
        <v>84</v>
      </c>
      <c r="C285" s="75" t="s">
        <v>392</v>
      </c>
      <c r="D285" s="76">
        <v>800019277</v>
      </c>
      <c r="E285" s="149">
        <v>4863951</v>
      </c>
      <c r="F285" s="149"/>
    </row>
    <row r="286" spans="1:6" ht="12.75" customHeight="1">
      <c r="A286" s="74">
        <v>15763</v>
      </c>
      <c r="B286" s="75" t="s">
        <v>84</v>
      </c>
      <c r="C286" s="75" t="s">
        <v>393</v>
      </c>
      <c r="D286" s="76">
        <v>891801061</v>
      </c>
      <c r="E286" s="149">
        <v>10425136</v>
      </c>
      <c r="F286" s="149"/>
    </row>
    <row r="287" spans="1:6" ht="12.75" customHeight="1">
      <c r="A287" s="74">
        <v>15764</v>
      </c>
      <c r="B287" s="75" t="s">
        <v>84</v>
      </c>
      <c r="C287" s="75" t="s">
        <v>394</v>
      </c>
      <c r="D287" s="76">
        <v>800015909</v>
      </c>
      <c r="E287" s="149">
        <v>10734146</v>
      </c>
      <c r="F287" s="149"/>
    </row>
    <row r="288" spans="1:6" ht="12.75" customHeight="1">
      <c r="A288" s="74">
        <v>15774</v>
      </c>
      <c r="B288" s="75" t="s">
        <v>84</v>
      </c>
      <c r="C288" s="75" t="s">
        <v>395</v>
      </c>
      <c r="D288" s="76">
        <v>891856472</v>
      </c>
      <c r="E288" s="149">
        <v>4215970</v>
      </c>
      <c r="F288" s="149"/>
    </row>
    <row r="289" spans="1:6" ht="12.75" customHeight="1">
      <c r="A289" s="74">
        <v>15776</v>
      </c>
      <c r="B289" s="75" t="s">
        <v>84</v>
      </c>
      <c r="C289" s="75" t="s">
        <v>396</v>
      </c>
      <c r="D289" s="76">
        <v>800030988</v>
      </c>
      <c r="E289" s="149">
        <v>6663862</v>
      </c>
      <c r="F289" s="149"/>
    </row>
    <row r="290" spans="1:6" ht="12.75" customHeight="1">
      <c r="A290" s="74">
        <v>15778</v>
      </c>
      <c r="B290" s="75" t="s">
        <v>84</v>
      </c>
      <c r="C290" s="75" t="s">
        <v>397</v>
      </c>
      <c r="D290" s="76">
        <v>800028576</v>
      </c>
      <c r="E290" s="149">
        <v>5635687</v>
      </c>
      <c r="F290" s="149"/>
    </row>
    <row r="291" spans="1:6" ht="12.75" customHeight="1">
      <c r="A291" s="74">
        <v>15790</v>
      </c>
      <c r="B291" s="75" t="s">
        <v>84</v>
      </c>
      <c r="C291" s="75" t="s">
        <v>398</v>
      </c>
      <c r="D291" s="76">
        <v>891856131</v>
      </c>
      <c r="E291" s="149">
        <v>7846434</v>
      </c>
      <c r="F291" s="149"/>
    </row>
    <row r="292" spans="1:6" ht="12.75" customHeight="1">
      <c r="A292" s="74">
        <v>15798</v>
      </c>
      <c r="B292" s="75" t="s">
        <v>84</v>
      </c>
      <c r="C292" s="75" t="s">
        <v>399</v>
      </c>
      <c r="D292" s="76">
        <v>800019709</v>
      </c>
      <c r="E292" s="149">
        <v>5233830</v>
      </c>
      <c r="F292" s="149"/>
    </row>
    <row r="293" spans="1:6" ht="12.75" customHeight="1">
      <c r="A293" s="74">
        <v>15804</v>
      </c>
      <c r="B293" s="75" t="s">
        <v>84</v>
      </c>
      <c r="C293" s="75" t="s">
        <v>400</v>
      </c>
      <c r="D293" s="76">
        <v>891800860</v>
      </c>
      <c r="E293" s="149">
        <v>12830034</v>
      </c>
      <c r="F293" s="149"/>
    </row>
    <row r="294" spans="1:6" ht="12.75" customHeight="1">
      <c r="A294" s="74">
        <v>15806</v>
      </c>
      <c r="B294" s="75" t="s">
        <v>84</v>
      </c>
      <c r="C294" s="75" t="s">
        <v>401</v>
      </c>
      <c r="D294" s="76">
        <v>891855361</v>
      </c>
      <c r="E294" s="149">
        <v>14700004</v>
      </c>
      <c r="F294" s="149"/>
    </row>
    <row r="295" spans="1:6" ht="12.75" customHeight="1">
      <c r="A295" s="74">
        <v>15808</v>
      </c>
      <c r="B295" s="75" t="s">
        <v>84</v>
      </c>
      <c r="C295" s="75" t="s">
        <v>402</v>
      </c>
      <c r="D295" s="76">
        <v>800028436</v>
      </c>
      <c r="E295" s="149">
        <v>4016071</v>
      </c>
      <c r="F295" s="149"/>
    </row>
    <row r="296" spans="1:6" ht="12.75" customHeight="1">
      <c r="A296" s="74">
        <v>15810</v>
      </c>
      <c r="B296" s="75" t="s">
        <v>84</v>
      </c>
      <c r="C296" s="75" t="s">
        <v>403</v>
      </c>
      <c r="D296" s="76">
        <v>800099187</v>
      </c>
      <c r="E296" s="149">
        <v>6615432</v>
      </c>
      <c r="F296" s="149"/>
    </row>
    <row r="297" spans="1:6" ht="12.75" customHeight="1">
      <c r="A297" s="74">
        <v>15814</v>
      </c>
      <c r="B297" s="75" t="s">
        <v>84</v>
      </c>
      <c r="C297" s="75" t="s">
        <v>404</v>
      </c>
      <c r="D297" s="76">
        <v>800099642</v>
      </c>
      <c r="E297" s="149">
        <v>15612056</v>
      </c>
      <c r="F297" s="149"/>
    </row>
    <row r="298" spans="1:6" ht="12.75" customHeight="1">
      <c r="A298" s="74">
        <v>15816</v>
      </c>
      <c r="B298" s="75" t="s">
        <v>84</v>
      </c>
      <c r="C298" s="75" t="s">
        <v>405</v>
      </c>
      <c r="D298" s="76">
        <v>800062255</v>
      </c>
      <c r="E298" s="149">
        <v>7745061</v>
      </c>
      <c r="F298" s="149"/>
    </row>
    <row r="299" spans="1:6" ht="12.75" customHeight="1">
      <c r="A299" s="74">
        <v>15820</v>
      </c>
      <c r="B299" s="75" t="s">
        <v>84</v>
      </c>
      <c r="C299" s="75" t="s">
        <v>406</v>
      </c>
      <c r="D299" s="76">
        <v>891856625</v>
      </c>
      <c r="E299" s="149">
        <v>5418723</v>
      </c>
      <c r="F299" s="149"/>
    </row>
    <row r="300" spans="1:6" ht="12.75" customHeight="1">
      <c r="A300" s="74">
        <v>15822</v>
      </c>
      <c r="B300" s="75" t="s">
        <v>84</v>
      </c>
      <c r="C300" s="75" t="s">
        <v>407</v>
      </c>
      <c r="D300" s="76">
        <v>800012635</v>
      </c>
      <c r="E300" s="149">
        <v>10714505</v>
      </c>
      <c r="F300" s="149"/>
    </row>
    <row r="301" spans="1:6" ht="12.75" customHeight="1">
      <c r="A301" s="74">
        <v>15832</v>
      </c>
      <c r="B301" s="75" t="s">
        <v>84</v>
      </c>
      <c r="C301" s="75" t="s">
        <v>408</v>
      </c>
      <c r="D301" s="76">
        <v>800099639</v>
      </c>
      <c r="E301" s="149">
        <v>2486098</v>
      </c>
      <c r="F301" s="149"/>
    </row>
    <row r="302" spans="1:6" ht="12.75" customHeight="1">
      <c r="A302" s="74">
        <v>15835</v>
      </c>
      <c r="B302" s="75" t="s">
        <v>84</v>
      </c>
      <c r="C302" s="75" t="s">
        <v>409</v>
      </c>
      <c r="D302" s="76">
        <v>891801787</v>
      </c>
      <c r="E302" s="149">
        <v>10409529</v>
      </c>
      <c r="F302" s="149"/>
    </row>
    <row r="303" spans="1:6" ht="12.75" customHeight="1">
      <c r="A303" s="74">
        <v>15837</v>
      </c>
      <c r="B303" s="75" t="s">
        <v>84</v>
      </c>
      <c r="C303" s="75" t="s">
        <v>410</v>
      </c>
      <c r="D303" s="76">
        <v>800027292</v>
      </c>
      <c r="E303" s="149">
        <v>12901919</v>
      </c>
      <c r="F303" s="149"/>
    </row>
    <row r="304" spans="1:6" ht="12.75" customHeight="1">
      <c r="A304" s="74">
        <v>15839</v>
      </c>
      <c r="B304" s="75" t="s">
        <v>84</v>
      </c>
      <c r="C304" s="75" t="s">
        <v>411</v>
      </c>
      <c r="D304" s="76">
        <v>800099635</v>
      </c>
      <c r="E304" s="149">
        <v>0</v>
      </c>
      <c r="F304" s="149" t="s">
        <v>1100</v>
      </c>
    </row>
    <row r="305" spans="1:6" ht="12.75" customHeight="1">
      <c r="A305" s="74">
        <v>15842</v>
      </c>
      <c r="B305" s="75" t="s">
        <v>84</v>
      </c>
      <c r="C305" s="75" t="s">
        <v>412</v>
      </c>
      <c r="D305" s="76">
        <v>800099631</v>
      </c>
      <c r="E305" s="149">
        <v>11723340</v>
      </c>
      <c r="F305" s="149"/>
    </row>
    <row r="306" spans="1:6" ht="12.75" customHeight="1">
      <c r="A306" s="74">
        <v>15861</v>
      </c>
      <c r="B306" s="75" t="s">
        <v>84</v>
      </c>
      <c r="C306" s="75" t="s">
        <v>413</v>
      </c>
      <c r="D306" s="76">
        <v>891800986</v>
      </c>
      <c r="E306" s="149">
        <v>19953613</v>
      </c>
      <c r="F306" s="149"/>
    </row>
    <row r="307" spans="1:6" ht="12.75" customHeight="1">
      <c r="A307" s="74">
        <v>15879</v>
      </c>
      <c r="B307" s="75" t="s">
        <v>84</v>
      </c>
      <c r="C307" s="75" t="s">
        <v>414</v>
      </c>
      <c r="D307" s="76">
        <v>891801347</v>
      </c>
      <c r="E307" s="149">
        <v>4294850</v>
      </c>
      <c r="F307" s="149"/>
    </row>
    <row r="308" spans="1:6" ht="12.75" customHeight="1">
      <c r="A308" s="74">
        <v>15897</v>
      </c>
      <c r="B308" s="75" t="s">
        <v>84</v>
      </c>
      <c r="C308" s="75" t="s">
        <v>415</v>
      </c>
      <c r="D308" s="76">
        <v>891802106</v>
      </c>
      <c r="E308" s="149">
        <v>9087707</v>
      </c>
      <c r="F308" s="149"/>
    </row>
    <row r="309" spans="1:6" ht="12.75" customHeight="1">
      <c r="A309" s="74">
        <v>17013</v>
      </c>
      <c r="B309" s="75" t="s">
        <v>5</v>
      </c>
      <c r="C309" s="75" t="s">
        <v>416</v>
      </c>
      <c r="D309" s="76">
        <v>890801132</v>
      </c>
      <c r="E309" s="149">
        <v>32344306</v>
      </c>
      <c r="F309" s="149"/>
    </row>
    <row r="310" spans="1:6" ht="12.75" customHeight="1">
      <c r="A310" s="74">
        <v>17042</v>
      </c>
      <c r="B310" s="75" t="s">
        <v>5</v>
      </c>
      <c r="C310" s="75" t="s">
        <v>417</v>
      </c>
      <c r="D310" s="76">
        <v>890801139</v>
      </c>
      <c r="E310" s="149">
        <v>46834327</v>
      </c>
      <c r="F310" s="149"/>
    </row>
    <row r="311" spans="1:6" ht="12.75" customHeight="1">
      <c r="A311" s="74">
        <v>17050</v>
      </c>
      <c r="B311" s="75" t="s">
        <v>5</v>
      </c>
      <c r="C311" s="75" t="s">
        <v>418</v>
      </c>
      <c r="D311" s="76">
        <v>890801142</v>
      </c>
      <c r="E311" s="149">
        <v>17417408</v>
      </c>
      <c r="F311" s="149"/>
    </row>
    <row r="312" spans="1:6" ht="12.75" customHeight="1">
      <c r="A312" s="74">
        <v>17088</v>
      </c>
      <c r="B312" s="75" t="s">
        <v>5</v>
      </c>
      <c r="C312" s="75" t="s">
        <v>419</v>
      </c>
      <c r="D312" s="76">
        <v>890802650</v>
      </c>
      <c r="E312" s="149">
        <v>14877474</v>
      </c>
      <c r="F312" s="149"/>
    </row>
    <row r="313" spans="1:6" ht="12.75" customHeight="1">
      <c r="A313" s="74">
        <v>17174</v>
      </c>
      <c r="B313" s="75" t="s">
        <v>5</v>
      </c>
      <c r="C313" s="75" t="s">
        <v>420</v>
      </c>
      <c r="D313" s="76">
        <v>890801133</v>
      </c>
      <c r="E313" s="149">
        <v>61714923</v>
      </c>
      <c r="F313" s="149"/>
    </row>
    <row r="314" spans="1:6" ht="12.75" customHeight="1">
      <c r="A314" s="74">
        <v>17272</v>
      </c>
      <c r="B314" s="75" t="s">
        <v>5</v>
      </c>
      <c r="C314" s="75" t="s">
        <v>421</v>
      </c>
      <c r="D314" s="76">
        <v>890801144</v>
      </c>
      <c r="E314" s="149">
        <v>14471316</v>
      </c>
      <c r="F314" s="149"/>
    </row>
    <row r="315" spans="1:6" ht="12.75" customHeight="1">
      <c r="A315" s="74">
        <v>17380</v>
      </c>
      <c r="B315" s="75" t="s">
        <v>5</v>
      </c>
      <c r="C315" s="75" t="s">
        <v>422</v>
      </c>
      <c r="D315" s="76">
        <v>890801130</v>
      </c>
      <c r="E315" s="149">
        <v>88792336</v>
      </c>
      <c r="F315" s="149"/>
    </row>
    <row r="316" spans="1:6" ht="12.75" customHeight="1">
      <c r="A316" s="74">
        <v>17388</v>
      </c>
      <c r="B316" s="75" t="s">
        <v>5</v>
      </c>
      <c r="C316" s="75" t="s">
        <v>423</v>
      </c>
      <c r="D316" s="76">
        <v>890802795</v>
      </c>
      <c r="E316" s="149">
        <v>10003665</v>
      </c>
      <c r="F316" s="149"/>
    </row>
    <row r="317" spans="1:6" ht="12.75" customHeight="1">
      <c r="A317" s="74">
        <v>17433</v>
      </c>
      <c r="B317" s="75" t="s">
        <v>5</v>
      </c>
      <c r="C317" s="75" t="s">
        <v>424</v>
      </c>
      <c r="D317" s="76">
        <v>890802505</v>
      </c>
      <c r="E317" s="149">
        <v>24977541</v>
      </c>
      <c r="F317" s="149"/>
    </row>
    <row r="318" spans="1:6" ht="12.75" customHeight="1">
      <c r="A318" s="74">
        <v>17442</v>
      </c>
      <c r="B318" s="75" t="s">
        <v>5</v>
      </c>
      <c r="C318" s="75" t="s">
        <v>425</v>
      </c>
      <c r="D318" s="76">
        <v>890801145</v>
      </c>
      <c r="E318" s="149">
        <v>12957508</v>
      </c>
      <c r="F318" s="149"/>
    </row>
    <row r="319" spans="1:6" ht="12.75" customHeight="1">
      <c r="A319" s="74">
        <v>17444</v>
      </c>
      <c r="B319" s="75" t="s">
        <v>5</v>
      </c>
      <c r="C319" s="75" t="s">
        <v>426</v>
      </c>
      <c r="D319" s="76">
        <v>890801147</v>
      </c>
      <c r="E319" s="149">
        <v>19116501</v>
      </c>
      <c r="F319" s="149"/>
    </row>
    <row r="320" spans="1:6" ht="12.75" customHeight="1">
      <c r="A320" s="74">
        <v>17446</v>
      </c>
      <c r="B320" s="75" t="s">
        <v>5</v>
      </c>
      <c r="C320" s="75" t="s">
        <v>427</v>
      </c>
      <c r="D320" s="76">
        <v>890801146</v>
      </c>
      <c r="E320" s="149">
        <v>3453571</v>
      </c>
      <c r="F320" s="149"/>
    </row>
    <row r="321" spans="1:6" ht="12.75" customHeight="1">
      <c r="A321" s="74">
        <v>17486</v>
      </c>
      <c r="B321" s="75" t="s">
        <v>5</v>
      </c>
      <c r="C321" s="75" t="s">
        <v>428</v>
      </c>
      <c r="D321" s="76">
        <v>890801135</v>
      </c>
      <c r="E321" s="149">
        <v>30507710</v>
      </c>
      <c r="F321" s="149"/>
    </row>
    <row r="322" spans="1:6" ht="12.75" customHeight="1">
      <c r="A322" s="74">
        <v>17495</v>
      </c>
      <c r="B322" s="75" t="s">
        <v>5</v>
      </c>
      <c r="C322" s="75" t="s">
        <v>429</v>
      </c>
      <c r="D322" s="76">
        <v>810002963</v>
      </c>
      <c r="E322" s="149">
        <v>10015906</v>
      </c>
      <c r="F322" s="149"/>
    </row>
    <row r="323" spans="1:6" ht="12.75" customHeight="1">
      <c r="A323" s="74">
        <v>17513</v>
      </c>
      <c r="B323" s="75" t="s">
        <v>5</v>
      </c>
      <c r="C323" s="75" t="s">
        <v>430</v>
      </c>
      <c r="D323" s="76">
        <v>890801136</v>
      </c>
      <c r="E323" s="149">
        <v>20374946</v>
      </c>
      <c r="F323" s="149"/>
    </row>
    <row r="324" spans="1:6" ht="12.75" customHeight="1">
      <c r="A324" s="74">
        <v>17524</v>
      </c>
      <c r="B324" s="75" t="s">
        <v>5</v>
      </c>
      <c r="C324" s="75" t="s">
        <v>431</v>
      </c>
      <c r="D324" s="76">
        <v>890801141</v>
      </c>
      <c r="E324" s="149">
        <v>22920645</v>
      </c>
      <c r="F324" s="149"/>
    </row>
    <row r="325" spans="1:6" ht="12.75" customHeight="1">
      <c r="A325" s="74">
        <v>17541</v>
      </c>
      <c r="B325" s="75" t="s">
        <v>5</v>
      </c>
      <c r="C325" s="75" t="s">
        <v>432</v>
      </c>
      <c r="D325" s="76">
        <v>890801137</v>
      </c>
      <c r="E325" s="149">
        <v>32421679</v>
      </c>
      <c r="F325" s="149"/>
    </row>
    <row r="326" spans="1:6" ht="12.75" customHeight="1">
      <c r="A326" s="74">
        <v>17614</v>
      </c>
      <c r="B326" s="75" t="s">
        <v>5</v>
      </c>
      <c r="C326" s="75" t="s">
        <v>433</v>
      </c>
      <c r="D326" s="76">
        <v>890801138</v>
      </c>
      <c r="E326" s="149">
        <v>71358045</v>
      </c>
      <c r="F326" s="149"/>
    </row>
    <row r="327" spans="1:6" ht="12.75" customHeight="1">
      <c r="A327" s="74">
        <v>17616</v>
      </c>
      <c r="B327" s="75" t="s">
        <v>5</v>
      </c>
      <c r="C327" s="75" t="s">
        <v>13</v>
      </c>
      <c r="D327" s="76">
        <v>800095461</v>
      </c>
      <c r="E327" s="149">
        <v>14931081</v>
      </c>
      <c r="F327" s="149"/>
    </row>
    <row r="328" spans="1:6" ht="12.75" customHeight="1">
      <c r="A328" s="74">
        <v>17653</v>
      </c>
      <c r="B328" s="75" t="s">
        <v>5</v>
      </c>
      <c r="C328" s="75" t="s">
        <v>434</v>
      </c>
      <c r="D328" s="76">
        <v>890801131</v>
      </c>
      <c r="E328" s="149">
        <v>24993732</v>
      </c>
      <c r="F328" s="149"/>
    </row>
    <row r="329" spans="1:6" ht="12.75" customHeight="1">
      <c r="A329" s="74">
        <v>17662</v>
      </c>
      <c r="B329" s="75" t="s">
        <v>5</v>
      </c>
      <c r="C329" s="75" t="s">
        <v>435</v>
      </c>
      <c r="D329" s="76">
        <v>890801149</v>
      </c>
      <c r="E329" s="149">
        <v>32650504</v>
      </c>
      <c r="F329" s="149"/>
    </row>
    <row r="330" spans="1:6" ht="12.75" customHeight="1">
      <c r="A330" s="74">
        <v>17665</v>
      </c>
      <c r="B330" s="75" t="s">
        <v>5</v>
      </c>
      <c r="C330" s="75" t="s">
        <v>436</v>
      </c>
      <c r="D330" s="76">
        <v>810001998</v>
      </c>
      <c r="E330" s="149">
        <v>7664017</v>
      </c>
      <c r="F330" s="149"/>
    </row>
    <row r="331" spans="1:6" ht="12.75" customHeight="1">
      <c r="A331" s="74">
        <v>17777</v>
      </c>
      <c r="B331" s="75" t="s">
        <v>5</v>
      </c>
      <c r="C331" s="75" t="s">
        <v>437</v>
      </c>
      <c r="D331" s="76">
        <v>890801150</v>
      </c>
      <c r="E331" s="149">
        <v>34949065</v>
      </c>
      <c r="F331" s="149"/>
    </row>
    <row r="332" spans="1:6" ht="12.75" customHeight="1">
      <c r="A332" s="74">
        <v>17867</v>
      </c>
      <c r="B332" s="75" t="s">
        <v>5</v>
      </c>
      <c r="C332" s="75" t="s">
        <v>438</v>
      </c>
      <c r="D332" s="76">
        <v>890801151</v>
      </c>
      <c r="E332" s="149">
        <v>12343220</v>
      </c>
      <c r="F332" s="149"/>
    </row>
    <row r="333" spans="1:6" ht="12.75" customHeight="1">
      <c r="A333" s="74">
        <v>17873</v>
      </c>
      <c r="B333" s="75" t="s">
        <v>5</v>
      </c>
      <c r="C333" s="75" t="s">
        <v>439</v>
      </c>
      <c r="D333" s="76">
        <v>890801152</v>
      </c>
      <c r="E333" s="149">
        <v>48863549</v>
      </c>
      <c r="F333" s="149"/>
    </row>
    <row r="334" spans="1:6" ht="12.75" customHeight="1">
      <c r="A334" s="74">
        <v>17877</v>
      </c>
      <c r="B334" s="75" t="s">
        <v>5</v>
      </c>
      <c r="C334" s="75" t="s">
        <v>440</v>
      </c>
      <c r="D334" s="76">
        <v>800090833</v>
      </c>
      <c r="E334" s="149">
        <v>20647618</v>
      </c>
      <c r="F334" s="149"/>
    </row>
    <row r="335" spans="1:6" ht="12.75" customHeight="1">
      <c r="A335" s="74">
        <v>18029</v>
      </c>
      <c r="B335" s="75" t="s">
        <v>86</v>
      </c>
      <c r="C335" s="75" t="s">
        <v>441</v>
      </c>
      <c r="D335" s="76">
        <v>891190431</v>
      </c>
      <c r="E335" s="149">
        <v>10424725</v>
      </c>
      <c r="F335" s="149"/>
    </row>
    <row r="336" spans="1:6" ht="12.75" customHeight="1">
      <c r="A336" s="74">
        <v>18094</v>
      </c>
      <c r="B336" s="75" t="s">
        <v>86</v>
      </c>
      <c r="C336" s="75" t="s">
        <v>442</v>
      </c>
      <c r="D336" s="76">
        <v>800095734</v>
      </c>
      <c r="E336" s="149">
        <v>19174531</v>
      </c>
      <c r="F336" s="149"/>
    </row>
    <row r="337" spans="1:6" ht="12.75" customHeight="1">
      <c r="A337" s="74">
        <v>18150</v>
      </c>
      <c r="B337" s="75" t="s">
        <v>86</v>
      </c>
      <c r="C337" s="75" t="s">
        <v>443</v>
      </c>
      <c r="D337" s="76">
        <v>800095754</v>
      </c>
      <c r="E337" s="149">
        <v>68338327</v>
      </c>
      <c r="F337" s="149"/>
    </row>
    <row r="338" spans="1:6" ht="12.75" customHeight="1">
      <c r="A338" s="74">
        <v>18205</v>
      </c>
      <c r="B338" s="75" t="s">
        <v>86</v>
      </c>
      <c r="C338" s="75" t="s">
        <v>444</v>
      </c>
      <c r="D338" s="76">
        <v>800095757</v>
      </c>
      <c r="E338" s="149">
        <v>19582299</v>
      </c>
      <c r="F338" s="149"/>
    </row>
    <row r="339" spans="1:6" ht="12.75" customHeight="1">
      <c r="A339" s="74">
        <v>18247</v>
      </c>
      <c r="B339" s="75" t="s">
        <v>86</v>
      </c>
      <c r="C339" s="75" t="s">
        <v>445</v>
      </c>
      <c r="D339" s="76">
        <v>800095760</v>
      </c>
      <c r="E339" s="149">
        <v>33901424</v>
      </c>
      <c r="F339" s="149"/>
    </row>
    <row r="340" spans="1:6" ht="12.75" customHeight="1">
      <c r="A340" s="74">
        <v>18256</v>
      </c>
      <c r="B340" s="75" t="s">
        <v>86</v>
      </c>
      <c r="C340" s="75" t="s">
        <v>446</v>
      </c>
      <c r="D340" s="76">
        <v>800095763</v>
      </c>
      <c r="E340" s="149">
        <v>26025789</v>
      </c>
      <c r="F340" s="149"/>
    </row>
    <row r="341" spans="1:6" ht="12.75" customHeight="1">
      <c r="A341" s="74">
        <v>18410</v>
      </c>
      <c r="B341" s="75" t="s">
        <v>86</v>
      </c>
      <c r="C341" s="75" t="s">
        <v>447</v>
      </c>
      <c r="D341" s="76">
        <v>800095770</v>
      </c>
      <c r="E341" s="149">
        <v>40204899</v>
      </c>
      <c r="F341" s="149"/>
    </row>
    <row r="342" spans="1:6" ht="12.75" customHeight="1">
      <c r="A342" s="74">
        <v>18460</v>
      </c>
      <c r="B342" s="75" t="s">
        <v>86</v>
      </c>
      <c r="C342" s="75" t="s">
        <v>448</v>
      </c>
      <c r="D342" s="76">
        <v>800067452</v>
      </c>
      <c r="E342" s="149">
        <v>27526853</v>
      </c>
      <c r="F342" s="149"/>
    </row>
    <row r="343" spans="1:6" ht="12.75" customHeight="1">
      <c r="A343" s="74">
        <v>18479</v>
      </c>
      <c r="B343" s="75" t="s">
        <v>86</v>
      </c>
      <c r="C343" s="75" t="s">
        <v>449</v>
      </c>
      <c r="D343" s="76">
        <v>800095773</v>
      </c>
      <c r="E343" s="149">
        <v>6058928</v>
      </c>
      <c r="F343" s="149"/>
    </row>
    <row r="344" spans="1:6" ht="12.75" customHeight="1">
      <c r="A344" s="74">
        <v>18592</v>
      </c>
      <c r="B344" s="75" t="s">
        <v>86</v>
      </c>
      <c r="C344" s="75" t="s">
        <v>450</v>
      </c>
      <c r="D344" s="76">
        <v>800095775</v>
      </c>
      <c r="E344" s="149">
        <v>66510019</v>
      </c>
      <c r="F344" s="149"/>
    </row>
    <row r="345" spans="1:6" ht="12.75" customHeight="1">
      <c r="A345" s="74">
        <v>18610</v>
      </c>
      <c r="B345" s="75" t="s">
        <v>86</v>
      </c>
      <c r="C345" s="75" t="s">
        <v>451</v>
      </c>
      <c r="D345" s="76">
        <v>800095782</v>
      </c>
      <c r="E345" s="149">
        <v>26448805</v>
      </c>
      <c r="F345" s="149"/>
    </row>
    <row r="346" spans="1:6" ht="12.75" customHeight="1">
      <c r="A346" s="74">
        <v>18753</v>
      </c>
      <c r="B346" s="75" t="s">
        <v>86</v>
      </c>
      <c r="C346" s="75" t="s">
        <v>452</v>
      </c>
      <c r="D346" s="76">
        <v>800095785</v>
      </c>
      <c r="E346" s="149">
        <v>106942895</v>
      </c>
      <c r="F346" s="149"/>
    </row>
    <row r="347" spans="1:6" ht="12.75" customHeight="1">
      <c r="A347" s="74">
        <v>18756</v>
      </c>
      <c r="B347" s="75" t="s">
        <v>86</v>
      </c>
      <c r="C347" s="75" t="s">
        <v>453</v>
      </c>
      <c r="D347" s="76">
        <v>800095786</v>
      </c>
      <c r="E347" s="149">
        <v>32175327</v>
      </c>
      <c r="F347" s="149"/>
    </row>
    <row r="348" spans="1:6" ht="12.75" customHeight="1">
      <c r="A348" s="74">
        <v>18785</v>
      </c>
      <c r="B348" s="75" t="s">
        <v>86</v>
      </c>
      <c r="C348" s="75" t="s">
        <v>454</v>
      </c>
      <c r="D348" s="76">
        <v>800095788</v>
      </c>
      <c r="E348" s="149">
        <v>14808141</v>
      </c>
      <c r="F348" s="149"/>
    </row>
    <row r="349" spans="1:6" ht="12.75" customHeight="1">
      <c r="A349" s="74">
        <v>18860</v>
      </c>
      <c r="B349" s="75" t="s">
        <v>86</v>
      </c>
      <c r="C349" s="75" t="s">
        <v>229</v>
      </c>
      <c r="D349" s="76">
        <v>800050407</v>
      </c>
      <c r="E349" s="149">
        <v>17234059</v>
      </c>
      <c r="F349" s="149"/>
    </row>
    <row r="350" spans="1:6" ht="12.75" customHeight="1">
      <c r="A350" s="74">
        <v>19022</v>
      </c>
      <c r="B350" s="75" t="s">
        <v>6</v>
      </c>
      <c r="C350" s="75" t="s">
        <v>455</v>
      </c>
      <c r="D350" s="76">
        <v>891502664</v>
      </c>
      <c r="E350" s="149">
        <v>34298976</v>
      </c>
      <c r="F350" s="149"/>
    </row>
    <row r="351" spans="1:6" ht="12.75" customHeight="1">
      <c r="A351" s="74">
        <v>19050</v>
      </c>
      <c r="B351" s="75" t="s">
        <v>6</v>
      </c>
      <c r="C351" s="75" t="s">
        <v>137</v>
      </c>
      <c r="D351" s="76">
        <v>891500725</v>
      </c>
      <c r="E351" s="149">
        <v>67019136</v>
      </c>
      <c r="F351" s="149"/>
    </row>
    <row r="352" spans="1:6" ht="12.75" customHeight="1">
      <c r="A352" s="74">
        <v>19075</v>
      </c>
      <c r="B352" s="75" t="s">
        <v>6</v>
      </c>
      <c r="C352" s="75" t="s">
        <v>456</v>
      </c>
      <c r="D352" s="76">
        <v>891500869</v>
      </c>
      <c r="E352" s="149">
        <v>38317038</v>
      </c>
      <c r="F352" s="149"/>
    </row>
    <row r="353" spans="1:6" ht="12.75" customHeight="1">
      <c r="A353" s="74">
        <v>19100</v>
      </c>
      <c r="B353" s="75" t="s">
        <v>6</v>
      </c>
      <c r="C353" s="75" t="s">
        <v>80</v>
      </c>
      <c r="D353" s="76">
        <v>800095961</v>
      </c>
      <c r="E353" s="149">
        <v>61963612</v>
      </c>
      <c r="F353" s="149"/>
    </row>
    <row r="354" spans="1:6" ht="12.75" customHeight="1">
      <c r="A354" s="74">
        <v>19110</v>
      </c>
      <c r="B354" s="75" t="s">
        <v>6</v>
      </c>
      <c r="C354" s="75" t="s">
        <v>457</v>
      </c>
      <c r="D354" s="76">
        <v>891502307</v>
      </c>
      <c r="E354" s="149">
        <v>46804714</v>
      </c>
      <c r="F354" s="149"/>
    </row>
    <row r="355" spans="1:6" ht="12.75" customHeight="1">
      <c r="A355" s="74">
        <v>19130</v>
      </c>
      <c r="B355" s="75" t="s">
        <v>6</v>
      </c>
      <c r="C355" s="75" t="s">
        <v>458</v>
      </c>
      <c r="D355" s="76">
        <v>891500864</v>
      </c>
      <c r="E355" s="149">
        <v>67192759</v>
      </c>
      <c r="F355" s="149"/>
    </row>
    <row r="356" spans="1:6" ht="12.75" customHeight="1">
      <c r="A356" s="74">
        <v>19137</v>
      </c>
      <c r="B356" s="75" t="s">
        <v>6</v>
      </c>
      <c r="C356" s="75" t="s">
        <v>459</v>
      </c>
      <c r="D356" s="76">
        <v>891501723</v>
      </c>
      <c r="E356" s="149">
        <v>92940503</v>
      </c>
      <c r="F356" s="149"/>
    </row>
    <row r="357" spans="1:6" ht="12.75" customHeight="1">
      <c r="A357" s="74">
        <v>19142</v>
      </c>
      <c r="B357" s="75" t="s">
        <v>6</v>
      </c>
      <c r="C357" s="75" t="s">
        <v>460</v>
      </c>
      <c r="D357" s="76">
        <v>891501292</v>
      </c>
      <c r="E357" s="149">
        <v>0</v>
      </c>
      <c r="F357" s="149" t="s">
        <v>1100</v>
      </c>
    </row>
    <row r="358" spans="1:6" ht="12.75" customHeight="1">
      <c r="A358" s="74">
        <v>19212</v>
      </c>
      <c r="B358" s="75" t="s">
        <v>6</v>
      </c>
      <c r="C358" s="75" t="s">
        <v>461</v>
      </c>
      <c r="D358" s="76">
        <v>891501283</v>
      </c>
      <c r="E358" s="149">
        <v>46572315</v>
      </c>
      <c r="F358" s="149"/>
    </row>
    <row r="359" spans="1:6" ht="12.75" customHeight="1">
      <c r="A359" s="74">
        <v>19256</v>
      </c>
      <c r="B359" s="75" t="s">
        <v>6</v>
      </c>
      <c r="C359" s="75" t="s">
        <v>462</v>
      </c>
      <c r="D359" s="76">
        <v>891500978</v>
      </c>
      <c r="E359" s="149">
        <v>78022089</v>
      </c>
      <c r="F359" s="149"/>
    </row>
    <row r="360" spans="1:6" ht="12.75" customHeight="1">
      <c r="A360" s="74">
        <v>19290</v>
      </c>
      <c r="B360" s="75" t="s">
        <v>6</v>
      </c>
      <c r="C360" s="75" t="s">
        <v>31</v>
      </c>
      <c r="D360" s="76">
        <v>800188492</v>
      </c>
      <c r="E360" s="149">
        <v>8001212</v>
      </c>
      <c r="F360" s="149"/>
    </row>
    <row r="361" spans="1:6" ht="12.75" customHeight="1">
      <c r="A361" s="74">
        <v>19300</v>
      </c>
      <c r="B361" s="75" t="s">
        <v>6</v>
      </c>
      <c r="C361" s="75" t="s">
        <v>463</v>
      </c>
      <c r="D361" s="76">
        <v>900127183</v>
      </c>
      <c r="E361" s="149">
        <v>26187640</v>
      </c>
      <c r="F361" s="149"/>
    </row>
    <row r="362" spans="1:6" ht="12.75" customHeight="1">
      <c r="A362" s="74">
        <v>19318</v>
      </c>
      <c r="B362" s="75" t="s">
        <v>6</v>
      </c>
      <c r="C362" s="75" t="s">
        <v>464</v>
      </c>
      <c r="D362" s="76">
        <v>800084378</v>
      </c>
      <c r="E362" s="149">
        <v>108891541</v>
      </c>
      <c r="F362" s="149"/>
    </row>
    <row r="363" spans="1:6" ht="12.75" customHeight="1">
      <c r="A363" s="74">
        <v>19355</v>
      </c>
      <c r="B363" s="75" t="s">
        <v>6</v>
      </c>
      <c r="C363" s="75" t="s">
        <v>465</v>
      </c>
      <c r="D363" s="76">
        <v>800004741</v>
      </c>
      <c r="E363" s="149">
        <v>61847959</v>
      </c>
      <c r="F363" s="149"/>
    </row>
    <row r="364" spans="1:6" ht="12.75" customHeight="1">
      <c r="A364" s="74">
        <v>19364</v>
      </c>
      <c r="B364" s="75" t="s">
        <v>6</v>
      </c>
      <c r="C364" s="75" t="s">
        <v>466</v>
      </c>
      <c r="D364" s="76">
        <v>891501047</v>
      </c>
      <c r="E364" s="149">
        <v>37211729</v>
      </c>
      <c r="F364" s="149"/>
    </row>
    <row r="365" spans="1:6" ht="12.75" customHeight="1">
      <c r="A365" s="74">
        <v>19392</v>
      </c>
      <c r="B365" s="75" t="s">
        <v>6</v>
      </c>
      <c r="C365" s="75" t="s">
        <v>467</v>
      </c>
      <c r="D365" s="76">
        <v>891502169</v>
      </c>
      <c r="E365" s="149">
        <v>0</v>
      </c>
      <c r="F365" s="149" t="s">
        <v>1100</v>
      </c>
    </row>
    <row r="366" spans="1:6" ht="12.75" customHeight="1">
      <c r="A366" s="74">
        <v>19397</v>
      </c>
      <c r="B366" s="75" t="s">
        <v>6</v>
      </c>
      <c r="C366" s="75" t="s">
        <v>468</v>
      </c>
      <c r="D366" s="76">
        <v>891500997</v>
      </c>
      <c r="E366" s="149">
        <v>361269280</v>
      </c>
      <c r="F366" s="149"/>
    </row>
    <row r="367" spans="1:6" ht="12.75" customHeight="1">
      <c r="A367" s="74">
        <v>19418</v>
      </c>
      <c r="B367" s="75" t="s">
        <v>6</v>
      </c>
      <c r="C367" s="75" t="s">
        <v>469</v>
      </c>
      <c r="D367" s="76">
        <v>800051168</v>
      </c>
      <c r="E367" s="149">
        <v>49287769</v>
      </c>
      <c r="F367" s="149"/>
    </row>
    <row r="368" spans="1:6" ht="12.75" customHeight="1">
      <c r="A368" s="74">
        <v>19450</v>
      </c>
      <c r="B368" s="75" t="s">
        <v>6</v>
      </c>
      <c r="C368" s="75" t="s">
        <v>470</v>
      </c>
      <c r="D368" s="76">
        <v>891502397</v>
      </c>
      <c r="E368" s="149">
        <v>30750909</v>
      </c>
      <c r="F368" s="149"/>
    </row>
    <row r="369" spans="1:6" ht="12.75" customHeight="1">
      <c r="A369" s="74">
        <v>19455</v>
      </c>
      <c r="B369" s="75" t="s">
        <v>6</v>
      </c>
      <c r="C369" s="75" t="s">
        <v>471</v>
      </c>
      <c r="D369" s="76">
        <v>891500841</v>
      </c>
      <c r="E369" s="149">
        <v>46982651</v>
      </c>
      <c r="F369" s="149"/>
    </row>
    <row r="370" spans="1:6" ht="12.75" customHeight="1">
      <c r="A370" s="74">
        <v>19473</v>
      </c>
      <c r="B370" s="75" t="s">
        <v>6</v>
      </c>
      <c r="C370" s="75" t="s">
        <v>276</v>
      </c>
      <c r="D370" s="76">
        <v>891500982</v>
      </c>
      <c r="E370" s="149">
        <v>65363544</v>
      </c>
      <c r="F370" s="149"/>
    </row>
    <row r="371" spans="1:6" ht="12.75" customHeight="1">
      <c r="A371" s="74">
        <v>19513</v>
      </c>
      <c r="B371" s="75" t="s">
        <v>6</v>
      </c>
      <c r="C371" s="75" t="s">
        <v>472</v>
      </c>
      <c r="D371" s="76">
        <v>800095978</v>
      </c>
      <c r="E371" s="149">
        <v>13434779</v>
      </c>
      <c r="F371" s="149"/>
    </row>
    <row r="372" spans="1:6" ht="12.75" customHeight="1">
      <c r="A372" s="74">
        <v>19517</v>
      </c>
      <c r="B372" s="75" t="s">
        <v>6</v>
      </c>
      <c r="C372" s="75" t="s">
        <v>358</v>
      </c>
      <c r="D372" s="76">
        <v>800095980</v>
      </c>
      <c r="E372" s="149">
        <v>0</v>
      </c>
      <c r="F372" s="149" t="s">
        <v>1100</v>
      </c>
    </row>
    <row r="373" spans="1:6" ht="12.75" customHeight="1">
      <c r="A373" s="74">
        <v>19532</v>
      </c>
      <c r="B373" s="75" t="s">
        <v>6</v>
      </c>
      <c r="C373" s="75" t="s">
        <v>473</v>
      </c>
      <c r="D373" s="76">
        <v>891502194</v>
      </c>
      <c r="E373" s="149">
        <v>46758718</v>
      </c>
      <c r="F373" s="149"/>
    </row>
    <row r="374" spans="1:6" ht="12.75" customHeight="1">
      <c r="A374" s="74">
        <v>19533</v>
      </c>
      <c r="B374" s="75" t="s">
        <v>6</v>
      </c>
      <c r="C374" s="75" t="s">
        <v>474</v>
      </c>
      <c r="D374" s="76">
        <v>817000992</v>
      </c>
      <c r="E374" s="149">
        <v>24248683</v>
      </c>
      <c r="F374" s="149"/>
    </row>
    <row r="375" spans="1:6" ht="12.75" customHeight="1">
      <c r="A375" s="74">
        <v>19548</v>
      </c>
      <c r="B375" s="75" t="s">
        <v>6</v>
      </c>
      <c r="C375" s="75" t="s">
        <v>475</v>
      </c>
      <c r="D375" s="76">
        <v>891500856</v>
      </c>
      <c r="E375" s="149">
        <v>44915902</v>
      </c>
      <c r="F375" s="149"/>
    </row>
    <row r="376" spans="1:6" ht="12.75" customHeight="1">
      <c r="A376" s="74">
        <v>19573</v>
      </c>
      <c r="B376" s="75" t="s">
        <v>6</v>
      </c>
      <c r="C376" s="75" t="s">
        <v>476</v>
      </c>
      <c r="D376" s="76">
        <v>891500580</v>
      </c>
      <c r="E376" s="149">
        <v>59109819</v>
      </c>
      <c r="F376" s="149"/>
    </row>
    <row r="377" spans="1:6" ht="12.75" customHeight="1">
      <c r="A377" s="74">
        <v>19585</v>
      </c>
      <c r="B377" s="75" t="s">
        <v>6</v>
      </c>
      <c r="C377" s="75" t="s">
        <v>477</v>
      </c>
      <c r="D377" s="76">
        <v>891500721</v>
      </c>
      <c r="E377" s="149">
        <v>26116017</v>
      </c>
      <c r="F377" s="149"/>
    </row>
    <row r="378" spans="1:6" ht="12.75" customHeight="1">
      <c r="A378" s="74">
        <v>19622</v>
      </c>
      <c r="B378" s="75" t="s">
        <v>6</v>
      </c>
      <c r="C378" s="75" t="s">
        <v>478</v>
      </c>
      <c r="D378" s="76">
        <v>800095983</v>
      </c>
      <c r="E378" s="149">
        <v>16501276</v>
      </c>
      <c r="F378" s="149"/>
    </row>
    <row r="379" spans="1:6" ht="12.75" customHeight="1">
      <c r="A379" s="74">
        <v>19693</v>
      </c>
      <c r="B379" s="75" t="s">
        <v>6</v>
      </c>
      <c r="C379" s="75" t="s">
        <v>479</v>
      </c>
      <c r="D379" s="76">
        <v>891502482</v>
      </c>
      <c r="E379" s="149">
        <v>0</v>
      </c>
      <c r="F379" s="149" t="s">
        <v>1100</v>
      </c>
    </row>
    <row r="380" spans="1:6" ht="12.75" customHeight="1">
      <c r="A380" s="74">
        <v>19698</v>
      </c>
      <c r="B380" s="75" t="s">
        <v>6</v>
      </c>
      <c r="C380" s="75" t="s">
        <v>480</v>
      </c>
      <c r="D380" s="76">
        <v>891500269</v>
      </c>
      <c r="E380" s="149">
        <v>115415901</v>
      </c>
      <c r="F380" s="149"/>
    </row>
    <row r="381" spans="1:6" ht="12.75" customHeight="1">
      <c r="A381" s="74">
        <v>19701</v>
      </c>
      <c r="B381" s="75" t="s">
        <v>6</v>
      </c>
      <c r="C381" s="75" t="s">
        <v>290</v>
      </c>
      <c r="D381" s="76">
        <v>800095984</v>
      </c>
      <c r="E381" s="149">
        <v>12135694</v>
      </c>
      <c r="F381" s="149"/>
    </row>
    <row r="382" spans="1:6" ht="12.75" customHeight="1">
      <c r="A382" s="74">
        <v>19743</v>
      </c>
      <c r="B382" s="75" t="s">
        <v>6</v>
      </c>
      <c r="C382" s="75" t="s">
        <v>481</v>
      </c>
      <c r="D382" s="76">
        <v>800095986</v>
      </c>
      <c r="E382" s="149">
        <v>597278580</v>
      </c>
      <c r="F382" s="149"/>
    </row>
    <row r="383" spans="1:6" ht="12.75" customHeight="1">
      <c r="A383" s="74">
        <v>19760</v>
      </c>
      <c r="B383" s="75" t="s">
        <v>6</v>
      </c>
      <c r="C383" s="75" t="s">
        <v>482</v>
      </c>
      <c r="D383" s="76">
        <v>891501277</v>
      </c>
      <c r="E383" s="149">
        <v>16589710</v>
      </c>
      <c r="F383" s="149"/>
    </row>
    <row r="384" spans="1:6" ht="12.75" customHeight="1">
      <c r="A384" s="74">
        <v>19780</v>
      </c>
      <c r="B384" s="75" t="s">
        <v>6</v>
      </c>
      <c r="C384" s="75" t="s">
        <v>483</v>
      </c>
      <c r="D384" s="76">
        <v>800117687</v>
      </c>
      <c r="E384" s="149">
        <v>37392113</v>
      </c>
      <c r="F384" s="149"/>
    </row>
    <row r="385" spans="1:6" ht="12.75" customHeight="1">
      <c r="A385" s="74">
        <v>19785</v>
      </c>
      <c r="B385" s="75" t="s">
        <v>6</v>
      </c>
      <c r="C385" s="75" t="s">
        <v>15</v>
      </c>
      <c r="D385" s="76">
        <v>817003440</v>
      </c>
      <c r="E385" s="149">
        <v>0</v>
      </c>
      <c r="F385" s="149" t="s">
        <v>1100</v>
      </c>
    </row>
    <row r="386" spans="1:6" ht="12.75" customHeight="1">
      <c r="A386" s="74">
        <v>19807</v>
      </c>
      <c r="B386" s="75" t="s">
        <v>6</v>
      </c>
      <c r="C386" s="75" t="s">
        <v>484</v>
      </c>
      <c r="D386" s="76">
        <v>891500742</v>
      </c>
      <c r="E386" s="149">
        <v>0</v>
      </c>
      <c r="F386" s="149" t="s">
        <v>1100</v>
      </c>
    </row>
    <row r="387" spans="1:6" ht="12.75" customHeight="1">
      <c r="A387" s="74">
        <v>19809</v>
      </c>
      <c r="B387" s="75" t="s">
        <v>6</v>
      </c>
      <c r="C387" s="75" t="s">
        <v>485</v>
      </c>
      <c r="D387" s="76">
        <v>800051167</v>
      </c>
      <c r="E387" s="149">
        <v>757154510</v>
      </c>
      <c r="F387" s="149"/>
    </row>
    <row r="388" spans="1:6" ht="12.75" customHeight="1">
      <c r="A388" s="74">
        <v>19821</v>
      </c>
      <c r="B388" s="75" t="s">
        <v>6</v>
      </c>
      <c r="C388" s="75" t="s">
        <v>486</v>
      </c>
      <c r="D388" s="76">
        <v>891500887</v>
      </c>
      <c r="E388" s="149">
        <v>66021533</v>
      </c>
      <c r="F388" s="149"/>
    </row>
    <row r="389" spans="1:6" ht="12.75" customHeight="1">
      <c r="A389" s="74">
        <v>19824</v>
      </c>
      <c r="B389" s="75" t="s">
        <v>6</v>
      </c>
      <c r="C389" s="75" t="s">
        <v>487</v>
      </c>
      <c r="D389" s="76">
        <v>800031874</v>
      </c>
      <c r="E389" s="149">
        <v>38861271</v>
      </c>
      <c r="F389" s="149"/>
    </row>
    <row r="390" spans="1:6" ht="12.75" customHeight="1">
      <c r="A390" s="74">
        <v>19845</v>
      </c>
      <c r="B390" s="75" t="s">
        <v>6</v>
      </c>
      <c r="C390" s="75" t="s">
        <v>488</v>
      </c>
      <c r="D390" s="76">
        <v>817002675</v>
      </c>
      <c r="E390" s="149">
        <v>19601275</v>
      </c>
      <c r="F390" s="149"/>
    </row>
    <row r="391" spans="1:6" ht="12.75" customHeight="1">
      <c r="A391" s="74">
        <v>20011</v>
      </c>
      <c r="B391" s="75" t="s">
        <v>7</v>
      </c>
      <c r="C391" s="75" t="s">
        <v>489</v>
      </c>
      <c r="D391" s="76">
        <v>800096561</v>
      </c>
      <c r="E391" s="149">
        <v>151470000</v>
      </c>
      <c r="F391" s="149"/>
    </row>
    <row r="392" spans="1:6" ht="12.75" customHeight="1">
      <c r="A392" s="74">
        <v>20013</v>
      </c>
      <c r="B392" s="75" t="s">
        <v>7</v>
      </c>
      <c r="C392" s="75" t="s">
        <v>490</v>
      </c>
      <c r="D392" s="76">
        <v>800096558</v>
      </c>
      <c r="E392" s="149">
        <v>110902408</v>
      </c>
      <c r="F392" s="149"/>
    </row>
    <row r="393" spans="1:6" ht="12.75" customHeight="1">
      <c r="A393" s="74">
        <v>20032</v>
      </c>
      <c r="B393" s="75" t="s">
        <v>7</v>
      </c>
      <c r="C393" s="75" t="s">
        <v>491</v>
      </c>
      <c r="D393" s="76">
        <v>892301541</v>
      </c>
      <c r="E393" s="149">
        <v>50073197</v>
      </c>
      <c r="F393" s="149"/>
    </row>
    <row r="394" spans="1:6" ht="12.75" customHeight="1">
      <c r="A394" s="74">
        <v>20045</v>
      </c>
      <c r="B394" s="75" t="s">
        <v>7</v>
      </c>
      <c r="C394" s="75" t="s">
        <v>492</v>
      </c>
      <c r="D394" s="76">
        <v>800096576</v>
      </c>
      <c r="E394" s="149">
        <v>41215202</v>
      </c>
      <c r="F394" s="149"/>
    </row>
    <row r="395" spans="1:6" ht="12.75" customHeight="1">
      <c r="A395" s="74">
        <v>20060</v>
      </c>
      <c r="B395" s="75" t="s">
        <v>7</v>
      </c>
      <c r="C395" s="75" t="s">
        <v>493</v>
      </c>
      <c r="D395" s="76">
        <v>892301130</v>
      </c>
      <c r="E395" s="149">
        <v>80433187</v>
      </c>
      <c r="F395" s="149"/>
    </row>
    <row r="396" spans="1:6" ht="12.75" customHeight="1">
      <c r="A396" s="74">
        <v>20175</v>
      </c>
      <c r="B396" s="75" t="s">
        <v>7</v>
      </c>
      <c r="C396" s="75" t="s">
        <v>494</v>
      </c>
      <c r="D396" s="76">
        <v>892300815</v>
      </c>
      <c r="E396" s="149">
        <v>86667387</v>
      </c>
      <c r="F396" s="149"/>
    </row>
    <row r="397" spans="1:6" ht="12.75" customHeight="1">
      <c r="A397" s="74">
        <v>20178</v>
      </c>
      <c r="B397" s="75" t="s">
        <v>7</v>
      </c>
      <c r="C397" s="75" t="s">
        <v>495</v>
      </c>
      <c r="D397" s="76">
        <v>800096585</v>
      </c>
      <c r="E397" s="149">
        <v>51892907</v>
      </c>
      <c r="F397" s="149"/>
    </row>
    <row r="398" spans="1:6" ht="12.75" customHeight="1">
      <c r="A398" s="74">
        <v>20228</v>
      </c>
      <c r="B398" s="75" t="s">
        <v>7</v>
      </c>
      <c r="C398" s="75" t="s">
        <v>496</v>
      </c>
      <c r="D398" s="76">
        <v>800096580</v>
      </c>
      <c r="E398" s="149">
        <v>65447369</v>
      </c>
      <c r="F398" s="149"/>
    </row>
    <row r="399" spans="1:6" ht="12.75" customHeight="1">
      <c r="A399" s="74">
        <v>20238</v>
      </c>
      <c r="B399" s="75" t="s">
        <v>7</v>
      </c>
      <c r="C399" s="75" t="s">
        <v>497</v>
      </c>
      <c r="D399" s="76">
        <v>800096587</v>
      </c>
      <c r="E399" s="149">
        <v>57247729</v>
      </c>
      <c r="F399" s="149"/>
    </row>
    <row r="400" spans="1:6" ht="12.75" customHeight="1">
      <c r="A400" s="74">
        <v>20250</v>
      </c>
      <c r="B400" s="75" t="s">
        <v>7</v>
      </c>
      <c r="C400" s="75" t="s">
        <v>498</v>
      </c>
      <c r="D400" s="76">
        <v>800096592</v>
      </c>
      <c r="E400" s="149">
        <v>92771992</v>
      </c>
      <c r="F400" s="149"/>
    </row>
    <row r="401" spans="1:6" ht="12.75" customHeight="1">
      <c r="A401" s="74">
        <v>20295</v>
      </c>
      <c r="B401" s="75" t="s">
        <v>7</v>
      </c>
      <c r="C401" s="75" t="s">
        <v>499</v>
      </c>
      <c r="D401" s="76">
        <v>800096595</v>
      </c>
      <c r="E401" s="149">
        <v>20084713</v>
      </c>
      <c r="F401" s="149"/>
    </row>
    <row r="402" spans="1:6" ht="12.75" customHeight="1">
      <c r="A402" s="74">
        <v>20310</v>
      </c>
      <c r="B402" s="75" t="s">
        <v>7</v>
      </c>
      <c r="C402" s="75" t="s">
        <v>500</v>
      </c>
      <c r="D402" s="76">
        <v>800096597</v>
      </c>
      <c r="E402" s="149">
        <v>9306313</v>
      </c>
      <c r="F402" s="149"/>
    </row>
    <row r="403" spans="1:6" ht="12.75" customHeight="1">
      <c r="A403" s="74">
        <v>20383</v>
      </c>
      <c r="B403" s="75" t="s">
        <v>7</v>
      </c>
      <c r="C403" s="75" t="s">
        <v>501</v>
      </c>
      <c r="D403" s="76">
        <v>800096599</v>
      </c>
      <c r="E403" s="149">
        <v>29238067</v>
      </c>
      <c r="F403" s="149"/>
    </row>
    <row r="404" spans="1:6" ht="12.75" customHeight="1">
      <c r="A404" s="74">
        <v>20400</v>
      </c>
      <c r="B404" s="75" t="s">
        <v>7</v>
      </c>
      <c r="C404" s="75" t="s">
        <v>502</v>
      </c>
      <c r="D404" s="76">
        <v>800108683</v>
      </c>
      <c r="E404" s="149">
        <v>81583805</v>
      </c>
      <c r="F404" s="149"/>
    </row>
    <row r="405" spans="1:6" ht="12.75" customHeight="1">
      <c r="A405" s="74">
        <v>20443</v>
      </c>
      <c r="B405" s="75" t="s">
        <v>7</v>
      </c>
      <c r="C405" s="75" t="s">
        <v>503</v>
      </c>
      <c r="D405" s="76">
        <v>892301761</v>
      </c>
      <c r="E405" s="149">
        <v>21174784</v>
      </c>
      <c r="F405" s="149"/>
    </row>
    <row r="406" spans="1:6" ht="12.75" customHeight="1">
      <c r="A406" s="74">
        <v>20517</v>
      </c>
      <c r="B406" s="75" t="s">
        <v>7</v>
      </c>
      <c r="C406" s="75" t="s">
        <v>504</v>
      </c>
      <c r="D406" s="76">
        <v>800096610</v>
      </c>
      <c r="E406" s="149">
        <v>31751998</v>
      </c>
      <c r="F406" s="149"/>
    </row>
    <row r="407" spans="1:6" ht="12.75" customHeight="1">
      <c r="A407" s="74">
        <v>20550</v>
      </c>
      <c r="B407" s="75" t="s">
        <v>7</v>
      </c>
      <c r="C407" s="75" t="s">
        <v>505</v>
      </c>
      <c r="D407" s="76">
        <v>800096613</v>
      </c>
      <c r="E407" s="149">
        <v>39641231</v>
      </c>
      <c r="F407" s="149"/>
    </row>
    <row r="408" spans="1:6" ht="12.75" customHeight="1">
      <c r="A408" s="74">
        <v>20570</v>
      </c>
      <c r="B408" s="75" t="s">
        <v>7</v>
      </c>
      <c r="C408" s="75" t="s">
        <v>506</v>
      </c>
      <c r="D408" s="76">
        <v>824001624</v>
      </c>
      <c r="E408" s="149">
        <v>74796871</v>
      </c>
      <c r="F408" s="149"/>
    </row>
    <row r="409" spans="1:6" ht="12.75" customHeight="1">
      <c r="A409" s="74">
        <v>20614</v>
      </c>
      <c r="B409" s="75" t="s">
        <v>7</v>
      </c>
      <c r="C409" s="75" t="s">
        <v>507</v>
      </c>
      <c r="D409" s="76">
        <v>892300123</v>
      </c>
      <c r="E409" s="149">
        <v>27918417</v>
      </c>
      <c r="F409" s="149"/>
    </row>
    <row r="410" spans="1:6" ht="12.75" customHeight="1">
      <c r="A410" s="74">
        <v>20621</v>
      </c>
      <c r="B410" s="75" t="s">
        <v>7</v>
      </c>
      <c r="C410" s="75" t="s">
        <v>508</v>
      </c>
      <c r="D410" s="76">
        <v>800096605</v>
      </c>
      <c r="E410" s="149">
        <v>43352426</v>
      </c>
      <c r="F410" s="149"/>
    </row>
    <row r="411" spans="1:6" ht="12.75" customHeight="1">
      <c r="A411" s="74">
        <v>20710</v>
      </c>
      <c r="B411" s="75" t="s">
        <v>7</v>
      </c>
      <c r="C411" s="75" t="s">
        <v>509</v>
      </c>
      <c r="D411" s="76">
        <v>800096619</v>
      </c>
      <c r="E411" s="149">
        <v>31733202</v>
      </c>
      <c r="F411" s="149"/>
    </row>
    <row r="412" spans="1:6" ht="12.75" customHeight="1">
      <c r="A412" s="74">
        <v>20750</v>
      </c>
      <c r="B412" s="75" t="s">
        <v>7</v>
      </c>
      <c r="C412" s="75" t="s">
        <v>510</v>
      </c>
      <c r="D412" s="76">
        <v>800096623</v>
      </c>
      <c r="E412" s="149">
        <v>29474400</v>
      </c>
      <c r="F412" s="149"/>
    </row>
    <row r="413" spans="1:6" ht="12.75" customHeight="1">
      <c r="A413" s="74">
        <v>20770</v>
      </c>
      <c r="B413" s="75" t="s">
        <v>7</v>
      </c>
      <c r="C413" s="75" t="s">
        <v>511</v>
      </c>
      <c r="D413" s="76">
        <v>892301093</v>
      </c>
      <c r="E413" s="149">
        <v>35220647</v>
      </c>
      <c r="F413" s="149"/>
    </row>
    <row r="414" spans="1:6" ht="12.75" customHeight="1">
      <c r="A414" s="74">
        <v>20787</v>
      </c>
      <c r="B414" s="75" t="s">
        <v>7</v>
      </c>
      <c r="C414" s="75" t="s">
        <v>512</v>
      </c>
      <c r="D414" s="76">
        <v>800096626</v>
      </c>
      <c r="E414" s="149">
        <v>42922413</v>
      </c>
      <c r="F414" s="149"/>
    </row>
    <row r="415" spans="1:6" ht="12.75" customHeight="1">
      <c r="A415" s="74">
        <v>23068</v>
      </c>
      <c r="B415" s="75" t="s">
        <v>83</v>
      </c>
      <c r="C415" s="75" t="s">
        <v>513</v>
      </c>
      <c r="D415" s="76">
        <v>800096737</v>
      </c>
      <c r="E415" s="149">
        <v>117468043</v>
      </c>
      <c r="F415" s="149"/>
    </row>
    <row r="416" spans="1:6" ht="12.75" customHeight="1">
      <c r="A416" s="74">
        <v>23079</v>
      </c>
      <c r="B416" s="75" t="s">
        <v>83</v>
      </c>
      <c r="C416" s="75" t="s">
        <v>308</v>
      </c>
      <c r="D416" s="76">
        <v>800096739</v>
      </c>
      <c r="E416" s="149">
        <v>51833094</v>
      </c>
      <c r="F416" s="149"/>
    </row>
    <row r="417" spans="1:6" ht="12.75" customHeight="1">
      <c r="A417" s="74">
        <v>23090</v>
      </c>
      <c r="B417" s="75" t="s">
        <v>83</v>
      </c>
      <c r="C417" s="75" t="s">
        <v>514</v>
      </c>
      <c r="D417" s="76">
        <v>800096740</v>
      </c>
      <c r="E417" s="149">
        <v>58140475</v>
      </c>
      <c r="F417" s="149"/>
    </row>
    <row r="418" spans="1:6" ht="12.75" customHeight="1">
      <c r="A418" s="74">
        <v>23162</v>
      </c>
      <c r="B418" s="75" t="s">
        <v>83</v>
      </c>
      <c r="C418" s="75" t="s">
        <v>515</v>
      </c>
      <c r="D418" s="76">
        <v>800096744</v>
      </c>
      <c r="E418" s="149">
        <v>144349552</v>
      </c>
      <c r="F418" s="149"/>
    </row>
    <row r="419" spans="1:6" ht="12.75" customHeight="1">
      <c r="A419" s="74">
        <v>23168</v>
      </c>
      <c r="B419" s="75" t="s">
        <v>83</v>
      </c>
      <c r="C419" s="75" t="s">
        <v>516</v>
      </c>
      <c r="D419" s="76">
        <v>800096750</v>
      </c>
      <c r="E419" s="149">
        <v>30652936</v>
      </c>
      <c r="F419" s="149"/>
    </row>
    <row r="420" spans="1:6" ht="12.75" customHeight="1">
      <c r="A420" s="74">
        <v>23182</v>
      </c>
      <c r="B420" s="75" t="s">
        <v>83</v>
      </c>
      <c r="C420" s="75" t="s">
        <v>517</v>
      </c>
      <c r="D420" s="76">
        <v>800096753</v>
      </c>
      <c r="E420" s="149">
        <v>79072324</v>
      </c>
      <c r="F420" s="149"/>
    </row>
    <row r="421" spans="1:6" ht="12.75" customHeight="1">
      <c r="A421" s="74">
        <v>23189</v>
      </c>
      <c r="B421" s="75" t="s">
        <v>83</v>
      </c>
      <c r="C421" s="75" t="s">
        <v>518</v>
      </c>
      <c r="D421" s="76">
        <v>800096746</v>
      </c>
      <c r="E421" s="149">
        <v>123213212</v>
      </c>
      <c r="F421" s="149"/>
    </row>
    <row r="422" spans="1:6" ht="12.75" customHeight="1">
      <c r="A422" s="74">
        <v>23300</v>
      </c>
      <c r="B422" s="75" t="s">
        <v>83</v>
      </c>
      <c r="C422" s="75" t="s">
        <v>519</v>
      </c>
      <c r="D422" s="76">
        <v>812001675</v>
      </c>
      <c r="E422" s="149">
        <v>33845731</v>
      </c>
      <c r="F422" s="149"/>
    </row>
    <row r="423" spans="1:6" ht="12.75" customHeight="1">
      <c r="A423" s="74">
        <v>23350</v>
      </c>
      <c r="B423" s="75" t="s">
        <v>83</v>
      </c>
      <c r="C423" s="75" t="s">
        <v>520</v>
      </c>
      <c r="D423" s="76">
        <v>812001681</v>
      </c>
      <c r="E423" s="149">
        <v>23763130</v>
      </c>
      <c r="F423" s="149"/>
    </row>
    <row r="424" spans="1:6" ht="12.75" customHeight="1">
      <c r="A424" s="74">
        <v>23419</v>
      </c>
      <c r="B424" s="75" t="s">
        <v>83</v>
      </c>
      <c r="C424" s="75" t="s">
        <v>521</v>
      </c>
      <c r="D424" s="76">
        <v>800096761</v>
      </c>
      <c r="E424" s="149">
        <v>51133339</v>
      </c>
      <c r="F424" s="149"/>
    </row>
    <row r="425" spans="1:6" ht="12.75" customHeight="1">
      <c r="A425" s="74">
        <v>23464</v>
      </c>
      <c r="B425" s="75" t="s">
        <v>83</v>
      </c>
      <c r="C425" s="75" t="s">
        <v>522</v>
      </c>
      <c r="D425" s="76">
        <v>800096762</v>
      </c>
      <c r="E425" s="149">
        <v>34832271</v>
      </c>
      <c r="F425" s="149"/>
    </row>
    <row r="426" spans="1:6" ht="12.75" customHeight="1">
      <c r="A426" s="74">
        <v>23466</v>
      </c>
      <c r="B426" s="75" t="s">
        <v>83</v>
      </c>
      <c r="C426" s="75" t="s">
        <v>523</v>
      </c>
      <c r="D426" s="76">
        <v>800096763</v>
      </c>
      <c r="E426" s="149">
        <v>130199932</v>
      </c>
      <c r="F426" s="149"/>
    </row>
    <row r="427" spans="1:6" ht="12.75" customHeight="1">
      <c r="A427" s="74">
        <v>23500</v>
      </c>
      <c r="B427" s="75" t="s">
        <v>83</v>
      </c>
      <c r="C427" s="75" t="s">
        <v>524</v>
      </c>
      <c r="D427" s="76">
        <v>800065474</v>
      </c>
      <c r="E427" s="149">
        <v>74758727</v>
      </c>
      <c r="F427" s="149"/>
    </row>
    <row r="428" spans="1:6" ht="12.75" customHeight="1">
      <c r="A428" s="74">
        <v>23555</v>
      </c>
      <c r="B428" s="75" t="s">
        <v>83</v>
      </c>
      <c r="C428" s="75" t="s">
        <v>525</v>
      </c>
      <c r="D428" s="76">
        <v>800096765</v>
      </c>
      <c r="E428" s="149">
        <v>134628080</v>
      </c>
      <c r="F428" s="149"/>
    </row>
    <row r="429" spans="1:6" ht="12.75" customHeight="1">
      <c r="A429" s="74">
        <v>23570</v>
      </c>
      <c r="B429" s="75" t="s">
        <v>83</v>
      </c>
      <c r="C429" s="75" t="s">
        <v>526</v>
      </c>
      <c r="D429" s="76">
        <v>800096766</v>
      </c>
      <c r="E429" s="149">
        <v>65493594</v>
      </c>
      <c r="F429" s="149"/>
    </row>
    <row r="430" spans="1:6" ht="12.75" customHeight="1">
      <c r="A430" s="74">
        <v>23574</v>
      </c>
      <c r="B430" s="75" t="s">
        <v>83</v>
      </c>
      <c r="C430" s="75" t="s">
        <v>527</v>
      </c>
      <c r="D430" s="76">
        <v>800096770</v>
      </c>
      <c r="E430" s="149">
        <v>70474636</v>
      </c>
      <c r="F430" s="149"/>
    </row>
    <row r="431" spans="1:6" ht="12.75" customHeight="1">
      <c r="A431" s="74">
        <v>23580</v>
      </c>
      <c r="B431" s="75" t="s">
        <v>83</v>
      </c>
      <c r="C431" s="75" t="s">
        <v>528</v>
      </c>
      <c r="D431" s="76">
        <v>800096772</v>
      </c>
      <c r="E431" s="149">
        <v>95181636</v>
      </c>
      <c r="F431" s="149"/>
    </row>
    <row r="432" spans="1:6" ht="12.75" customHeight="1">
      <c r="A432" s="74">
        <v>23586</v>
      </c>
      <c r="B432" s="75" t="s">
        <v>83</v>
      </c>
      <c r="C432" s="75" t="s">
        <v>529</v>
      </c>
      <c r="D432" s="76">
        <v>800079162</v>
      </c>
      <c r="E432" s="149">
        <v>32844438</v>
      </c>
      <c r="F432" s="149"/>
    </row>
    <row r="433" spans="1:6" ht="12.75" customHeight="1">
      <c r="A433" s="74">
        <v>23670</v>
      </c>
      <c r="B433" s="75" t="s">
        <v>83</v>
      </c>
      <c r="C433" s="75" t="s">
        <v>530</v>
      </c>
      <c r="D433" s="76">
        <v>800075231</v>
      </c>
      <c r="E433" s="149">
        <v>135277654</v>
      </c>
      <c r="F433" s="149"/>
    </row>
    <row r="434" spans="1:6" ht="12.75" customHeight="1">
      <c r="A434" s="74">
        <v>23672</v>
      </c>
      <c r="B434" s="75" t="s">
        <v>83</v>
      </c>
      <c r="C434" s="75" t="s">
        <v>531</v>
      </c>
      <c r="D434" s="76">
        <v>800096781</v>
      </c>
      <c r="E434" s="149">
        <v>69023269</v>
      </c>
      <c r="F434" s="149"/>
    </row>
    <row r="435" spans="1:6" ht="12.75" customHeight="1">
      <c r="A435" s="74">
        <v>23675</v>
      </c>
      <c r="B435" s="75" t="s">
        <v>83</v>
      </c>
      <c r="C435" s="75" t="s">
        <v>532</v>
      </c>
      <c r="D435" s="76">
        <v>800096804</v>
      </c>
      <c r="E435" s="149">
        <v>74937269</v>
      </c>
      <c r="F435" s="149"/>
    </row>
    <row r="436" spans="1:6" ht="12.75" customHeight="1">
      <c r="A436" s="74">
        <v>23678</v>
      </c>
      <c r="B436" s="75" t="s">
        <v>83</v>
      </c>
      <c r="C436" s="75" t="s">
        <v>203</v>
      </c>
      <c r="D436" s="76">
        <v>800075537</v>
      </c>
      <c r="E436" s="149">
        <v>51936604</v>
      </c>
      <c r="F436" s="149"/>
    </row>
    <row r="437" spans="1:6" ht="12.75" customHeight="1">
      <c r="A437" s="74">
        <v>23682</v>
      </c>
      <c r="B437" s="75" t="s">
        <v>83</v>
      </c>
      <c r="C437" s="75" t="s">
        <v>533</v>
      </c>
      <c r="D437" s="76">
        <v>900220061</v>
      </c>
      <c r="E437" s="149">
        <v>33063235</v>
      </c>
      <c r="F437" s="149"/>
    </row>
    <row r="438" spans="1:6" ht="12.75" customHeight="1">
      <c r="A438" s="74">
        <v>23686</v>
      </c>
      <c r="B438" s="75" t="s">
        <v>83</v>
      </c>
      <c r="C438" s="75" t="s">
        <v>534</v>
      </c>
      <c r="D438" s="76">
        <v>800096805</v>
      </c>
      <c r="E438" s="149">
        <v>82940316</v>
      </c>
      <c r="F438" s="149"/>
    </row>
    <row r="439" spans="1:6" ht="12.75" customHeight="1">
      <c r="A439" s="74">
        <v>23807</v>
      </c>
      <c r="B439" s="75" t="s">
        <v>83</v>
      </c>
      <c r="C439" s="75" t="s">
        <v>535</v>
      </c>
      <c r="D439" s="76">
        <v>800096807</v>
      </c>
      <c r="E439" s="149">
        <v>254929232</v>
      </c>
      <c r="F439" s="149"/>
    </row>
    <row r="440" spans="1:6" ht="12.75" customHeight="1">
      <c r="A440" s="74">
        <v>23815</v>
      </c>
      <c r="B440" s="75" t="s">
        <v>83</v>
      </c>
      <c r="C440" s="75" t="s">
        <v>536</v>
      </c>
      <c r="D440" s="76">
        <v>900220147</v>
      </c>
      <c r="E440" s="149">
        <v>124571473</v>
      </c>
      <c r="F440" s="149"/>
    </row>
    <row r="441" spans="1:6" ht="12.75" customHeight="1">
      <c r="A441" s="74">
        <v>23855</v>
      </c>
      <c r="B441" s="75" t="s">
        <v>83</v>
      </c>
      <c r="C441" s="75" t="s">
        <v>537</v>
      </c>
      <c r="D441" s="76">
        <v>800096808</v>
      </c>
      <c r="E441" s="149">
        <v>99681695</v>
      </c>
      <c r="F441" s="149"/>
    </row>
    <row r="442" spans="1:6" ht="12.75" customHeight="1">
      <c r="A442" s="74">
        <v>25001</v>
      </c>
      <c r="B442" s="75" t="s">
        <v>8</v>
      </c>
      <c r="C442" s="75" t="s">
        <v>538</v>
      </c>
      <c r="D442" s="76">
        <v>890680149</v>
      </c>
      <c r="E442" s="149">
        <v>13403687</v>
      </c>
      <c r="F442" s="149"/>
    </row>
    <row r="443" spans="1:6" ht="12.75" customHeight="1">
      <c r="A443" s="74">
        <v>25019</v>
      </c>
      <c r="B443" s="75" t="s">
        <v>8</v>
      </c>
      <c r="C443" s="75" t="s">
        <v>539</v>
      </c>
      <c r="D443" s="76">
        <v>899999450</v>
      </c>
      <c r="E443" s="149">
        <v>7695974</v>
      </c>
      <c r="F443" s="149"/>
    </row>
    <row r="444" spans="1:6" ht="12.75" customHeight="1">
      <c r="A444" s="74">
        <v>25035</v>
      </c>
      <c r="B444" s="75" t="s">
        <v>8</v>
      </c>
      <c r="C444" s="75" t="s">
        <v>540</v>
      </c>
      <c r="D444" s="76">
        <v>890680097</v>
      </c>
      <c r="E444" s="149">
        <v>12773966</v>
      </c>
      <c r="F444" s="149"/>
    </row>
    <row r="445" spans="1:6" ht="12.75" customHeight="1">
      <c r="A445" s="74">
        <v>25040</v>
      </c>
      <c r="B445" s="75" t="s">
        <v>8</v>
      </c>
      <c r="C445" s="75" t="s">
        <v>541</v>
      </c>
      <c r="D445" s="76">
        <v>899999426</v>
      </c>
      <c r="E445" s="149">
        <v>20777624</v>
      </c>
      <c r="F445" s="149"/>
    </row>
    <row r="446" spans="1:6" ht="12.75" customHeight="1">
      <c r="A446" s="74">
        <v>25053</v>
      </c>
      <c r="B446" s="75" t="s">
        <v>8</v>
      </c>
      <c r="C446" s="75" t="s">
        <v>542</v>
      </c>
      <c r="D446" s="76">
        <v>800093386</v>
      </c>
      <c r="E446" s="149">
        <v>16196907</v>
      </c>
      <c r="F446" s="149"/>
    </row>
    <row r="447" spans="1:6" ht="12.75" customHeight="1">
      <c r="A447" s="74">
        <v>25086</v>
      </c>
      <c r="B447" s="75" t="s">
        <v>8</v>
      </c>
      <c r="C447" s="75" t="s">
        <v>543</v>
      </c>
      <c r="D447" s="76">
        <v>800094624</v>
      </c>
      <c r="E447" s="149">
        <v>3563110</v>
      </c>
      <c r="F447" s="149"/>
    </row>
    <row r="448" spans="1:6" ht="12.75" customHeight="1">
      <c r="A448" s="74">
        <v>25095</v>
      </c>
      <c r="B448" s="75" t="s">
        <v>8</v>
      </c>
      <c r="C448" s="75" t="s">
        <v>544</v>
      </c>
      <c r="D448" s="76">
        <v>899999708</v>
      </c>
      <c r="E448" s="149">
        <v>3400311</v>
      </c>
      <c r="F448" s="149"/>
    </row>
    <row r="449" spans="1:6" ht="12.75" customHeight="1">
      <c r="A449" s="74">
        <v>25099</v>
      </c>
      <c r="B449" s="75" t="s">
        <v>8</v>
      </c>
      <c r="C449" s="75" t="s">
        <v>545</v>
      </c>
      <c r="D449" s="76">
        <v>800094622</v>
      </c>
      <c r="E449" s="149">
        <v>9984728</v>
      </c>
      <c r="F449" s="149"/>
    </row>
    <row r="450" spans="1:6" ht="12.75" customHeight="1">
      <c r="A450" s="74">
        <v>25120</v>
      </c>
      <c r="B450" s="75" t="s">
        <v>8</v>
      </c>
      <c r="C450" s="75" t="s">
        <v>546</v>
      </c>
      <c r="D450" s="76">
        <v>890680107</v>
      </c>
      <c r="E450" s="149">
        <v>6922500</v>
      </c>
      <c r="F450" s="149"/>
    </row>
    <row r="451" spans="1:6" ht="12.75" customHeight="1">
      <c r="A451" s="74">
        <v>25123</v>
      </c>
      <c r="B451" s="75" t="s">
        <v>8</v>
      </c>
      <c r="C451" s="75" t="s">
        <v>547</v>
      </c>
      <c r="D451" s="76">
        <v>800081091</v>
      </c>
      <c r="E451" s="149">
        <v>0</v>
      </c>
      <c r="F451" s="149" t="s">
        <v>1100</v>
      </c>
    </row>
    <row r="452" spans="1:6" ht="12.75" customHeight="1">
      <c r="A452" s="74">
        <v>25126</v>
      </c>
      <c r="B452" s="75" t="s">
        <v>8</v>
      </c>
      <c r="C452" s="75" t="s">
        <v>548</v>
      </c>
      <c r="D452" s="76">
        <v>899999465</v>
      </c>
      <c r="E452" s="149">
        <v>50098556</v>
      </c>
      <c r="F452" s="149"/>
    </row>
    <row r="453" spans="1:6" ht="12.75" customHeight="1">
      <c r="A453" s="74">
        <v>25148</v>
      </c>
      <c r="B453" s="75" t="s">
        <v>8</v>
      </c>
      <c r="C453" s="75" t="s">
        <v>549</v>
      </c>
      <c r="D453" s="76">
        <v>899999710</v>
      </c>
      <c r="E453" s="149">
        <v>0</v>
      </c>
      <c r="F453" s="149" t="s">
        <v>1100</v>
      </c>
    </row>
    <row r="454" spans="1:6" ht="12.75" customHeight="1">
      <c r="A454" s="74">
        <v>25151</v>
      </c>
      <c r="B454" s="75" t="s">
        <v>8</v>
      </c>
      <c r="C454" s="75" t="s">
        <v>550</v>
      </c>
      <c r="D454" s="76">
        <v>899999462</v>
      </c>
      <c r="E454" s="149">
        <v>21619926</v>
      </c>
      <c r="F454" s="149"/>
    </row>
    <row r="455" spans="1:6" ht="12.75" customHeight="1">
      <c r="A455" s="74">
        <v>25154</v>
      </c>
      <c r="B455" s="75" t="s">
        <v>8</v>
      </c>
      <c r="C455" s="75" t="s">
        <v>551</v>
      </c>
      <c r="D455" s="76">
        <v>899999367</v>
      </c>
      <c r="E455" s="149">
        <v>8676297</v>
      </c>
      <c r="F455" s="149"/>
    </row>
    <row r="456" spans="1:6" ht="12.75" customHeight="1">
      <c r="A456" s="74">
        <v>25168</v>
      </c>
      <c r="B456" s="75" t="s">
        <v>8</v>
      </c>
      <c r="C456" s="75" t="s">
        <v>552</v>
      </c>
      <c r="D456" s="76">
        <v>899999400</v>
      </c>
      <c r="E456" s="149">
        <v>4985473</v>
      </c>
      <c r="F456" s="149"/>
    </row>
    <row r="457" spans="1:6" ht="12.75" customHeight="1">
      <c r="A457" s="74">
        <v>25178</v>
      </c>
      <c r="B457" s="75" t="s">
        <v>8</v>
      </c>
      <c r="C457" s="75" t="s">
        <v>553</v>
      </c>
      <c r="D457" s="76">
        <v>899999467</v>
      </c>
      <c r="E457" s="149">
        <v>10572606</v>
      </c>
      <c r="F457" s="149"/>
    </row>
    <row r="458" spans="1:6" ht="12.75" customHeight="1">
      <c r="A458" s="74">
        <v>25181</v>
      </c>
      <c r="B458" s="75" t="s">
        <v>8</v>
      </c>
      <c r="C458" s="75" t="s">
        <v>554</v>
      </c>
      <c r="D458" s="76">
        <v>899999414</v>
      </c>
      <c r="E458" s="149">
        <v>15259734</v>
      </c>
      <c r="F458" s="149"/>
    </row>
    <row r="459" spans="1:6" ht="12.75" customHeight="1">
      <c r="A459" s="74">
        <v>25183</v>
      </c>
      <c r="B459" s="75" t="s">
        <v>8</v>
      </c>
      <c r="C459" s="75" t="s">
        <v>555</v>
      </c>
      <c r="D459" s="76">
        <v>899999357</v>
      </c>
      <c r="E459" s="149">
        <v>26678773</v>
      </c>
      <c r="F459" s="149"/>
    </row>
    <row r="460" spans="1:6" ht="12.75" customHeight="1">
      <c r="A460" s="74">
        <v>25200</v>
      </c>
      <c r="B460" s="75" t="s">
        <v>8</v>
      </c>
      <c r="C460" s="75" t="s">
        <v>556</v>
      </c>
      <c r="D460" s="76">
        <v>899999466</v>
      </c>
      <c r="E460" s="149">
        <v>19915602</v>
      </c>
      <c r="F460" s="149"/>
    </row>
    <row r="461" spans="1:6" ht="12.75" customHeight="1">
      <c r="A461" s="74">
        <v>25214</v>
      </c>
      <c r="B461" s="75" t="s">
        <v>8</v>
      </c>
      <c r="C461" s="75" t="s">
        <v>557</v>
      </c>
      <c r="D461" s="76">
        <v>899999705</v>
      </c>
      <c r="E461" s="149">
        <v>18071740</v>
      </c>
      <c r="F461" s="149"/>
    </row>
    <row r="462" spans="1:6" ht="12.75" customHeight="1">
      <c r="A462" s="74">
        <v>25224</v>
      </c>
      <c r="B462" s="75" t="s">
        <v>8</v>
      </c>
      <c r="C462" s="75" t="s">
        <v>558</v>
      </c>
      <c r="D462" s="76">
        <v>899999406</v>
      </c>
      <c r="E462" s="149">
        <v>11697957</v>
      </c>
      <c r="F462" s="149"/>
    </row>
    <row r="463" spans="1:6" ht="12.75" customHeight="1">
      <c r="A463" s="74">
        <v>25245</v>
      </c>
      <c r="B463" s="75" t="s">
        <v>8</v>
      </c>
      <c r="C463" s="75" t="s">
        <v>559</v>
      </c>
      <c r="D463" s="76">
        <v>890680162</v>
      </c>
      <c r="E463" s="149">
        <v>29518504</v>
      </c>
      <c r="F463" s="149"/>
    </row>
    <row r="464" spans="1:6" ht="12.75" customHeight="1">
      <c r="A464" s="74">
        <v>25258</v>
      </c>
      <c r="B464" s="75" t="s">
        <v>8</v>
      </c>
      <c r="C464" s="75" t="s">
        <v>269</v>
      </c>
      <c r="D464" s="76">
        <v>899999460</v>
      </c>
      <c r="E464" s="149">
        <v>7840909</v>
      </c>
      <c r="F464" s="149"/>
    </row>
    <row r="465" spans="1:6" ht="12.75" customHeight="1">
      <c r="A465" s="74">
        <v>25260</v>
      </c>
      <c r="B465" s="75" t="s">
        <v>8</v>
      </c>
      <c r="C465" s="75" t="s">
        <v>560</v>
      </c>
      <c r="D465" s="76">
        <v>832002318</v>
      </c>
      <c r="E465" s="149">
        <v>16541899</v>
      </c>
      <c r="F465" s="149"/>
    </row>
    <row r="466" spans="1:6" ht="12.75" customHeight="1">
      <c r="A466" s="74">
        <v>25279</v>
      </c>
      <c r="B466" s="75" t="s">
        <v>8</v>
      </c>
      <c r="C466" s="75" t="s">
        <v>561</v>
      </c>
      <c r="D466" s="76">
        <v>899999364</v>
      </c>
      <c r="E466" s="149">
        <v>14485509</v>
      </c>
      <c r="F466" s="149"/>
    </row>
    <row r="467" spans="1:6" ht="12.75" customHeight="1">
      <c r="A467" s="74">
        <v>25281</v>
      </c>
      <c r="B467" s="75" t="s">
        <v>8</v>
      </c>
      <c r="C467" s="75" t="s">
        <v>562</v>
      </c>
      <c r="D467" s="76">
        <v>899999420</v>
      </c>
      <c r="E467" s="149">
        <v>8057899</v>
      </c>
      <c r="F467" s="149"/>
    </row>
    <row r="468" spans="1:6" ht="12.75" customHeight="1">
      <c r="A468" s="74">
        <v>25286</v>
      </c>
      <c r="B468" s="75" t="s">
        <v>8</v>
      </c>
      <c r="C468" s="75" t="s">
        <v>563</v>
      </c>
      <c r="D468" s="76">
        <v>899999433</v>
      </c>
      <c r="E468" s="149">
        <v>52063718</v>
      </c>
      <c r="F468" s="149"/>
    </row>
    <row r="469" spans="1:6" ht="12.75" customHeight="1">
      <c r="A469" s="74">
        <v>25288</v>
      </c>
      <c r="B469" s="75" t="s">
        <v>8</v>
      </c>
      <c r="C469" s="75" t="s">
        <v>564</v>
      </c>
      <c r="D469" s="76">
        <v>899999323</v>
      </c>
      <c r="E469" s="149">
        <v>8226280</v>
      </c>
      <c r="F469" s="149"/>
    </row>
    <row r="470" spans="1:6" ht="12.75" customHeight="1">
      <c r="A470" s="74">
        <v>25293</v>
      </c>
      <c r="B470" s="75" t="s">
        <v>8</v>
      </c>
      <c r="C470" s="75" t="s">
        <v>565</v>
      </c>
      <c r="D470" s="76">
        <v>800094671</v>
      </c>
      <c r="E470" s="149">
        <v>8320744</v>
      </c>
      <c r="F470" s="149"/>
    </row>
    <row r="471" spans="1:6" ht="12.75" customHeight="1">
      <c r="A471" s="74">
        <v>25295</v>
      </c>
      <c r="B471" s="75" t="s">
        <v>8</v>
      </c>
      <c r="C471" s="75" t="s">
        <v>566</v>
      </c>
      <c r="D471" s="76">
        <v>899999419</v>
      </c>
      <c r="E471" s="149">
        <v>12526820</v>
      </c>
      <c r="F471" s="149"/>
    </row>
    <row r="472" spans="1:6" ht="12.75" customHeight="1">
      <c r="A472" s="74">
        <v>25297</v>
      </c>
      <c r="B472" s="75" t="s">
        <v>8</v>
      </c>
      <c r="C472" s="75" t="s">
        <v>567</v>
      </c>
      <c r="D472" s="76">
        <v>899999331</v>
      </c>
      <c r="E472" s="149">
        <v>14904342</v>
      </c>
      <c r="F472" s="149"/>
    </row>
    <row r="473" spans="1:6" ht="12.75" customHeight="1">
      <c r="A473" s="74">
        <v>25299</v>
      </c>
      <c r="B473" s="75" t="s">
        <v>8</v>
      </c>
      <c r="C473" s="75" t="s">
        <v>568</v>
      </c>
      <c r="D473" s="76">
        <v>800094684</v>
      </c>
      <c r="E473" s="149">
        <v>4243644</v>
      </c>
      <c r="F473" s="149"/>
    </row>
    <row r="474" spans="1:6" ht="12.75" customHeight="1">
      <c r="A474" s="74">
        <v>25312</v>
      </c>
      <c r="B474" s="75" t="s">
        <v>8</v>
      </c>
      <c r="C474" s="75" t="s">
        <v>170</v>
      </c>
      <c r="D474" s="76">
        <v>832000992</v>
      </c>
      <c r="E474" s="149">
        <v>8705155</v>
      </c>
      <c r="F474" s="149"/>
    </row>
    <row r="475" spans="1:6" ht="12.75" customHeight="1">
      <c r="A475" s="74">
        <v>25317</v>
      </c>
      <c r="B475" s="75" t="s">
        <v>8</v>
      </c>
      <c r="C475" s="75" t="s">
        <v>569</v>
      </c>
      <c r="D475" s="76">
        <v>899999362</v>
      </c>
      <c r="E475" s="149">
        <v>17748503</v>
      </c>
      <c r="F475" s="149"/>
    </row>
    <row r="476" spans="1:6" ht="12.75" customHeight="1">
      <c r="A476" s="74">
        <v>25320</v>
      </c>
      <c r="B476" s="75" t="s">
        <v>8</v>
      </c>
      <c r="C476" s="75" t="s">
        <v>570</v>
      </c>
      <c r="D476" s="76">
        <v>899999701</v>
      </c>
      <c r="E476" s="149">
        <v>31695389</v>
      </c>
      <c r="F476" s="149"/>
    </row>
    <row r="477" spans="1:6" ht="12.75" customHeight="1">
      <c r="A477" s="74">
        <v>25322</v>
      </c>
      <c r="B477" s="75" t="s">
        <v>8</v>
      </c>
      <c r="C477" s="75" t="s">
        <v>571</v>
      </c>
      <c r="D477" s="76">
        <v>899999442</v>
      </c>
      <c r="E477" s="149">
        <v>21317990</v>
      </c>
      <c r="F477" s="149"/>
    </row>
    <row r="478" spans="1:6" ht="12.75" customHeight="1">
      <c r="A478" s="74">
        <v>25324</v>
      </c>
      <c r="B478" s="75" t="s">
        <v>8</v>
      </c>
      <c r="C478" s="75" t="s">
        <v>572</v>
      </c>
      <c r="D478" s="76">
        <v>800011271</v>
      </c>
      <c r="E478" s="149">
        <v>4597606</v>
      </c>
      <c r="F478" s="149"/>
    </row>
    <row r="479" spans="1:6" ht="12.75" customHeight="1">
      <c r="A479" s="74">
        <v>25326</v>
      </c>
      <c r="B479" s="75" t="s">
        <v>8</v>
      </c>
      <c r="C479" s="75" t="s">
        <v>573</v>
      </c>
      <c r="D479" s="76">
        <v>899999395</v>
      </c>
      <c r="E479" s="149">
        <v>6962514</v>
      </c>
      <c r="F479" s="149"/>
    </row>
    <row r="480" spans="1:6" ht="12.75" customHeight="1">
      <c r="A480" s="74">
        <v>25328</v>
      </c>
      <c r="B480" s="75" t="s">
        <v>8</v>
      </c>
      <c r="C480" s="75" t="s">
        <v>574</v>
      </c>
      <c r="D480" s="76">
        <v>800094685</v>
      </c>
      <c r="E480" s="149">
        <v>5268038</v>
      </c>
      <c r="F480" s="149"/>
    </row>
    <row r="481" spans="1:6" ht="12.75" customHeight="1">
      <c r="A481" s="74">
        <v>25335</v>
      </c>
      <c r="B481" s="75" t="s">
        <v>8</v>
      </c>
      <c r="C481" s="75" t="s">
        <v>575</v>
      </c>
      <c r="D481" s="76">
        <v>800094701</v>
      </c>
      <c r="E481" s="149">
        <v>7438130</v>
      </c>
      <c r="F481" s="149"/>
    </row>
    <row r="482" spans="1:6" ht="12.75" customHeight="1">
      <c r="A482" s="74">
        <v>25339</v>
      </c>
      <c r="B482" s="75" t="s">
        <v>8</v>
      </c>
      <c r="C482" s="75" t="s">
        <v>576</v>
      </c>
      <c r="D482" s="76">
        <v>800094704</v>
      </c>
      <c r="E482" s="149">
        <v>5983631</v>
      </c>
      <c r="F482" s="149"/>
    </row>
    <row r="483" spans="1:6" ht="12.75" customHeight="1">
      <c r="A483" s="74">
        <v>25368</v>
      </c>
      <c r="B483" s="75" t="s">
        <v>8</v>
      </c>
      <c r="C483" s="75" t="s">
        <v>577</v>
      </c>
      <c r="D483" s="76">
        <v>800004018</v>
      </c>
      <c r="E483" s="149">
        <v>4218194</v>
      </c>
      <c r="F483" s="149"/>
    </row>
    <row r="484" spans="1:6" ht="12.75" customHeight="1">
      <c r="A484" s="74">
        <v>25372</v>
      </c>
      <c r="B484" s="75" t="s">
        <v>8</v>
      </c>
      <c r="C484" s="75" t="s">
        <v>578</v>
      </c>
      <c r="D484" s="76">
        <v>800094705</v>
      </c>
      <c r="E484" s="149">
        <v>109888070</v>
      </c>
      <c r="F484" s="149"/>
    </row>
    <row r="485" spans="1:6" ht="12.75" customHeight="1">
      <c r="A485" s="74">
        <v>25377</v>
      </c>
      <c r="B485" s="75" t="s">
        <v>8</v>
      </c>
      <c r="C485" s="75" t="s">
        <v>579</v>
      </c>
      <c r="D485" s="76">
        <v>899999712</v>
      </c>
      <c r="E485" s="149">
        <v>21428394</v>
      </c>
      <c r="F485" s="149"/>
    </row>
    <row r="486" spans="1:6" ht="12.75" customHeight="1">
      <c r="A486" s="74">
        <v>25386</v>
      </c>
      <c r="B486" s="75" t="s">
        <v>8</v>
      </c>
      <c r="C486" s="75" t="s">
        <v>580</v>
      </c>
      <c r="D486" s="76">
        <v>890680026</v>
      </c>
      <c r="E486" s="149">
        <v>32267445</v>
      </c>
      <c r="F486" s="149"/>
    </row>
    <row r="487" spans="1:6" ht="12.75" customHeight="1">
      <c r="A487" s="74">
        <v>25394</v>
      </c>
      <c r="B487" s="75" t="s">
        <v>8</v>
      </c>
      <c r="C487" s="75" t="s">
        <v>581</v>
      </c>
      <c r="D487" s="76">
        <v>899999369</v>
      </c>
      <c r="E487" s="149">
        <v>13893126</v>
      </c>
      <c r="F487" s="149"/>
    </row>
    <row r="488" spans="1:6" ht="12.75" customHeight="1">
      <c r="A488" s="74">
        <v>25398</v>
      </c>
      <c r="B488" s="75" t="s">
        <v>8</v>
      </c>
      <c r="C488" s="75" t="s">
        <v>582</v>
      </c>
      <c r="D488" s="76">
        <v>899999721</v>
      </c>
      <c r="E488" s="149">
        <v>9500194</v>
      </c>
      <c r="F488" s="149"/>
    </row>
    <row r="489" spans="1:6" ht="12.75" customHeight="1">
      <c r="A489" s="74">
        <v>25402</v>
      </c>
      <c r="B489" s="75" t="s">
        <v>8</v>
      </c>
      <c r="C489" s="75" t="s">
        <v>468</v>
      </c>
      <c r="D489" s="76">
        <v>800073475</v>
      </c>
      <c r="E489" s="149">
        <v>20310465</v>
      </c>
      <c r="F489" s="149"/>
    </row>
    <row r="490" spans="1:6" ht="12.75" customHeight="1">
      <c r="A490" s="74">
        <v>25407</v>
      </c>
      <c r="B490" s="75" t="s">
        <v>8</v>
      </c>
      <c r="C490" s="75" t="s">
        <v>583</v>
      </c>
      <c r="D490" s="76">
        <v>899999330</v>
      </c>
      <c r="E490" s="149">
        <v>0</v>
      </c>
      <c r="F490" s="149" t="s">
        <v>1100</v>
      </c>
    </row>
    <row r="491" spans="1:6" ht="12.75" customHeight="1">
      <c r="A491" s="74">
        <v>25426</v>
      </c>
      <c r="B491" s="75" t="s">
        <v>8</v>
      </c>
      <c r="C491" s="75" t="s">
        <v>584</v>
      </c>
      <c r="D491" s="76">
        <v>899999401</v>
      </c>
      <c r="E491" s="149">
        <v>9255638</v>
      </c>
      <c r="F491" s="149"/>
    </row>
    <row r="492" spans="1:6" ht="12.75" customHeight="1">
      <c r="A492" s="74">
        <v>25430</v>
      </c>
      <c r="B492" s="75" t="s">
        <v>8</v>
      </c>
      <c r="C492" s="75" t="s">
        <v>585</v>
      </c>
      <c r="D492" s="76">
        <v>899999325</v>
      </c>
      <c r="E492" s="149">
        <v>59101489</v>
      </c>
      <c r="F492" s="149"/>
    </row>
    <row r="493" spans="1:6" ht="12.75" customHeight="1">
      <c r="A493" s="74">
        <v>25436</v>
      </c>
      <c r="B493" s="75" t="s">
        <v>8</v>
      </c>
      <c r="C493" s="75" t="s">
        <v>586</v>
      </c>
      <c r="D493" s="76">
        <v>800094711</v>
      </c>
      <c r="E493" s="149">
        <v>5372141</v>
      </c>
      <c r="F493" s="149"/>
    </row>
    <row r="494" spans="1:6" ht="12.75" customHeight="1">
      <c r="A494" s="74">
        <v>25438</v>
      </c>
      <c r="B494" s="75" t="s">
        <v>8</v>
      </c>
      <c r="C494" s="75" t="s">
        <v>587</v>
      </c>
      <c r="D494" s="76">
        <v>899999470</v>
      </c>
      <c r="E494" s="149">
        <v>13123754</v>
      </c>
      <c r="F494" s="149"/>
    </row>
    <row r="495" spans="1:6" ht="12.75" customHeight="1">
      <c r="A495" s="74">
        <v>25483</v>
      </c>
      <c r="B495" s="75" t="s">
        <v>8</v>
      </c>
      <c r="C495" s="75" t="s">
        <v>12</v>
      </c>
      <c r="D495" s="76">
        <v>890680390</v>
      </c>
      <c r="E495" s="149">
        <v>3543187</v>
      </c>
      <c r="F495" s="149"/>
    </row>
    <row r="496" spans="1:6" ht="12.75" customHeight="1">
      <c r="A496" s="74">
        <v>25486</v>
      </c>
      <c r="B496" s="75" t="s">
        <v>8</v>
      </c>
      <c r="C496" s="75" t="s">
        <v>588</v>
      </c>
      <c r="D496" s="76">
        <v>899999366</v>
      </c>
      <c r="E496" s="149">
        <v>15749337</v>
      </c>
      <c r="F496" s="149"/>
    </row>
    <row r="497" spans="1:6" ht="12.75" customHeight="1">
      <c r="A497" s="74">
        <v>25488</v>
      </c>
      <c r="B497" s="75" t="s">
        <v>8</v>
      </c>
      <c r="C497" s="75" t="s">
        <v>589</v>
      </c>
      <c r="D497" s="76">
        <v>899999707</v>
      </c>
      <c r="E497" s="149">
        <v>7941232</v>
      </c>
      <c r="F497" s="149"/>
    </row>
    <row r="498" spans="1:6" ht="12.75" customHeight="1">
      <c r="A498" s="74">
        <v>25489</v>
      </c>
      <c r="B498" s="75" t="s">
        <v>8</v>
      </c>
      <c r="C498" s="75" t="s">
        <v>590</v>
      </c>
      <c r="D498" s="76">
        <v>800094713</v>
      </c>
      <c r="E498" s="149">
        <v>5097900</v>
      </c>
      <c r="F498" s="149"/>
    </row>
    <row r="499" spans="1:6" ht="12.75" customHeight="1">
      <c r="A499" s="74">
        <v>25491</v>
      </c>
      <c r="B499" s="75" t="s">
        <v>8</v>
      </c>
      <c r="C499" s="75" t="s">
        <v>591</v>
      </c>
      <c r="D499" s="76">
        <v>899999718</v>
      </c>
      <c r="E499" s="149">
        <v>8417898</v>
      </c>
      <c r="F499" s="149"/>
    </row>
    <row r="500" spans="1:6" ht="12.75" customHeight="1">
      <c r="A500" s="74">
        <v>25506</v>
      </c>
      <c r="B500" s="75" t="s">
        <v>8</v>
      </c>
      <c r="C500" s="75" t="s">
        <v>592</v>
      </c>
      <c r="D500" s="76">
        <v>890680088</v>
      </c>
      <c r="E500" s="149">
        <v>5655658</v>
      </c>
      <c r="F500" s="149"/>
    </row>
    <row r="501" spans="1:6" ht="12.75" customHeight="1">
      <c r="A501" s="74">
        <v>25513</v>
      </c>
      <c r="B501" s="75" t="s">
        <v>8</v>
      </c>
      <c r="C501" s="75" t="s">
        <v>593</v>
      </c>
      <c r="D501" s="76">
        <v>899999475</v>
      </c>
      <c r="E501" s="149">
        <v>36123608</v>
      </c>
      <c r="F501" s="149"/>
    </row>
    <row r="502" spans="1:6" ht="12.75" customHeight="1">
      <c r="A502" s="74">
        <v>25518</v>
      </c>
      <c r="B502" s="75" t="s">
        <v>8</v>
      </c>
      <c r="C502" s="75" t="s">
        <v>594</v>
      </c>
      <c r="D502" s="76">
        <v>899999704</v>
      </c>
      <c r="E502" s="149">
        <v>8781562</v>
      </c>
      <c r="F502" s="149"/>
    </row>
    <row r="503" spans="1:6" ht="12.75" customHeight="1">
      <c r="A503" s="74">
        <v>25524</v>
      </c>
      <c r="B503" s="75" t="s">
        <v>8</v>
      </c>
      <c r="C503" s="75" t="s">
        <v>595</v>
      </c>
      <c r="D503" s="76">
        <v>890680173</v>
      </c>
      <c r="E503" s="149">
        <v>7360178</v>
      </c>
      <c r="F503" s="149"/>
    </row>
    <row r="504" spans="1:6" ht="12.75" customHeight="1">
      <c r="A504" s="74">
        <v>25530</v>
      </c>
      <c r="B504" s="75" t="s">
        <v>8</v>
      </c>
      <c r="C504" s="75" t="s">
        <v>596</v>
      </c>
      <c r="D504" s="76">
        <v>800074120</v>
      </c>
      <c r="E504" s="149">
        <v>12076623</v>
      </c>
      <c r="F504" s="149"/>
    </row>
    <row r="505" spans="1:6" ht="12.75" customHeight="1">
      <c r="A505" s="74">
        <v>25535</v>
      </c>
      <c r="B505" s="75" t="s">
        <v>8</v>
      </c>
      <c r="C505" s="75" t="s">
        <v>597</v>
      </c>
      <c r="D505" s="76">
        <v>890680154</v>
      </c>
      <c r="E505" s="149">
        <v>17646553</v>
      </c>
      <c r="F505" s="149"/>
    </row>
    <row r="506" spans="1:6" ht="12.75" customHeight="1">
      <c r="A506" s="74">
        <v>25572</v>
      </c>
      <c r="B506" s="75" t="s">
        <v>8</v>
      </c>
      <c r="C506" s="75" t="s">
        <v>598</v>
      </c>
      <c r="D506" s="76">
        <v>899999413</v>
      </c>
      <c r="E506" s="149">
        <v>20964819</v>
      </c>
      <c r="F506" s="149"/>
    </row>
    <row r="507" spans="1:6" ht="12.75" customHeight="1">
      <c r="A507" s="74">
        <v>25580</v>
      </c>
      <c r="B507" s="75" t="s">
        <v>8</v>
      </c>
      <c r="C507" s="75" t="s">
        <v>599</v>
      </c>
      <c r="D507" s="76">
        <v>800085612</v>
      </c>
      <c r="E507" s="149">
        <v>4482008</v>
      </c>
      <c r="F507" s="149"/>
    </row>
    <row r="508" spans="1:6" ht="12.75" customHeight="1">
      <c r="A508" s="74">
        <v>25592</v>
      </c>
      <c r="B508" s="75" t="s">
        <v>8</v>
      </c>
      <c r="C508" s="75" t="s">
        <v>600</v>
      </c>
      <c r="D508" s="76">
        <v>899999432</v>
      </c>
      <c r="E508" s="149">
        <v>5803554</v>
      </c>
      <c r="F508" s="149"/>
    </row>
    <row r="509" spans="1:6" ht="12.75" customHeight="1">
      <c r="A509" s="74">
        <v>25594</v>
      </c>
      <c r="B509" s="75" t="s">
        <v>8</v>
      </c>
      <c r="C509" s="75" t="s">
        <v>601</v>
      </c>
      <c r="D509" s="76">
        <v>800094716</v>
      </c>
      <c r="E509" s="149">
        <v>8842123</v>
      </c>
      <c r="F509" s="149"/>
    </row>
    <row r="510" spans="1:6" ht="12.75" customHeight="1">
      <c r="A510" s="74">
        <v>25596</v>
      </c>
      <c r="B510" s="75" t="s">
        <v>8</v>
      </c>
      <c r="C510" s="75" t="s">
        <v>602</v>
      </c>
      <c r="D510" s="76">
        <v>899999431</v>
      </c>
      <c r="E510" s="149">
        <v>12527168</v>
      </c>
      <c r="F510" s="149"/>
    </row>
    <row r="511" spans="1:6" ht="12.75" customHeight="1">
      <c r="A511" s="74">
        <v>25599</v>
      </c>
      <c r="B511" s="75" t="s">
        <v>8</v>
      </c>
      <c r="C511" s="75" t="s">
        <v>603</v>
      </c>
      <c r="D511" s="76">
        <v>890680236</v>
      </c>
      <c r="E511" s="149">
        <v>9590875</v>
      </c>
      <c r="F511" s="149"/>
    </row>
    <row r="512" spans="1:6" ht="12.75" customHeight="1">
      <c r="A512" s="74">
        <v>25612</v>
      </c>
      <c r="B512" s="75" t="s">
        <v>8</v>
      </c>
      <c r="C512" s="75" t="s">
        <v>604</v>
      </c>
      <c r="D512" s="76">
        <v>890680059</v>
      </c>
      <c r="E512" s="149">
        <v>10069097</v>
      </c>
      <c r="F512" s="149"/>
    </row>
    <row r="513" spans="1:6" ht="12.75" customHeight="1">
      <c r="A513" s="74">
        <v>25645</v>
      </c>
      <c r="B513" s="75" t="s">
        <v>8</v>
      </c>
      <c r="C513" s="75" t="s">
        <v>605</v>
      </c>
      <c r="D513" s="76">
        <v>860527046</v>
      </c>
      <c r="E513" s="149">
        <v>15448764</v>
      </c>
      <c r="F513" s="149"/>
    </row>
    <row r="514" spans="1:6" ht="12.75" customHeight="1">
      <c r="A514" s="74">
        <v>25649</v>
      </c>
      <c r="B514" s="75" t="s">
        <v>8</v>
      </c>
      <c r="C514" s="75" t="s">
        <v>606</v>
      </c>
      <c r="D514" s="76">
        <v>800093437</v>
      </c>
      <c r="E514" s="149">
        <v>14784010</v>
      </c>
      <c r="F514" s="149"/>
    </row>
    <row r="515" spans="1:6" ht="12.75" customHeight="1">
      <c r="A515" s="74">
        <v>25653</v>
      </c>
      <c r="B515" s="75" t="s">
        <v>8</v>
      </c>
      <c r="C515" s="75" t="s">
        <v>607</v>
      </c>
      <c r="D515" s="76">
        <v>800094751</v>
      </c>
      <c r="E515" s="149">
        <v>6996250</v>
      </c>
      <c r="F515" s="149"/>
    </row>
    <row r="516" spans="1:6" ht="12.75" customHeight="1">
      <c r="A516" s="74">
        <v>25658</v>
      </c>
      <c r="B516" s="75" t="s">
        <v>8</v>
      </c>
      <c r="C516" s="75" t="s">
        <v>204</v>
      </c>
      <c r="D516" s="76">
        <v>899999173</v>
      </c>
      <c r="E516" s="149">
        <v>10235025</v>
      </c>
      <c r="F516" s="149"/>
    </row>
    <row r="517" spans="1:6" ht="12.75" customHeight="1">
      <c r="A517" s="74">
        <v>25662</v>
      </c>
      <c r="B517" s="75" t="s">
        <v>8</v>
      </c>
      <c r="C517" s="75" t="s">
        <v>608</v>
      </c>
      <c r="D517" s="76">
        <v>899999422</v>
      </c>
      <c r="E517" s="149">
        <v>13013926</v>
      </c>
      <c r="F517" s="149"/>
    </row>
    <row r="518" spans="1:6" ht="12.75" customHeight="1">
      <c r="A518" s="74">
        <v>25718</v>
      </c>
      <c r="B518" s="75" t="s">
        <v>8</v>
      </c>
      <c r="C518" s="75" t="s">
        <v>609</v>
      </c>
      <c r="D518" s="76">
        <v>800094752</v>
      </c>
      <c r="E518" s="149">
        <v>15573286</v>
      </c>
      <c r="F518" s="149"/>
    </row>
    <row r="519" spans="1:6" ht="12.75" customHeight="1">
      <c r="A519" s="74">
        <v>25736</v>
      </c>
      <c r="B519" s="75" t="s">
        <v>8</v>
      </c>
      <c r="C519" s="75" t="s">
        <v>610</v>
      </c>
      <c r="D519" s="76">
        <v>899999415</v>
      </c>
      <c r="E519" s="149">
        <v>12590002</v>
      </c>
      <c r="F519" s="149"/>
    </row>
    <row r="520" spans="1:6" ht="12.75" customHeight="1">
      <c r="A520" s="74">
        <v>25740</v>
      </c>
      <c r="B520" s="75" t="s">
        <v>8</v>
      </c>
      <c r="C520" s="75" t="s">
        <v>611</v>
      </c>
      <c r="D520" s="76">
        <v>899999372</v>
      </c>
      <c r="E520" s="149">
        <v>33496951</v>
      </c>
      <c r="F520" s="149"/>
    </row>
    <row r="521" spans="1:6" ht="12.75" customHeight="1">
      <c r="A521" s="74">
        <v>25743</v>
      </c>
      <c r="B521" s="75" t="s">
        <v>8</v>
      </c>
      <c r="C521" s="75" t="s">
        <v>612</v>
      </c>
      <c r="D521" s="76">
        <v>890680437</v>
      </c>
      <c r="E521" s="149">
        <v>27637300</v>
      </c>
      <c r="F521" s="149"/>
    </row>
    <row r="522" spans="1:6" ht="12.75" customHeight="1">
      <c r="A522" s="74">
        <v>25745</v>
      </c>
      <c r="B522" s="75" t="s">
        <v>8</v>
      </c>
      <c r="C522" s="75" t="s">
        <v>613</v>
      </c>
      <c r="D522" s="76">
        <v>899999384</v>
      </c>
      <c r="E522" s="149">
        <v>15966805</v>
      </c>
      <c r="F522" s="149"/>
    </row>
    <row r="523" spans="1:6" ht="12.75" customHeight="1">
      <c r="A523" s="74">
        <v>25758</v>
      </c>
      <c r="B523" s="75" t="s">
        <v>8</v>
      </c>
      <c r="C523" s="75" t="s">
        <v>614</v>
      </c>
      <c r="D523" s="76">
        <v>899999468</v>
      </c>
      <c r="E523" s="149">
        <v>22973911</v>
      </c>
      <c r="F523" s="149"/>
    </row>
    <row r="524" spans="1:6" ht="12.75" customHeight="1">
      <c r="A524" s="74">
        <v>25769</v>
      </c>
      <c r="B524" s="75" t="s">
        <v>8</v>
      </c>
      <c r="C524" s="75" t="s">
        <v>615</v>
      </c>
      <c r="D524" s="76">
        <v>899999314</v>
      </c>
      <c r="E524" s="149">
        <v>15646083</v>
      </c>
      <c r="F524" s="149"/>
    </row>
    <row r="525" spans="1:6" ht="12.75" customHeight="1">
      <c r="A525" s="74">
        <v>25772</v>
      </c>
      <c r="B525" s="75" t="s">
        <v>8</v>
      </c>
      <c r="C525" s="75" t="s">
        <v>616</v>
      </c>
      <c r="D525" s="76">
        <v>899999430</v>
      </c>
      <c r="E525" s="149">
        <v>18280331</v>
      </c>
      <c r="F525" s="149"/>
    </row>
    <row r="526" spans="1:6" ht="12.75" customHeight="1">
      <c r="A526" s="74">
        <v>25777</v>
      </c>
      <c r="B526" s="75" t="s">
        <v>8</v>
      </c>
      <c r="C526" s="75" t="s">
        <v>617</v>
      </c>
      <c r="D526" s="76">
        <v>899999398</v>
      </c>
      <c r="E526" s="149">
        <v>7172578</v>
      </c>
      <c r="F526" s="149"/>
    </row>
    <row r="527" spans="1:6" ht="12.75" customHeight="1">
      <c r="A527" s="74">
        <v>25779</v>
      </c>
      <c r="B527" s="75" t="s">
        <v>8</v>
      </c>
      <c r="C527" s="75" t="s">
        <v>618</v>
      </c>
      <c r="D527" s="76">
        <v>899999700</v>
      </c>
      <c r="E527" s="149">
        <v>7657622</v>
      </c>
      <c r="F527" s="149"/>
    </row>
    <row r="528" spans="1:6" ht="12.75" customHeight="1">
      <c r="A528" s="74">
        <v>25781</v>
      </c>
      <c r="B528" s="75" t="s">
        <v>8</v>
      </c>
      <c r="C528" s="75" t="s">
        <v>619</v>
      </c>
      <c r="D528" s="76">
        <v>899999476</v>
      </c>
      <c r="E528" s="149">
        <v>6288606</v>
      </c>
      <c r="F528" s="149"/>
    </row>
    <row r="529" spans="1:6" ht="12.75" customHeight="1">
      <c r="A529" s="74">
        <v>25785</v>
      </c>
      <c r="B529" s="75" t="s">
        <v>8</v>
      </c>
      <c r="C529" s="75" t="s">
        <v>620</v>
      </c>
      <c r="D529" s="76">
        <v>899999443</v>
      </c>
      <c r="E529" s="149">
        <v>19124754</v>
      </c>
      <c r="F529" s="149"/>
    </row>
    <row r="530" spans="1:6" ht="12.75" customHeight="1">
      <c r="A530" s="74">
        <v>25793</v>
      </c>
      <c r="B530" s="75" t="s">
        <v>8</v>
      </c>
      <c r="C530" s="75" t="s">
        <v>621</v>
      </c>
      <c r="D530" s="76">
        <v>899999481</v>
      </c>
      <c r="E530" s="149">
        <v>10315178</v>
      </c>
      <c r="F530" s="149"/>
    </row>
    <row r="531" spans="1:6" ht="12.75" customHeight="1">
      <c r="A531" s="74">
        <v>25797</v>
      </c>
      <c r="B531" s="75" t="s">
        <v>8</v>
      </c>
      <c r="C531" s="75" t="s">
        <v>622</v>
      </c>
      <c r="D531" s="76">
        <v>800004574</v>
      </c>
      <c r="E531" s="149">
        <v>11442431</v>
      </c>
      <c r="F531" s="149"/>
    </row>
    <row r="532" spans="1:6" ht="12.75" customHeight="1">
      <c r="A532" s="74">
        <v>25799</v>
      </c>
      <c r="B532" s="75" t="s">
        <v>8</v>
      </c>
      <c r="C532" s="75" t="s">
        <v>623</v>
      </c>
      <c r="D532" s="76">
        <v>800095174</v>
      </c>
      <c r="E532" s="149">
        <v>17638171</v>
      </c>
      <c r="F532" s="149"/>
    </row>
    <row r="533" spans="1:6" ht="12.75" customHeight="1">
      <c r="A533" s="74">
        <v>25805</v>
      </c>
      <c r="B533" s="75" t="s">
        <v>8</v>
      </c>
      <c r="C533" s="75" t="s">
        <v>624</v>
      </c>
      <c r="D533" s="76">
        <v>800018689</v>
      </c>
      <c r="E533" s="149">
        <v>5613393</v>
      </c>
      <c r="F533" s="149"/>
    </row>
    <row r="534" spans="1:6" ht="12.75" customHeight="1">
      <c r="A534" s="74">
        <v>25807</v>
      </c>
      <c r="B534" s="75" t="s">
        <v>8</v>
      </c>
      <c r="C534" s="75" t="s">
        <v>625</v>
      </c>
      <c r="D534" s="76">
        <v>800094782</v>
      </c>
      <c r="E534" s="149">
        <v>3406313</v>
      </c>
      <c r="F534" s="149"/>
    </row>
    <row r="535" spans="1:6" ht="12.75" customHeight="1">
      <c r="A535" s="74">
        <v>25815</v>
      </c>
      <c r="B535" s="75" t="s">
        <v>8</v>
      </c>
      <c r="C535" s="75" t="s">
        <v>626</v>
      </c>
      <c r="D535" s="76">
        <v>800093439</v>
      </c>
      <c r="E535" s="149">
        <v>19090697</v>
      </c>
      <c r="F535" s="149"/>
    </row>
    <row r="536" spans="1:6" ht="12.75" customHeight="1">
      <c r="A536" s="74">
        <v>25817</v>
      </c>
      <c r="B536" s="75" t="s">
        <v>8</v>
      </c>
      <c r="C536" s="75" t="s">
        <v>627</v>
      </c>
      <c r="D536" s="76">
        <v>899999428</v>
      </c>
      <c r="E536" s="149">
        <v>36469757</v>
      </c>
      <c r="F536" s="149"/>
    </row>
    <row r="537" spans="1:6" ht="12.75" customHeight="1">
      <c r="A537" s="74">
        <v>25823</v>
      </c>
      <c r="B537" s="75" t="s">
        <v>8</v>
      </c>
      <c r="C537" s="75" t="s">
        <v>628</v>
      </c>
      <c r="D537" s="76">
        <v>800072715</v>
      </c>
      <c r="E537" s="149">
        <v>0</v>
      </c>
      <c r="F537" s="149" t="s">
        <v>1104</v>
      </c>
    </row>
    <row r="538" spans="1:6" ht="12.75" customHeight="1">
      <c r="A538" s="74">
        <v>25839</v>
      </c>
      <c r="B538" s="75" t="s">
        <v>8</v>
      </c>
      <c r="C538" s="75" t="s">
        <v>629</v>
      </c>
      <c r="D538" s="76">
        <v>899999385</v>
      </c>
      <c r="E538" s="149">
        <v>15701688</v>
      </c>
      <c r="F538" s="149"/>
    </row>
    <row r="539" spans="1:6" ht="12.75" customHeight="1">
      <c r="A539" s="74">
        <v>25841</v>
      </c>
      <c r="B539" s="75" t="s">
        <v>8</v>
      </c>
      <c r="C539" s="75" t="s">
        <v>630</v>
      </c>
      <c r="D539" s="76">
        <v>800095568</v>
      </c>
      <c r="E539" s="149">
        <v>8405366</v>
      </c>
      <c r="F539" s="149"/>
    </row>
    <row r="540" spans="1:6" ht="12.75" customHeight="1">
      <c r="A540" s="74">
        <v>25843</v>
      </c>
      <c r="B540" s="75" t="s">
        <v>8</v>
      </c>
      <c r="C540" s="75" t="s">
        <v>631</v>
      </c>
      <c r="D540" s="76">
        <v>899999281</v>
      </c>
      <c r="E540" s="149">
        <v>41596507</v>
      </c>
      <c r="F540" s="149"/>
    </row>
    <row r="541" spans="1:6" ht="12.75" customHeight="1">
      <c r="A541" s="74">
        <v>25845</v>
      </c>
      <c r="B541" s="75" t="s">
        <v>8</v>
      </c>
      <c r="C541" s="75" t="s">
        <v>632</v>
      </c>
      <c r="D541" s="76">
        <v>899999388</v>
      </c>
      <c r="E541" s="149">
        <v>8958303</v>
      </c>
      <c r="F541" s="149"/>
    </row>
    <row r="542" spans="1:6" ht="12.75" customHeight="1">
      <c r="A542" s="74">
        <v>25851</v>
      </c>
      <c r="B542" s="75" t="s">
        <v>8</v>
      </c>
      <c r="C542" s="75" t="s">
        <v>633</v>
      </c>
      <c r="D542" s="76">
        <v>899999407</v>
      </c>
      <c r="E542" s="149">
        <v>5638231</v>
      </c>
      <c r="F542" s="149"/>
    </row>
    <row r="543" spans="1:6" ht="12.75" customHeight="1">
      <c r="A543" s="74">
        <v>25862</v>
      </c>
      <c r="B543" s="75" t="s">
        <v>8</v>
      </c>
      <c r="C543" s="75" t="s">
        <v>634</v>
      </c>
      <c r="D543" s="76">
        <v>899999448</v>
      </c>
      <c r="E543" s="149">
        <v>10150046</v>
      </c>
      <c r="F543" s="149"/>
    </row>
    <row r="544" spans="1:6" ht="12.75" customHeight="1">
      <c r="A544" s="74">
        <v>25867</v>
      </c>
      <c r="B544" s="75" t="s">
        <v>8</v>
      </c>
      <c r="C544" s="75" t="s">
        <v>635</v>
      </c>
      <c r="D544" s="76">
        <v>899999709</v>
      </c>
      <c r="E544" s="149">
        <v>5736911</v>
      </c>
      <c r="F544" s="149"/>
    </row>
    <row r="545" spans="1:6" ht="12.75" customHeight="1">
      <c r="A545" s="74">
        <v>25871</v>
      </c>
      <c r="B545" s="75" t="s">
        <v>8</v>
      </c>
      <c r="C545" s="75" t="s">
        <v>636</v>
      </c>
      <c r="D545" s="76">
        <v>899999447</v>
      </c>
      <c r="E545" s="149">
        <v>3192475</v>
      </c>
      <c r="F545" s="149"/>
    </row>
    <row r="546" spans="1:6" ht="12.75" customHeight="1">
      <c r="A546" s="74">
        <v>25873</v>
      </c>
      <c r="B546" s="75" t="s">
        <v>8</v>
      </c>
      <c r="C546" s="75" t="s">
        <v>637</v>
      </c>
      <c r="D546" s="76">
        <v>899999445</v>
      </c>
      <c r="E546" s="149">
        <v>23609467</v>
      </c>
      <c r="F546" s="149"/>
    </row>
    <row r="547" spans="1:6" ht="12.75" customHeight="1">
      <c r="A547" s="74">
        <v>25875</v>
      </c>
      <c r="B547" s="75" t="s">
        <v>8</v>
      </c>
      <c r="C547" s="75" t="s">
        <v>638</v>
      </c>
      <c r="D547" s="76">
        <v>899999312</v>
      </c>
      <c r="E547" s="149">
        <v>30314985</v>
      </c>
      <c r="F547" s="149"/>
    </row>
    <row r="548" spans="1:6" ht="12.75" customHeight="1">
      <c r="A548" s="74">
        <v>25878</v>
      </c>
      <c r="B548" s="75" t="s">
        <v>8</v>
      </c>
      <c r="C548" s="75" t="s">
        <v>639</v>
      </c>
      <c r="D548" s="76">
        <v>890680142</v>
      </c>
      <c r="E548" s="149">
        <v>19825646</v>
      </c>
      <c r="F548" s="149"/>
    </row>
    <row r="549" spans="1:6" ht="12.75" customHeight="1">
      <c r="A549" s="74">
        <v>25885</v>
      </c>
      <c r="B549" s="75" t="s">
        <v>8</v>
      </c>
      <c r="C549" s="75" t="s">
        <v>640</v>
      </c>
      <c r="D549" s="76">
        <v>800094776</v>
      </c>
      <c r="E549" s="149">
        <v>27325786</v>
      </c>
      <c r="F549" s="149"/>
    </row>
    <row r="550" spans="1:6" ht="12.75" customHeight="1">
      <c r="A550" s="74">
        <v>25898</v>
      </c>
      <c r="B550" s="75" t="s">
        <v>8</v>
      </c>
      <c r="C550" s="75" t="s">
        <v>641</v>
      </c>
      <c r="D550" s="76">
        <v>800094778</v>
      </c>
      <c r="E550" s="149">
        <v>6196255</v>
      </c>
      <c r="F550" s="149"/>
    </row>
    <row r="551" spans="1:6" ht="12.75" customHeight="1">
      <c r="A551" s="74">
        <v>27006</v>
      </c>
      <c r="B551" s="75" t="s">
        <v>87</v>
      </c>
      <c r="C551" s="75" t="s">
        <v>642</v>
      </c>
      <c r="D551" s="76">
        <v>891680050</v>
      </c>
      <c r="E551" s="149">
        <v>22808795</v>
      </c>
      <c r="F551" s="149"/>
    </row>
    <row r="552" spans="1:6" ht="12.75" customHeight="1">
      <c r="A552" s="74">
        <v>27025</v>
      </c>
      <c r="B552" s="75" t="s">
        <v>87</v>
      </c>
      <c r="C552" s="75" t="s">
        <v>643</v>
      </c>
      <c r="D552" s="76">
        <v>891600062</v>
      </c>
      <c r="E552" s="149">
        <v>90093755</v>
      </c>
      <c r="F552" s="149"/>
    </row>
    <row r="553" spans="1:6" ht="12.75" customHeight="1">
      <c r="A553" s="74">
        <v>27050</v>
      </c>
      <c r="B553" s="75" t="s">
        <v>87</v>
      </c>
      <c r="C553" s="75" t="s">
        <v>644</v>
      </c>
      <c r="D553" s="76">
        <v>818000395</v>
      </c>
      <c r="E553" s="149">
        <v>18499335</v>
      </c>
      <c r="F553" s="149"/>
    </row>
    <row r="554" spans="1:6" ht="12.75" customHeight="1">
      <c r="A554" s="74">
        <v>27073</v>
      </c>
      <c r="B554" s="75" t="s">
        <v>87</v>
      </c>
      <c r="C554" s="75" t="s">
        <v>645</v>
      </c>
      <c r="D554" s="76">
        <v>891680055</v>
      </c>
      <c r="E554" s="149">
        <v>40261229</v>
      </c>
      <c r="F554" s="149"/>
    </row>
    <row r="555" spans="1:6" ht="12.75" customHeight="1">
      <c r="A555" s="74">
        <v>27075</v>
      </c>
      <c r="B555" s="75" t="s">
        <v>87</v>
      </c>
      <c r="C555" s="75" t="s">
        <v>646</v>
      </c>
      <c r="D555" s="76">
        <v>891680395</v>
      </c>
      <c r="E555" s="149">
        <v>18727009</v>
      </c>
      <c r="F555" s="149"/>
    </row>
    <row r="556" spans="1:6" ht="12.75" customHeight="1">
      <c r="A556" s="74">
        <v>27077</v>
      </c>
      <c r="B556" s="75" t="s">
        <v>87</v>
      </c>
      <c r="C556" s="75" t="s">
        <v>647</v>
      </c>
      <c r="D556" s="76">
        <v>800095589</v>
      </c>
      <c r="E556" s="149">
        <v>51813923</v>
      </c>
      <c r="F556" s="149"/>
    </row>
    <row r="557" spans="1:6" ht="12.75" customHeight="1">
      <c r="A557" s="74">
        <v>27099</v>
      </c>
      <c r="B557" s="75" t="s">
        <v>87</v>
      </c>
      <c r="C557" s="75" t="s">
        <v>648</v>
      </c>
      <c r="D557" s="76">
        <v>800070375</v>
      </c>
      <c r="E557" s="149">
        <v>53809737</v>
      </c>
      <c r="F557" s="149"/>
    </row>
    <row r="558" spans="1:6" ht="12.75" customHeight="1">
      <c r="A558" s="74">
        <v>27135</v>
      </c>
      <c r="B558" s="75" t="s">
        <v>87</v>
      </c>
      <c r="C558" s="75" t="s">
        <v>649</v>
      </c>
      <c r="D558" s="76">
        <v>800239414</v>
      </c>
      <c r="E558" s="149">
        <v>13504666</v>
      </c>
      <c r="F558" s="149"/>
    </row>
    <row r="559" spans="1:6" ht="12.75" customHeight="1">
      <c r="A559" s="74">
        <v>27150</v>
      </c>
      <c r="B559" s="75" t="s">
        <v>87</v>
      </c>
      <c r="C559" s="75" t="s">
        <v>650</v>
      </c>
      <c r="D559" s="76">
        <v>818001341</v>
      </c>
      <c r="E559" s="149">
        <v>40803592</v>
      </c>
      <c r="F559" s="149"/>
    </row>
    <row r="560" spans="1:6" ht="12.75" customHeight="1">
      <c r="A560" s="74">
        <v>27160</v>
      </c>
      <c r="B560" s="75" t="s">
        <v>87</v>
      </c>
      <c r="C560" s="75" t="s">
        <v>651</v>
      </c>
      <c r="D560" s="76">
        <v>818001202</v>
      </c>
      <c r="E560" s="149">
        <v>13530124</v>
      </c>
      <c r="F560" s="149"/>
    </row>
    <row r="561" spans="1:6" ht="12.75" customHeight="1">
      <c r="A561" s="74">
        <v>27205</v>
      </c>
      <c r="B561" s="75" t="s">
        <v>87</v>
      </c>
      <c r="C561" s="75" t="s">
        <v>652</v>
      </c>
      <c r="D561" s="76">
        <v>891680057</v>
      </c>
      <c r="E561" s="149">
        <v>34967281</v>
      </c>
      <c r="F561" s="149"/>
    </row>
    <row r="562" spans="1:6" ht="12.75" customHeight="1">
      <c r="A562" s="74">
        <v>27245</v>
      </c>
      <c r="B562" s="75" t="s">
        <v>87</v>
      </c>
      <c r="C562" s="75" t="s">
        <v>653</v>
      </c>
      <c r="D562" s="76">
        <v>891680061</v>
      </c>
      <c r="E562" s="149">
        <v>13522230</v>
      </c>
      <c r="F562" s="149"/>
    </row>
    <row r="563" spans="1:6" ht="12.75" customHeight="1">
      <c r="A563" s="74">
        <v>27250</v>
      </c>
      <c r="B563" s="75" t="s">
        <v>87</v>
      </c>
      <c r="C563" s="75" t="s">
        <v>654</v>
      </c>
      <c r="D563" s="76">
        <v>818000002</v>
      </c>
      <c r="E563" s="149">
        <v>40426872</v>
      </c>
      <c r="F563" s="149"/>
    </row>
    <row r="564" spans="1:6" ht="12.75" customHeight="1">
      <c r="A564" s="74">
        <v>27361</v>
      </c>
      <c r="B564" s="75" t="s">
        <v>87</v>
      </c>
      <c r="C564" s="75" t="s">
        <v>655</v>
      </c>
      <c r="D564" s="76">
        <v>891680067</v>
      </c>
      <c r="E564" s="149">
        <v>114316359</v>
      </c>
      <c r="F564" s="149"/>
    </row>
    <row r="565" spans="1:6" ht="12.75" customHeight="1">
      <c r="A565" s="74">
        <v>27372</v>
      </c>
      <c r="B565" s="75" t="s">
        <v>87</v>
      </c>
      <c r="C565" s="75" t="s">
        <v>656</v>
      </c>
      <c r="D565" s="76">
        <v>891680402</v>
      </c>
      <c r="E565" s="149">
        <v>14032053</v>
      </c>
      <c r="F565" s="149"/>
    </row>
    <row r="566" spans="1:6" ht="12.75" customHeight="1">
      <c r="A566" s="74">
        <v>27413</v>
      </c>
      <c r="B566" s="75" t="s">
        <v>87</v>
      </c>
      <c r="C566" s="75" t="s">
        <v>657</v>
      </c>
      <c r="D566" s="76">
        <v>891680281</v>
      </c>
      <c r="E566" s="149">
        <v>33623995</v>
      </c>
      <c r="F566" s="149"/>
    </row>
    <row r="567" spans="1:6" ht="12.75" customHeight="1">
      <c r="A567" s="74">
        <v>27425</v>
      </c>
      <c r="B567" s="75" t="s">
        <v>87</v>
      </c>
      <c r="C567" s="75" t="s">
        <v>658</v>
      </c>
      <c r="D567" s="76">
        <v>818000941</v>
      </c>
      <c r="E567" s="149">
        <v>26815794</v>
      </c>
      <c r="F567" s="149"/>
    </row>
    <row r="568" spans="1:6" ht="12.75" customHeight="1">
      <c r="A568" s="74">
        <v>27430</v>
      </c>
      <c r="B568" s="75" t="s">
        <v>87</v>
      </c>
      <c r="C568" s="75" t="s">
        <v>659</v>
      </c>
      <c r="D568" s="76">
        <v>818000907</v>
      </c>
      <c r="E568" s="149">
        <v>41370308</v>
      </c>
      <c r="F568" s="149"/>
    </row>
    <row r="569" spans="1:6" ht="12.75" customHeight="1">
      <c r="A569" s="74">
        <v>27450</v>
      </c>
      <c r="B569" s="75" t="s">
        <v>87</v>
      </c>
      <c r="C569" s="75" t="s">
        <v>660</v>
      </c>
      <c r="D569" s="76">
        <v>818001206</v>
      </c>
      <c r="E569" s="149">
        <v>21380329</v>
      </c>
      <c r="F569" s="149"/>
    </row>
    <row r="570" spans="1:6" ht="12.75" customHeight="1">
      <c r="A570" s="74">
        <v>27491</v>
      </c>
      <c r="B570" s="75" t="s">
        <v>87</v>
      </c>
      <c r="C570" s="75" t="s">
        <v>661</v>
      </c>
      <c r="D570" s="76">
        <v>891680075</v>
      </c>
      <c r="E570" s="149">
        <v>17570547</v>
      </c>
      <c r="F570" s="149"/>
    </row>
    <row r="571" spans="1:6" ht="12.75" customHeight="1">
      <c r="A571" s="74">
        <v>27495</v>
      </c>
      <c r="B571" s="75" t="s">
        <v>87</v>
      </c>
      <c r="C571" s="75" t="s">
        <v>662</v>
      </c>
      <c r="D571" s="76">
        <v>891680076</v>
      </c>
      <c r="E571" s="149">
        <v>15601302</v>
      </c>
      <c r="F571" s="149"/>
    </row>
    <row r="572" spans="1:6" ht="12.75" customHeight="1">
      <c r="A572" s="74">
        <v>27580</v>
      </c>
      <c r="B572" s="75" t="s">
        <v>87</v>
      </c>
      <c r="C572" s="75" t="s">
        <v>663</v>
      </c>
      <c r="D572" s="76">
        <v>818001203</v>
      </c>
      <c r="E572" s="149">
        <v>19664767</v>
      </c>
      <c r="F572" s="149"/>
    </row>
    <row r="573" spans="1:6" ht="12.75" customHeight="1">
      <c r="A573" s="74">
        <v>27600</v>
      </c>
      <c r="B573" s="75" t="s">
        <v>87</v>
      </c>
      <c r="C573" s="75" t="s">
        <v>664</v>
      </c>
      <c r="D573" s="76">
        <v>818000899</v>
      </c>
      <c r="E573" s="149">
        <v>30376408</v>
      </c>
      <c r="F573" s="149"/>
    </row>
    <row r="574" spans="1:6" ht="12.75" customHeight="1">
      <c r="A574" s="74">
        <v>27615</v>
      </c>
      <c r="B574" s="75" t="s">
        <v>87</v>
      </c>
      <c r="C574" s="75" t="s">
        <v>665</v>
      </c>
      <c r="D574" s="76">
        <v>891680079</v>
      </c>
      <c r="E574" s="149">
        <v>106411125</v>
      </c>
      <c r="F574" s="149"/>
    </row>
    <row r="575" spans="1:6" ht="12.75" customHeight="1">
      <c r="A575" s="74">
        <v>27660</v>
      </c>
      <c r="B575" s="75" t="s">
        <v>87</v>
      </c>
      <c r="C575" s="75" t="s">
        <v>666</v>
      </c>
      <c r="D575" s="76">
        <v>891680080</v>
      </c>
      <c r="E575" s="149">
        <v>7744334</v>
      </c>
      <c r="F575" s="149"/>
    </row>
    <row r="576" spans="1:6" ht="12.75" customHeight="1">
      <c r="A576" s="74">
        <v>27745</v>
      </c>
      <c r="B576" s="75" t="s">
        <v>87</v>
      </c>
      <c r="C576" s="75" t="s">
        <v>667</v>
      </c>
      <c r="D576" s="76">
        <v>800095613</v>
      </c>
      <c r="E576" s="149">
        <v>7647219</v>
      </c>
      <c r="F576" s="149"/>
    </row>
    <row r="577" spans="1:6" ht="12.75" customHeight="1">
      <c r="A577" s="74">
        <v>27787</v>
      </c>
      <c r="B577" s="75" t="s">
        <v>87</v>
      </c>
      <c r="C577" s="75" t="s">
        <v>668</v>
      </c>
      <c r="D577" s="76">
        <v>891680081</v>
      </c>
      <c r="E577" s="149">
        <v>71400811</v>
      </c>
      <c r="F577" s="149"/>
    </row>
    <row r="578" spans="1:6" ht="12.75" customHeight="1">
      <c r="A578" s="74">
        <v>27800</v>
      </c>
      <c r="B578" s="75" t="s">
        <v>87</v>
      </c>
      <c r="C578" s="75" t="s">
        <v>669</v>
      </c>
      <c r="D578" s="76">
        <v>891680196</v>
      </c>
      <c r="E578" s="149">
        <v>0</v>
      </c>
      <c r="F578" s="149" t="s">
        <v>1103</v>
      </c>
    </row>
    <row r="579" spans="1:6" ht="12.75" customHeight="1">
      <c r="A579" s="74">
        <v>27810</v>
      </c>
      <c r="B579" s="75" t="s">
        <v>87</v>
      </c>
      <c r="C579" s="75" t="s">
        <v>670</v>
      </c>
      <c r="D579" s="76">
        <v>818000961</v>
      </c>
      <c r="E579" s="149">
        <v>12885545</v>
      </c>
      <c r="F579" s="149"/>
    </row>
    <row r="580" spans="1:6" ht="12.75" customHeight="1">
      <c r="A580" s="74">
        <v>41006</v>
      </c>
      <c r="B580" s="75" t="s">
        <v>9</v>
      </c>
      <c r="C580" s="75" t="s">
        <v>671</v>
      </c>
      <c r="D580" s="76">
        <v>891180069</v>
      </c>
      <c r="E580" s="149">
        <v>69521901</v>
      </c>
      <c r="F580" s="149"/>
    </row>
    <row r="581" spans="1:6" ht="12.75" customHeight="1">
      <c r="A581" s="74">
        <v>41013</v>
      </c>
      <c r="B581" s="75" t="s">
        <v>9</v>
      </c>
      <c r="C581" s="75" t="s">
        <v>672</v>
      </c>
      <c r="D581" s="76">
        <v>891180139</v>
      </c>
      <c r="E581" s="149">
        <v>143031960</v>
      </c>
      <c r="F581" s="149"/>
    </row>
    <row r="582" spans="1:6" ht="12.75" customHeight="1">
      <c r="A582" s="74">
        <v>41016</v>
      </c>
      <c r="B582" s="75" t="s">
        <v>9</v>
      </c>
      <c r="C582" s="75" t="s">
        <v>673</v>
      </c>
      <c r="D582" s="76">
        <v>891180070</v>
      </c>
      <c r="E582" s="149">
        <v>24777049</v>
      </c>
      <c r="F582" s="149"/>
    </row>
    <row r="583" spans="1:6" ht="12.75" customHeight="1">
      <c r="A583" s="74">
        <v>41020</v>
      </c>
      <c r="B583" s="75" t="s">
        <v>9</v>
      </c>
      <c r="C583" s="75" t="s">
        <v>674</v>
      </c>
      <c r="D583" s="76">
        <v>891180024</v>
      </c>
      <c r="E583" s="149">
        <v>35976531</v>
      </c>
      <c r="F583" s="149"/>
    </row>
    <row r="584" spans="1:6" ht="12.75" customHeight="1">
      <c r="A584" s="74">
        <v>41026</v>
      </c>
      <c r="B584" s="75" t="s">
        <v>9</v>
      </c>
      <c r="C584" s="75" t="s">
        <v>675</v>
      </c>
      <c r="D584" s="76">
        <v>891180118</v>
      </c>
      <c r="E584" s="149">
        <v>5252092</v>
      </c>
      <c r="F584" s="149"/>
    </row>
    <row r="585" spans="1:6" ht="12.75" customHeight="1">
      <c r="A585" s="74">
        <v>41078</v>
      </c>
      <c r="B585" s="75" t="s">
        <v>9</v>
      </c>
      <c r="C585" s="75" t="s">
        <v>676</v>
      </c>
      <c r="D585" s="76">
        <v>891180183</v>
      </c>
      <c r="E585" s="149">
        <v>16071391</v>
      </c>
      <c r="F585" s="149"/>
    </row>
    <row r="586" spans="1:6" ht="12.75" customHeight="1">
      <c r="A586" s="74">
        <v>41132</v>
      </c>
      <c r="B586" s="75" t="s">
        <v>9</v>
      </c>
      <c r="C586" s="75" t="s">
        <v>677</v>
      </c>
      <c r="D586" s="76">
        <v>891118119</v>
      </c>
      <c r="E586" s="149">
        <v>41520031</v>
      </c>
      <c r="F586" s="149"/>
    </row>
    <row r="587" spans="1:6" ht="12.75" customHeight="1">
      <c r="A587" s="74">
        <v>41206</v>
      </c>
      <c r="B587" s="75" t="s">
        <v>9</v>
      </c>
      <c r="C587" s="75" t="s">
        <v>678</v>
      </c>
      <c r="D587" s="76">
        <v>891180028</v>
      </c>
      <c r="E587" s="149">
        <v>13916319</v>
      </c>
      <c r="F587" s="149"/>
    </row>
    <row r="588" spans="1:6" ht="12.75" customHeight="1">
      <c r="A588" s="74">
        <v>41244</v>
      </c>
      <c r="B588" s="75" t="s">
        <v>9</v>
      </c>
      <c r="C588" s="75" t="s">
        <v>679</v>
      </c>
      <c r="D588" s="76">
        <v>891180132</v>
      </c>
      <c r="E588" s="149">
        <v>5036549</v>
      </c>
      <c r="F588" s="149"/>
    </row>
    <row r="589" spans="1:6" ht="12.75" customHeight="1">
      <c r="A589" s="74">
        <v>41298</v>
      </c>
      <c r="B589" s="75" t="s">
        <v>9</v>
      </c>
      <c r="C589" s="75" t="s">
        <v>680</v>
      </c>
      <c r="D589" s="76">
        <v>891180022</v>
      </c>
      <c r="E589" s="149">
        <v>88364179</v>
      </c>
      <c r="F589" s="149"/>
    </row>
    <row r="590" spans="1:6" ht="12.75" customHeight="1">
      <c r="A590" s="74">
        <v>41306</v>
      </c>
      <c r="B590" s="75" t="s">
        <v>9</v>
      </c>
      <c r="C590" s="75" t="s">
        <v>681</v>
      </c>
      <c r="D590" s="76">
        <v>891180176</v>
      </c>
      <c r="E590" s="149">
        <v>39823851</v>
      </c>
      <c r="F590" s="149"/>
    </row>
    <row r="591" spans="1:6" ht="12.75" customHeight="1">
      <c r="A591" s="74">
        <v>41319</v>
      </c>
      <c r="B591" s="75" t="s">
        <v>9</v>
      </c>
      <c r="C591" s="75" t="s">
        <v>171</v>
      </c>
      <c r="D591" s="76">
        <v>891180177</v>
      </c>
      <c r="E591" s="149">
        <v>24987279</v>
      </c>
      <c r="F591" s="149"/>
    </row>
    <row r="592" spans="1:6" ht="12.75" customHeight="1">
      <c r="A592" s="74">
        <v>41349</v>
      </c>
      <c r="B592" s="75" t="s">
        <v>9</v>
      </c>
      <c r="C592" s="75" t="s">
        <v>682</v>
      </c>
      <c r="D592" s="76">
        <v>891180019</v>
      </c>
      <c r="E592" s="149">
        <v>9101236</v>
      </c>
      <c r="F592" s="149"/>
    </row>
    <row r="593" spans="1:6" ht="12.75" customHeight="1">
      <c r="A593" s="74">
        <v>41357</v>
      </c>
      <c r="B593" s="75" t="s">
        <v>9</v>
      </c>
      <c r="C593" s="75" t="s">
        <v>683</v>
      </c>
      <c r="D593" s="76">
        <v>891180131</v>
      </c>
      <c r="E593" s="149">
        <v>17434197</v>
      </c>
      <c r="F593" s="149"/>
    </row>
    <row r="594" spans="1:6" ht="12.75" customHeight="1">
      <c r="A594" s="74">
        <v>41359</v>
      </c>
      <c r="B594" s="75" t="s">
        <v>9</v>
      </c>
      <c r="C594" s="75" t="s">
        <v>684</v>
      </c>
      <c r="D594" s="76">
        <v>800097098</v>
      </c>
      <c r="E594" s="149">
        <v>35491256</v>
      </c>
      <c r="F594" s="149"/>
    </row>
    <row r="595" spans="1:6" ht="12.75" customHeight="1">
      <c r="A595" s="74">
        <v>41378</v>
      </c>
      <c r="B595" s="75" t="s">
        <v>9</v>
      </c>
      <c r="C595" s="75" t="s">
        <v>685</v>
      </c>
      <c r="D595" s="76">
        <v>891180205</v>
      </c>
      <c r="E595" s="149">
        <v>20557927</v>
      </c>
      <c r="F595" s="149"/>
    </row>
    <row r="596" spans="1:6" ht="12.75" customHeight="1">
      <c r="A596" s="74">
        <v>41396</v>
      </c>
      <c r="B596" s="75" t="s">
        <v>9</v>
      </c>
      <c r="C596" s="75" t="s">
        <v>686</v>
      </c>
      <c r="D596" s="76">
        <v>891180155</v>
      </c>
      <c r="E596" s="149">
        <v>94193252</v>
      </c>
      <c r="F596" s="149"/>
    </row>
    <row r="597" spans="1:6" ht="12.75" customHeight="1">
      <c r="A597" s="74">
        <v>41483</v>
      </c>
      <c r="B597" s="75" t="s">
        <v>9</v>
      </c>
      <c r="C597" s="75" t="s">
        <v>687</v>
      </c>
      <c r="D597" s="76">
        <v>891102844</v>
      </c>
      <c r="E597" s="149">
        <v>11987170</v>
      </c>
      <c r="F597" s="149"/>
    </row>
    <row r="598" spans="1:6" ht="12.75" customHeight="1">
      <c r="A598" s="74">
        <v>41503</v>
      </c>
      <c r="B598" s="75" t="s">
        <v>9</v>
      </c>
      <c r="C598" s="75" t="s">
        <v>688</v>
      </c>
      <c r="D598" s="76">
        <v>891180179</v>
      </c>
      <c r="E598" s="149">
        <v>0</v>
      </c>
      <c r="F598" s="149" t="s">
        <v>1103</v>
      </c>
    </row>
    <row r="599" spans="1:6" ht="12.75" customHeight="1">
      <c r="A599" s="74">
        <v>41518</v>
      </c>
      <c r="B599" s="75" t="s">
        <v>9</v>
      </c>
      <c r="C599" s="75" t="s">
        <v>689</v>
      </c>
      <c r="D599" s="76">
        <v>891180194</v>
      </c>
      <c r="E599" s="149">
        <v>8103050</v>
      </c>
      <c r="F599" s="149"/>
    </row>
    <row r="600" spans="1:6" ht="12.75" customHeight="1">
      <c r="A600" s="74">
        <v>41524</v>
      </c>
      <c r="B600" s="75" t="s">
        <v>9</v>
      </c>
      <c r="C600" s="75" t="s">
        <v>690</v>
      </c>
      <c r="D600" s="76">
        <v>891180021</v>
      </c>
      <c r="E600" s="149">
        <v>31788882</v>
      </c>
      <c r="F600" s="149"/>
    </row>
    <row r="601" spans="1:6" ht="12.75" customHeight="1">
      <c r="A601" s="74">
        <v>41530</v>
      </c>
      <c r="B601" s="75" t="s">
        <v>9</v>
      </c>
      <c r="C601" s="75" t="s">
        <v>431</v>
      </c>
      <c r="D601" s="76">
        <v>891102764</v>
      </c>
      <c r="E601" s="149">
        <v>17661659</v>
      </c>
      <c r="F601" s="149"/>
    </row>
    <row r="602" spans="1:6" ht="12.75" customHeight="1">
      <c r="A602" s="74">
        <v>41548</v>
      </c>
      <c r="B602" s="75" t="s">
        <v>9</v>
      </c>
      <c r="C602" s="75" t="s">
        <v>691</v>
      </c>
      <c r="D602" s="76">
        <v>891180199</v>
      </c>
      <c r="E602" s="149">
        <v>21209214</v>
      </c>
      <c r="F602" s="149"/>
    </row>
    <row r="603" spans="1:6" ht="12.75" customHeight="1">
      <c r="A603" s="74">
        <v>41615</v>
      </c>
      <c r="B603" s="75" t="s">
        <v>9</v>
      </c>
      <c r="C603" s="75" t="s">
        <v>692</v>
      </c>
      <c r="D603" s="76">
        <v>891180040</v>
      </c>
      <c r="E603" s="149">
        <v>25600872</v>
      </c>
      <c r="F603" s="149"/>
    </row>
    <row r="604" spans="1:6" ht="12.75" customHeight="1">
      <c r="A604" s="74">
        <v>41660</v>
      </c>
      <c r="B604" s="75" t="s">
        <v>9</v>
      </c>
      <c r="C604" s="75" t="s">
        <v>693</v>
      </c>
      <c r="D604" s="76">
        <v>891180180</v>
      </c>
      <c r="E604" s="149">
        <v>19051157</v>
      </c>
      <c r="F604" s="149"/>
    </row>
    <row r="605" spans="1:6" ht="12.75" customHeight="1">
      <c r="A605" s="74">
        <v>41668</v>
      </c>
      <c r="B605" s="75" t="s">
        <v>9</v>
      </c>
      <c r="C605" s="75" t="s">
        <v>694</v>
      </c>
      <c r="D605" s="76">
        <v>891180056</v>
      </c>
      <c r="E605" s="149">
        <v>43696680</v>
      </c>
      <c r="F605" s="149"/>
    </row>
    <row r="606" spans="1:6" ht="12.75" customHeight="1">
      <c r="A606" s="74">
        <v>41676</v>
      </c>
      <c r="B606" s="75" t="s">
        <v>9</v>
      </c>
      <c r="C606" s="75" t="s">
        <v>382</v>
      </c>
      <c r="D606" s="76">
        <v>891180076</v>
      </c>
      <c r="E606" s="149">
        <v>15534526</v>
      </c>
      <c r="F606" s="149"/>
    </row>
    <row r="607" spans="1:6" ht="12.75" customHeight="1">
      <c r="A607" s="74">
        <v>41770</v>
      </c>
      <c r="B607" s="75" t="s">
        <v>9</v>
      </c>
      <c r="C607" s="75" t="s">
        <v>695</v>
      </c>
      <c r="D607" s="76">
        <v>891180191</v>
      </c>
      <c r="E607" s="149">
        <v>35470789</v>
      </c>
      <c r="F607" s="149"/>
    </row>
    <row r="608" spans="1:6" ht="12.75" customHeight="1">
      <c r="A608" s="74">
        <v>41791</v>
      </c>
      <c r="B608" s="75" t="s">
        <v>9</v>
      </c>
      <c r="C608" s="75" t="s">
        <v>696</v>
      </c>
      <c r="D608" s="76">
        <v>891180211</v>
      </c>
      <c r="E608" s="149">
        <v>29889176</v>
      </c>
      <c r="F608" s="149"/>
    </row>
    <row r="609" spans="1:6" ht="12.75" customHeight="1">
      <c r="A609" s="74">
        <v>41797</v>
      </c>
      <c r="B609" s="75" t="s">
        <v>9</v>
      </c>
      <c r="C609" s="75" t="s">
        <v>697</v>
      </c>
      <c r="D609" s="76">
        <v>800097176</v>
      </c>
      <c r="E609" s="149">
        <v>12968809</v>
      </c>
      <c r="F609" s="149"/>
    </row>
    <row r="610" spans="1:6" ht="12.75" customHeight="1">
      <c r="A610" s="74">
        <v>41799</v>
      </c>
      <c r="B610" s="75" t="s">
        <v>9</v>
      </c>
      <c r="C610" s="75" t="s">
        <v>698</v>
      </c>
      <c r="D610" s="76">
        <v>891180127</v>
      </c>
      <c r="E610" s="149">
        <v>20424198</v>
      </c>
      <c r="F610" s="149"/>
    </row>
    <row r="611" spans="1:6" ht="12.75" customHeight="1">
      <c r="A611" s="74">
        <v>41801</v>
      </c>
      <c r="B611" s="75" t="s">
        <v>9</v>
      </c>
      <c r="C611" s="75" t="s">
        <v>699</v>
      </c>
      <c r="D611" s="76">
        <v>891180181</v>
      </c>
      <c r="E611" s="149">
        <v>11390608</v>
      </c>
      <c r="F611" s="149"/>
    </row>
    <row r="612" spans="1:6" ht="12.75" customHeight="1">
      <c r="A612" s="74">
        <v>41807</v>
      </c>
      <c r="B612" s="75" t="s">
        <v>9</v>
      </c>
      <c r="C612" s="75" t="s">
        <v>700</v>
      </c>
      <c r="D612" s="76">
        <v>891180182</v>
      </c>
      <c r="E612" s="149">
        <v>26449460</v>
      </c>
      <c r="F612" s="149"/>
    </row>
    <row r="613" spans="1:6" ht="12.75" customHeight="1">
      <c r="A613" s="74">
        <v>41872</v>
      </c>
      <c r="B613" s="75" t="s">
        <v>9</v>
      </c>
      <c r="C613" s="75" t="s">
        <v>701</v>
      </c>
      <c r="D613" s="76">
        <v>891180187</v>
      </c>
      <c r="E613" s="149">
        <v>10154771</v>
      </c>
      <c r="F613" s="149"/>
    </row>
    <row r="614" spans="1:6" ht="12.75" customHeight="1">
      <c r="A614" s="74">
        <v>41885</v>
      </c>
      <c r="B614" s="75" t="s">
        <v>9</v>
      </c>
      <c r="C614" s="75" t="s">
        <v>702</v>
      </c>
      <c r="D614" s="76">
        <v>800097180</v>
      </c>
      <c r="E614" s="149">
        <v>116999190</v>
      </c>
      <c r="F614" s="149"/>
    </row>
    <row r="615" spans="1:6" ht="12.75" customHeight="1">
      <c r="A615" s="74">
        <v>44035</v>
      </c>
      <c r="B615" s="75" t="s">
        <v>703</v>
      </c>
      <c r="C615" s="75" t="s">
        <v>441</v>
      </c>
      <c r="D615" s="76">
        <v>839000360</v>
      </c>
      <c r="E615" s="149">
        <v>58005533</v>
      </c>
      <c r="F615" s="149"/>
    </row>
    <row r="616" spans="1:6" ht="12.75" customHeight="1">
      <c r="A616" s="74">
        <v>44078</v>
      </c>
      <c r="B616" s="75" t="s">
        <v>703</v>
      </c>
      <c r="C616" s="75" t="s">
        <v>704</v>
      </c>
      <c r="D616" s="76">
        <v>800099223</v>
      </c>
      <c r="E616" s="149">
        <v>54738789</v>
      </c>
      <c r="F616" s="149"/>
    </row>
    <row r="617" spans="1:6" ht="12.75" customHeight="1">
      <c r="A617" s="74">
        <v>44090</v>
      </c>
      <c r="B617" s="75" t="s">
        <v>703</v>
      </c>
      <c r="C617" s="75" t="s">
        <v>705</v>
      </c>
      <c r="D617" s="76">
        <v>825000134</v>
      </c>
      <c r="E617" s="149">
        <v>76248963</v>
      </c>
      <c r="F617" s="149"/>
    </row>
    <row r="618" spans="1:6" ht="12.75" customHeight="1">
      <c r="A618" s="74">
        <v>44098</v>
      </c>
      <c r="B618" s="75" t="s">
        <v>703</v>
      </c>
      <c r="C618" s="75" t="s">
        <v>706</v>
      </c>
      <c r="D618" s="76">
        <v>825000166</v>
      </c>
      <c r="E618" s="149">
        <v>24301630</v>
      </c>
      <c r="F618" s="149"/>
    </row>
    <row r="619" spans="1:6" ht="12.75" customHeight="1">
      <c r="A619" s="74">
        <v>44110</v>
      </c>
      <c r="B619" s="75" t="s">
        <v>703</v>
      </c>
      <c r="C619" s="75" t="s">
        <v>707</v>
      </c>
      <c r="D619" s="76">
        <v>800092788</v>
      </c>
      <c r="E619" s="149">
        <v>7868286</v>
      </c>
      <c r="F619" s="149"/>
    </row>
    <row r="620" spans="1:6" ht="12.75" customHeight="1">
      <c r="A620" s="74">
        <v>44279</v>
      </c>
      <c r="B620" s="75" t="s">
        <v>703</v>
      </c>
      <c r="C620" s="75" t="s">
        <v>708</v>
      </c>
      <c r="D620" s="76">
        <v>892170008</v>
      </c>
      <c r="E620" s="149">
        <v>62501561</v>
      </c>
      <c r="F620" s="149"/>
    </row>
    <row r="621" spans="1:6" ht="12.75" customHeight="1">
      <c r="A621" s="74">
        <v>44378</v>
      </c>
      <c r="B621" s="75" t="s">
        <v>703</v>
      </c>
      <c r="C621" s="75" t="s">
        <v>709</v>
      </c>
      <c r="D621" s="76">
        <v>800255101</v>
      </c>
      <c r="E621" s="149">
        <v>31351974</v>
      </c>
      <c r="F621" s="149"/>
    </row>
    <row r="622" spans="1:6" ht="12.75" customHeight="1">
      <c r="A622" s="74">
        <v>44420</v>
      </c>
      <c r="B622" s="75" t="s">
        <v>703</v>
      </c>
      <c r="C622" s="75" t="s">
        <v>710</v>
      </c>
      <c r="D622" s="76">
        <v>825000676</v>
      </c>
      <c r="E622" s="149">
        <v>6565241</v>
      </c>
      <c r="F622" s="149"/>
    </row>
    <row r="623" spans="1:6" ht="12.75" customHeight="1">
      <c r="A623" s="74">
        <v>44560</v>
      </c>
      <c r="B623" s="75" t="s">
        <v>703</v>
      </c>
      <c r="C623" s="75" t="s">
        <v>503</v>
      </c>
      <c r="D623" s="76">
        <v>892115024</v>
      </c>
      <c r="E623" s="149">
        <v>319191627</v>
      </c>
      <c r="F623" s="149"/>
    </row>
    <row r="624" spans="1:6" ht="12.75" customHeight="1">
      <c r="A624" s="74">
        <v>44650</v>
      </c>
      <c r="B624" s="75" t="s">
        <v>703</v>
      </c>
      <c r="C624" s="75" t="s">
        <v>711</v>
      </c>
      <c r="D624" s="76">
        <v>892115179</v>
      </c>
      <c r="E624" s="149">
        <v>74895699</v>
      </c>
      <c r="F624" s="149"/>
    </row>
    <row r="625" spans="1:6" ht="12.75" customHeight="1">
      <c r="A625" s="74">
        <v>44855</v>
      </c>
      <c r="B625" s="75" t="s">
        <v>703</v>
      </c>
      <c r="C625" s="75" t="s">
        <v>712</v>
      </c>
      <c r="D625" s="76">
        <v>800059405</v>
      </c>
      <c r="E625" s="149">
        <v>19204439</v>
      </c>
      <c r="F625" s="149"/>
    </row>
    <row r="626" spans="1:6" ht="12.75" customHeight="1">
      <c r="A626" s="74">
        <v>44874</v>
      </c>
      <c r="B626" s="75" t="s">
        <v>703</v>
      </c>
      <c r="C626" s="75" t="s">
        <v>298</v>
      </c>
      <c r="D626" s="76">
        <v>892115198</v>
      </c>
      <c r="E626" s="149">
        <v>37183371</v>
      </c>
      <c r="F626" s="149"/>
    </row>
    <row r="627" spans="1:6" ht="12.75" customHeight="1">
      <c r="A627" s="74">
        <v>47030</v>
      </c>
      <c r="B627" s="75" t="s">
        <v>10</v>
      </c>
      <c r="C627" s="75" t="s">
        <v>713</v>
      </c>
      <c r="D627" s="76">
        <v>819003219</v>
      </c>
      <c r="E627" s="149">
        <v>36234287</v>
      </c>
      <c r="F627" s="149"/>
    </row>
    <row r="628" spans="1:6" ht="12.75" customHeight="1">
      <c r="A628" s="74">
        <v>47053</v>
      </c>
      <c r="B628" s="75" t="s">
        <v>10</v>
      </c>
      <c r="C628" s="75" t="s">
        <v>714</v>
      </c>
      <c r="D628" s="76">
        <v>891780041</v>
      </c>
      <c r="E628" s="149">
        <v>79382036</v>
      </c>
      <c r="F628" s="149"/>
    </row>
    <row r="629" spans="1:6" ht="12.75" customHeight="1">
      <c r="A629" s="74">
        <v>47058</v>
      </c>
      <c r="B629" s="75" t="s">
        <v>10</v>
      </c>
      <c r="C629" s="75" t="s">
        <v>715</v>
      </c>
      <c r="D629" s="76">
        <v>891702186</v>
      </c>
      <c r="E629" s="149">
        <v>60943997</v>
      </c>
      <c r="F629" s="149"/>
    </row>
    <row r="630" spans="1:6" ht="12.75" customHeight="1">
      <c r="A630" s="74">
        <v>47161</v>
      </c>
      <c r="B630" s="75" t="s">
        <v>10</v>
      </c>
      <c r="C630" s="75" t="s">
        <v>716</v>
      </c>
      <c r="D630" s="76">
        <v>891780042</v>
      </c>
      <c r="E630" s="149">
        <v>20832898</v>
      </c>
      <c r="F630" s="149"/>
    </row>
    <row r="631" spans="1:6" ht="12.75" customHeight="1">
      <c r="A631" s="74">
        <v>47170</v>
      </c>
      <c r="B631" s="75" t="s">
        <v>10</v>
      </c>
      <c r="C631" s="75" t="s">
        <v>717</v>
      </c>
      <c r="D631" s="76">
        <v>800071934</v>
      </c>
      <c r="E631" s="149">
        <v>53677342</v>
      </c>
      <c r="F631" s="149"/>
    </row>
    <row r="632" spans="1:6" ht="12.75" customHeight="1">
      <c r="A632" s="74">
        <v>47205</v>
      </c>
      <c r="B632" s="75" t="s">
        <v>10</v>
      </c>
      <c r="C632" s="75" t="s">
        <v>158</v>
      </c>
      <c r="D632" s="76">
        <v>819003225</v>
      </c>
      <c r="E632" s="149">
        <v>27653523</v>
      </c>
      <c r="F632" s="149"/>
    </row>
    <row r="633" spans="1:6" ht="12.75" customHeight="1">
      <c r="A633" s="74">
        <v>47245</v>
      </c>
      <c r="B633" s="75" t="s">
        <v>10</v>
      </c>
      <c r="C633" s="75" t="s">
        <v>718</v>
      </c>
      <c r="D633" s="76">
        <v>891780044</v>
      </c>
      <c r="E633" s="149">
        <v>164561077</v>
      </c>
      <c r="F633" s="149"/>
    </row>
    <row r="634" spans="1:6" ht="12.75" customHeight="1">
      <c r="A634" s="74">
        <v>47258</v>
      </c>
      <c r="B634" s="75" t="s">
        <v>10</v>
      </c>
      <c r="C634" s="75" t="s">
        <v>719</v>
      </c>
      <c r="D634" s="76">
        <v>891780049</v>
      </c>
      <c r="E634" s="149">
        <v>41325697</v>
      </c>
      <c r="F634" s="149"/>
    </row>
    <row r="635" spans="1:6" ht="12.75" customHeight="1">
      <c r="A635" s="74">
        <v>47268</v>
      </c>
      <c r="B635" s="75" t="s">
        <v>10</v>
      </c>
      <c r="C635" s="75" t="s">
        <v>720</v>
      </c>
      <c r="D635" s="76">
        <v>819000925</v>
      </c>
      <c r="E635" s="149">
        <v>58480744</v>
      </c>
      <c r="F635" s="149"/>
    </row>
    <row r="636" spans="1:6" ht="12.75" customHeight="1">
      <c r="A636" s="74">
        <v>47288</v>
      </c>
      <c r="B636" s="75" t="s">
        <v>10</v>
      </c>
      <c r="C636" s="75" t="s">
        <v>721</v>
      </c>
      <c r="D636" s="76">
        <v>891780045</v>
      </c>
      <c r="E636" s="149">
        <v>112707744</v>
      </c>
      <c r="F636" s="149"/>
    </row>
    <row r="637" spans="1:6" ht="12.75" customHeight="1">
      <c r="A637" s="74">
        <v>47318</v>
      </c>
      <c r="B637" s="75" t="s">
        <v>10</v>
      </c>
      <c r="C637" s="75" t="s">
        <v>722</v>
      </c>
      <c r="D637" s="76">
        <v>891780047</v>
      </c>
      <c r="E637" s="149">
        <v>71044652</v>
      </c>
      <c r="F637" s="149"/>
    </row>
    <row r="638" spans="1:6" ht="12.75" customHeight="1">
      <c r="A638" s="74">
        <v>47460</v>
      </c>
      <c r="B638" s="75" t="s">
        <v>10</v>
      </c>
      <c r="C638" s="75" t="s">
        <v>723</v>
      </c>
      <c r="D638" s="76">
        <v>819003849</v>
      </c>
      <c r="E638" s="149">
        <v>69790712</v>
      </c>
      <c r="F638" s="149"/>
    </row>
    <row r="639" spans="1:6" ht="12.75" customHeight="1">
      <c r="A639" s="74">
        <v>47541</v>
      </c>
      <c r="B639" s="75" t="s">
        <v>10</v>
      </c>
      <c r="C639" s="75" t="s">
        <v>724</v>
      </c>
      <c r="D639" s="76">
        <v>891780048</v>
      </c>
      <c r="E639" s="149">
        <v>21766569</v>
      </c>
      <c r="F639" s="149"/>
    </row>
    <row r="640" spans="1:6" ht="12.75" customHeight="1">
      <c r="A640" s="74">
        <v>47545</v>
      </c>
      <c r="B640" s="75" t="s">
        <v>10</v>
      </c>
      <c r="C640" s="75" t="s">
        <v>725</v>
      </c>
      <c r="D640" s="76">
        <v>819000985</v>
      </c>
      <c r="E640" s="149">
        <v>45409025</v>
      </c>
      <c r="F640" s="149"/>
    </row>
    <row r="641" spans="1:6" ht="12.75" customHeight="1">
      <c r="A641" s="74">
        <v>47551</v>
      </c>
      <c r="B641" s="75" t="s">
        <v>10</v>
      </c>
      <c r="C641" s="75" t="s">
        <v>726</v>
      </c>
      <c r="D641" s="76">
        <v>891780050</v>
      </c>
      <c r="E641" s="149">
        <v>71005560</v>
      </c>
      <c r="F641" s="149"/>
    </row>
    <row r="642" spans="1:6" ht="12.75" customHeight="1">
      <c r="A642" s="74">
        <v>47555</v>
      </c>
      <c r="B642" s="75" t="s">
        <v>10</v>
      </c>
      <c r="C642" s="75" t="s">
        <v>727</v>
      </c>
      <c r="D642" s="76">
        <v>891780051</v>
      </c>
      <c r="E642" s="149">
        <v>152964976</v>
      </c>
      <c r="F642" s="149"/>
    </row>
    <row r="643" spans="1:6" ht="12.75" customHeight="1">
      <c r="A643" s="74">
        <v>47570</v>
      </c>
      <c r="B643" s="75" t="s">
        <v>10</v>
      </c>
      <c r="C643" s="75" t="s">
        <v>728</v>
      </c>
      <c r="D643" s="76">
        <v>891703045</v>
      </c>
      <c r="E643" s="149">
        <v>55077924</v>
      </c>
      <c r="F643" s="149"/>
    </row>
    <row r="644" spans="1:6" ht="12.75" customHeight="1">
      <c r="A644" s="74">
        <v>47605</v>
      </c>
      <c r="B644" s="75" t="s">
        <v>10</v>
      </c>
      <c r="C644" s="75" t="s">
        <v>729</v>
      </c>
      <c r="D644" s="76">
        <v>891780052</v>
      </c>
      <c r="E644" s="149">
        <v>17184462</v>
      </c>
      <c r="F644" s="149"/>
    </row>
    <row r="645" spans="1:6" ht="12.75" customHeight="1">
      <c r="A645" s="74">
        <v>47660</v>
      </c>
      <c r="B645" s="75" t="s">
        <v>10</v>
      </c>
      <c r="C645" s="75" t="s">
        <v>730</v>
      </c>
      <c r="D645" s="76">
        <v>819003224</v>
      </c>
      <c r="E645" s="149">
        <v>46205158</v>
      </c>
      <c r="F645" s="149"/>
    </row>
    <row r="646" spans="1:6" ht="12.75" customHeight="1">
      <c r="A646" s="74">
        <v>47675</v>
      </c>
      <c r="B646" s="75" t="s">
        <v>10</v>
      </c>
      <c r="C646" s="75" t="s">
        <v>434</v>
      </c>
      <c r="D646" s="76">
        <v>891780053</v>
      </c>
      <c r="E646" s="149">
        <v>20945212</v>
      </c>
      <c r="F646" s="149"/>
    </row>
    <row r="647" spans="1:6" ht="12.75" customHeight="1">
      <c r="A647" s="74">
        <v>47692</v>
      </c>
      <c r="B647" s="75" t="s">
        <v>10</v>
      </c>
      <c r="C647" s="75" t="s">
        <v>479</v>
      </c>
      <c r="D647" s="76">
        <v>891780054</v>
      </c>
      <c r="E647" s="149">
        <v>56208633</v>
      </c>
      <c r="F647" s="149"/>
    </row>
    <row r="648" spans="1:6" ht="12.75" customHeight="1">
      <c r="A648" s="74">
        <v>47703</v>
      </c>
      <c r="B648" s="75" t="s">
        <v>10</v>
      </c>
      <c r="C648" s="75" t="s">
        <v>731</v>
      </c>
      <c r="D648" s="76">
        <v>891780055</v>
      </c>
      <c r="E648" s="149">
        <v>31203739</v>
      </c>
      <c r="F648" s="149"/>
    </row>
    <row r="649" spans="1:6" ht="12.75" customHeight="1">
      <c r="A649" s="74">
        <v>47707</v>
      </c>
      <c r="B649" s="75" t="s">
        <v>10</v>
      </c>
      <c r="C649" s="75" t="s">
        <v>732</v>
      </c>
      <c r="D649" s="76">
        <v>891780056</v>
      </c>
      <c r="E649" s="149">
        <v>59029735</v>
      </c>
      <c r="F649" s="149"/>
    </row>
    <row r="650" spans="1:6" ht="12.75" customHeight="1">
      <c r="A650" s="74">
        <v>47720</v>
      </c>
      <c r="B650" s="75" t="s">
        <v>10</v>
      </c>
      <c r="C650" s="75" t="s">
        <v>733</v>
      </c>
      <c r="D650" s="76">
        <v>819003762</v>
      </c>
      <c r="E650" s="149">
        <v>35965463</v>
      </c>
      <c r="F650" s="149"/>
    </row>
    <row r="651" spans="1:6" ht="12.75" customHeight="1">
      <c r="A651" s="74">
        <v>47745</v>
      </c>
      <c r="B651" s="75" t="s">
        <v>10</v>
      </c>
      <c r="C651" s="75" t="s">
        <v>734</v>
      </c>
      <c r="D651" s="76">
        <v>891780103</v>
      </c>
      <c r="E651" s="149">
        <v>51684425</v>
      </c>
      <c r="F651" s="149"/>
    </row>
    <row r="652" spans="1:6" ht="12.75" customHeight="1">
      <c r="A652" s="74">
        <v>47798</v>
      </c>
      <c r="B652" s="75" t="s">
        <v>10</v>
      </c>
      <c r="C652" s="75" t="s">
        <v>735</v>
      </c>
      <c r="D652" s="76">
        <v>891780057</v>
      </c>
      <c r="E652" s="149">
        <v>35025325</v>
      </c>
      <c r="F652" s="149"/>
    </row>
    <row r="653" spans="1:6" ht="12.75" customHeight="1">
      <c r="A653" s="74">
        <v>47960</v>
      </c>
      <c r="B653" s="75" t="s">
        <v>10</v>
      </c>
      <c r="C653" s="75" t="s">
        <v>736</v>
      </c>
      <c r="D653" s="76">
        <v>819003760</v>
      </c>
      <c r="E653" s="149">
        <v>22794641</v>
      </c>
      <c r="F653" s="149"/>
    </row>
    <row r="654" spans="1:6" ht="12.75" customHeight="1">
      <c r="A654" s="74">
        <v>47980</v>
      </c>
      <c r="B654" s="75" t="s">
        <v>10</v>
      </c>
      <c r="C654" s="75" t="s">
        <v>737</v>
      </c>
      <c r="D654" s="76">
        <v>819003297</v>
      </c>
      <c r="E654" s="149">
        <v>125744323</v>
      </c>
      <c r="F654" s="149"/>
    </row>
    <row r="655" spans="1:6" ht="12.75" customHeight="1">
      <c r="A655" s="74">
        <v>50006</v>
      </c>
      <c r="B655" s="75" t="s">
        <v>11</v>
      </c>
      <c r="C655" s="75" t="s">
        <v>738</v>
      </c>
      <c r="D655" s="76">
        <v>892001457</v>
      </c>
      <c r="E655" s="149">
        <v>84660404</v>
      </c>
      <c r="F655" s="149"/>
    </row>
    <row r="656" spans="1:6" ht="12.75" customHeight="1">
      <c r="A656" s="74">
        <v>50110</v>
      </c>
      <c r="B656" s="75" t="s">
        <v>11</v>
      </c>
      <c r="C656" s="75" t="s">
        <v>739</v>
      </c>
      <c r="D656" s="76">
        <v>800152577</v>
      </c>
      <c r="E656" s="149">
        <v>11434948</v>
      </c>
      <c r="F656" s="149"/>
    </row>
    <row r="657" spans="1:6" ht="12.75" customHeight="1">
      <c r="A657" s="74">
        <v>50124</v>
      </c>
      <c r="B657" s="75" t="s">
        <v>11</v>
      </c>
      <c r="C657" s="75" t="s">
        <v>740</v>
      </c>
      <c r="D657" s="76">
        <v>892099232</v>
      </c>
      <c r="E657" s="149">
        <v>8222048</v>
      </c>
      <c r="F657" s="149"/>
    </row>
    <row r="658" spans="1:6" ht="12.75" customHeight="1">
      <c r="A658" s="74">
        <v>50150</v>
      </c>
      <c r="B658" s="75" t="s">
        <v>11</v>
      </c>
      <c r="C658" s="75" t="s">
        <v>741</v>
      </c>
      <c r="D658" s="76">
        <v>800098190</v>
      </c>
      <c r="E658" s="149">
        <v>15116706</v>
      </c>
      <c r="F658" s="149"/>
    </row>
    <row r="659" spans="1:6" ht="12.75" customHeight="1">
      <c r="A659" s="74">
        <v>50223</v>
      </c>
      <c r="B659" s="75" t="s">
        <v>11</v>
      </c>
      <c r="C659" s="75" t="s">
        <v>742</v>
      </c>
      <c r="D659" s="76">
        <v>892000812</v>
      </c>
      <c r="E659" s="149">
        <v>8393418</v>
      </c>
      <c r="F659" s="149"/>
    </row>
    <row r="660" spans="1:6" ht="12.75" customHeight="1">
      <c r="A660" s="74">
        <v>50226</v>
      </c>
      <c r="B660" s="75" t="s">
        <v>11</v>
      </c>
      <c r="C660" s="75" t="s">
        <v>743</v>
      </c>
      <c r="D660" s="76">
        <v>892099184</v>
      </c>
      <c r="E660" s="149">
        <v>24576029</v>
      </c>
      <c r="F660" s="149"/>
    </row>
    <row r="661" spans="1:6" ht="12.75" customHeight="1">
      <c r="A661" s="74">
        <v>50245</v>
      </c>
      <c r="B661" s="75" t="s">
        <v>11</v>
      </c>
      <c r="C661" s="75" t="s">
        <v>744</v>
      </c>
      <c r="D661" s="76">
        <v>892099001</v>
      </c>
      <c r="E661" s="149">
        <v>0</v>
      </c>
      <c r="F661" s="149" t="s">
        <v>1100</v>
      </c>
    </row>
    <row r="662" spans="1:6" ht="12.75" customHeight="1">
      <c r="A662" s="74">
        <v>50251</v>
      </c>
      <c r="B662" s="75" t="s">
        <v>11</v>
      </c>
      <c r="C662" s="75" t="s">
        <v>745</v>
      </c>
      <c r="D662" s="76">
        <v>892099278</v>
      </c>
      <c r="E662" s="149">
        <v>13108331</v>
      </c>
      <c r="F662" s="149"/>
    </row>
    <row r="663" spans="1:6" ht="12.75" customHeight="1">
      <c r="A663" s="74">
        <v>50270</v>
      </c>
      <c r="B663" s="75" t="s">
        <v>11</v>
      </c>
      <c r="C663" s="75" t="s">
        <v>746</v>
      </c>
      <c r="D663" s="76">
        <v>800255443</v>
      </c>
      <c r="E663" s="149">
        <v>5936846</v>
      </c>
      <c r="F663" s="149"/>
    </row>
    <row r="664" spans="1:6" ht="12.75" customHeight="1">
      <c r="A664" s="74">
        <v>50287</v>
      </c>
      <c r="B664" s="75" t="s">
        <v>11</v>
      </c>
      <c r="C664" s="75" t="s">
        <v>747</v>
      </c>
      <c r="D664" s="76">
        <v>892099183</v>
      </c>
      <c r="E664" s="149">
        <v>16402987</v>
      </c>
      <c r="F664" s="149"/>
    </row>
    <row r="665" spans="1:6" ht="12.75" customHeight="1">
      <c r="A665" s="74">
        <v>50313</v>
      </c>
      <c r="B665" s="75" t="s">
        <v>11</v>
      </c>
      <c r="C665" s="75" t="s">
        <v>170</v>
      </c>
      <c r="D665" s="76">
        <v>892099243</v>
      </c>
      <c r="E665" s="149">
        <v>85373405</v>
      </c>
      <c r="F665" s="149"/>
    </row>
    <row r="666" spans="1:6" ht="12.75" customHeight="1">
      <c r="A666" s="74">
        <v>50318</v>
      </c>
      <c r="B666" s="75" t="s">
        <v>11</v>
      </c>
      <c r="C666" s="75" t="s">
        <v>722</v>
      </c>
      <c r="D666" s="76">
        <v>800098193</v>
      </c>
      <c r="E666" s="149">
        <v>13880928</v>
      </c>
      <c r="F666" s="149"/>
    </row>
    <row r="667" spans="1:6" ht="12.75" customHeight="1">
      <c r="A667" s="74">
        <v>50325</v>
      </c>
      <c r="B667" s="75" t="s">
        <v>11</v>
      </c>
      <c r="C667" s="75" t="s">
        <v>748</v>
      </c>
      <c r="D667" s="76">
        <v>800136458</v>
      </c>
      <c r="E667" s="149">
        <v>18986457</v>
      </c>
      <c r="F667" s="149"/>
    </row>
    <row r="668" spans="1:6" ht="12.75" customHeight="1">
      <c r="A668" s="74">
        <v>50330</v>
      </c>
      <c r="B668" s="75" t="s">
        <v>11</v>
      </c>
      <c r="C668" s="75" t="s">
        <v>749</v>
      </c>
      <c r="D668" s="76">
        <v>892099317</v>
      </c>
      <c r="E668" s="149">
        <v>26082063</v>
      </c>
      <c r="F668" s="149"/>
    </row>
    <row r="669" spans="1:6" ht="12.75" customHeight="1">
      <c r="A669" s="74">
        <v>50350</v>
      </c>
      <c r="B669" s="75" t="s">
        <v>11</v>
      </c>
      <c r="C669" s="75" t="s">
        <v>750</v>
      </c>
      <c r="D669" s="76">
        <v>892099234</v>
      </c>
      <c r="E669" s="149">
        <v>47119299</v>
      </c>
      <c r="F669" s="149"/>
    </row>
    <row r="670" spans="1:6" ht="12.75" customHeight="1">
      <c r="A670" s="74">
        <v>50370</v>
      </c>
      <c r="B670" s="75" t="s">
        <v>11</v>
      </c>
      <c r="C670" s="75" t="s">
        <v>751</v>
      </c>
      <c r="D670" s="76">
        <v>800128428</v>
      </c>
      <c r="E670" s="149">
        <v>16368219</v>
      </c>
      <c r="F670" s="149"/>
    </row>
    <row r="671" spans="1:6" ht="12.75" customHeight="1">
      <c r="A671" s="74">
        <v>50400</v>
      </c>
      <c r="B671" s="75" t="s">
        <v>11</v>
      </c>
      <c r="C671" s="75" t="s">
        <v>752</v>
      </c>
      <c r="D671" s="76">
        <v>892099242</v>
      </c>
      <c r="E671" s="149">
        <v>13419038</v>
      </c>
      <c r="F671" s="149"/>
    </row>
    <row r="672" spans="1:6" ht="12.75" customHeight="1">
      <c r="A672" s="74">
        <v>50450</v>
      </c>
      <c r="B672" s="75" t="s">
        <v>11</v>
      </c>
      <c r="C672" s="75" t="s">
        <v>753</v>
      </c>
      <c r="D672" s="76">
        <v>800172206</v>
      </c>
      <c r="E672" s="149">
        <v>25901175</v>
      </c>
      <c r="F672" s="149"/>
    </row>
    <row r="673" spans="1:6" ht="12.75" customHeight="1">
      <c r="A673" s="74">
        <v>50568</v>
      </c>
      <c r="B673" s="75" t="s">
        <v>11</v>
      </c>
      <c r="C673" s="75" t="s">
        <v>754</v>
      </c>
      <c r="D673" s="76">
        <v>800079035</v>
      </c>
      <c r="E673" s="149">
        <v>0</v>
      </c>
      <c r="F673" s="149" t="s">
        <v>1105</v>
      </c>
    </row>
    <row r="674" spans="1:6" ht="12.75" customHeight="1">
      <c r="A674" s="74">
        <v>50573</v>
      </c>
      <c r="B674" s="75" t="s">
        <v>11</v>
      </c>
      <c r="C674" s="75" t="s">
        <v>755</v>
      </c>
      <c r="D674" s="76">
        <v>892099325</v>
      </c>
      <c r="E674" s="149">
        <v>434254250</v>
      </c>
      <c r="F674" s="149"/>
    </row>
    <row r="675" spans="1:6" ht="12.75" customHeight="1">
      <c r="A675" s="74">
        <v>50577</v>
      </c>
      <c r="B675" s="75" t="s">
        <v>11</v>
      </c>
      <c r="C675" s="75" t="s">
        <v>756</v>
      </c>
      <c r="D675" s="76">
        <v>892099309</v>
      </c>
      <c r="E675" s="149">
        <v>15781167</v>
      </c>
      <c r="F675" s="149"/>
    </row>
    <row r="676" spans="1:6" ht="12.75" customHeight="1">
      <c r="A676" s="74">
        <v>50590</v>
      </c>
      <c r="B676" s="75" t="s">
        <v>11</v>
      </c>
      <c r="C676" s="75" t="s">
        <v>450</v>
      </c>
      <c r="D676" s="76">
        <v>800098195</v>
      </c>
      <c r="E676" s="149">
        <v>336109290</v>
      </c>
      <c r="F676" s="149"/>
    </row>
    <row r="677" spans="1:6" ht="12.75" customHeight="1">
      <c r="A677" s="74">
        <v>50606</v>
      </c>
      <c r="B677" s="75" t="s">
        <v>11</v>
      </c>
      <c r="C677" s="75" t="s">
        <v>757</v>
      </c>
      <c r="D677" s="76">
        <v>800098199</v>
      </c>
      <c r="E677" s="149">
        <v>16500573</v>
      </c>
      <c r="F677" s="149"/>
    </row>
    <row r="678" spans="1:6" ht="16.5" customHeight="1">
      <c r="A678" s="74">
        <v>50680</v>
      </c>
      <c r="B678" s="75" t="s">
        <v>11</v>
      </c>
      <c r="C678" s="78" t="s">
        <v>758</v>
      </c>
      <c r="D678" s="76">
        <v>800098203</v>
      </c>
      <c r="E678" s="149">
        <v>16133243</v>
      </c>
      <c r="F678" s="149"/>
    </row>
    <row r="679" spans="1:6" ht="12.75" customHeight="1">
      <c r="A679" s="74">
        <v>50683</v>
      </c>
      <c r="B679" s="75" t="s">
        <v>11</v>
      </c>
      <c r="C679" s="75" t="s">
        <v>759</v>
      </c>
      <c r="D679" s="76">
        <v>800098205</v>
      </c>
      <c r="E679" s="149">
        <v>11182616</v>
      </c>
      <c r="F679" s="149"/>
    </row>
    <row r="680" spans="1:6" ht="12.75" customHeight="1">
      <c r="A680" s="74">
        <v>50686</v>
      </c>
      <c r="B680" s="75" t="s">
        <v>11</v>
      </c>
      <c r="C680" s="75" t="s">
        <v>760</v>
      </c>
      <c r="D680" s="76">
        <v>892099246</v>
      </c>
      <c r="E680" s="149">
        <v>2139957</v>
      </c>
      <c r="F680" s="149"/>
    </row>
    <row r="681" spans="1:6" ht="12.75" customHeight="1">
      <c r="A681" s="74">
        <v>50689</v>
      </c>
      <c r="B681" s="75" t="s">
        <v>11</v>
      </c>
      <c r="C681" s="75" t="s">
        <v>511</v>
      </c>
      <c r="D681" s="76">
        <v>892099548</v>
      </c>
      <c r="E681" s="149">
        <v>28196724</v>
      </c>
      <c r="F681" s="149"/>
    </row>
    <row r="682" spans="1:6" ht="12.75" customHeight="1">
      <c r="A682" s="74">
        <v>50711</v>
      </c>
      <c r="B682" s="75" t="s">
        <v>11</v>
      </c>
      <c r="C682" s="75" t="s">
        <v>761</v>
      </c>
      <c r="D682" s="76">
        <v>892099173</v>
      </c>
      <c r="E682" s="149">
        <v>37149871</v>
      </c>
      <c r="F682" s="149"/>
    </row>
    <row r="683" spans="1:6" ht="12.75" customHeight="1">
      <c r="A683" s="74">
        <v>52019</v>
      </c>
      <c r="B683" s="75" t="s">
        <v>12</v>
      </c>
      <c r="C683" s="75" t="s">
        <v>539</v>
      </c>
      <c r="D683" s="76">
        <v>800099054</v>
      </c>
      <c r="E683" s="149">
        <v>15801313</v>
      </c>
      <c r="F683" s="149"/>
    </row>
    <row r="684" spans="1:6" ht="12.75" customHeight="1">
      <c r="A684" s="74">
        <v>52022</v>
      </c>
      <c r="B684" s="75" t="s">
        <v>12</v>
      </c>
      <c r="C684" s="75" t="s">
        <v>762</v>
      </c>
      <c r="D684" s="76">
        <v>800099052</v>
      </c>
      <c r="E684" s="149">
        <v>9990301</v>
      </c>
      <c r="F684" s="149"/>
    </row>
    <row r="685" spans="1:6" ht="12.75" customHeight="1">
      <c r="A685" s="74">
        <v>52036</v>
      </c>
      <c r="B685" s="75" t="s">
        <v>12</v>
      </c>
      <c r="C685" s="75" t="s">
        <v>763</v>
      </c>
      <c r="D685" s="76">
        <v>800099055</v>
      </c>
      <c r="E685" s="149">
        <v>12655371</v>
      </c>
      <c r="F685" s="149"/>
    </row>
    <row r="686" spans="1:6" ht="12.75" customHeight="1">
      <c r="A686" s="74">
        <v>52051</v>
      </c>
      <c r="B686" s="75" t="s">
        <v>12</v>
      </c>
      <c r="C686" s="75" t="s">
        <v>764</v>
      </c>
      <c r="D686" s="76">
        <v>800099058</v>
      </c>
      <c r="E686" s="149">
        <v>17023356</v>
      </c>
      <c r="F686" s="149"/>
    </row>
    <row r="687" spans="1:6" ht="12.75" customHeight="1">
      <c r="A687" s="74">
        <v>52079</v>
      </c>
      <c r="B687" s="75" t="s">
        <v>12</v>
      </c>
      <c r="C687" s="75" t="s">
        <v>765</v>
      </c>
      <c r="D687" s="76">
        <v>800099061</v>
      </c>
      <c r="E687" s="149">
        <v>127791493</v>
      </c>
      <c r="F687" s="149"/>
    </row>
    <row r="688" spans="1:6" ht="12.75" customHeight="1">
      <c r="A688" s="74">
        <v>52083</v>
      </c>
      <c r="B688" s="75" t="s">
        <v>12</v>
      </c>
      <c r="C688" s="75" t="s">
        <v>303</v>
      </c>
      <c r="D688" s="76">
        <v>800035482</v>
      </c>
      <c r="E688" s="149">
        <v>10687581</v>
      </c>
      <c r="F688" s="149"/>
    </row>
    <row r="689" spans="1:6" ht="12.75" customHeight="1">
      <c r="A689" s="74">
        <v>52110</v>
      </c>
      <c r="B689" s="75" t="s">
        <v>12</v>
      </c>
      <c r="C689" s="75" t="s">
        <v>766</v>
      </c>
      <c r="D689" s="76">
        <v>800099062</v>
      </c>
      <c r="E689" s="149">
        <v>29823214</v>
      </c>
      <c r="F689" s="149"/>
    </row>
    <row r="690" spans="1:6" ht="12.75" customHeight="1">
      <c r="A690" s="74">
        <v>52203</v>
      </c>
      <c r="B690" s="75" t="s">
        <v>12</v>
      </c>
      <c r="C690" s="75" t="s">
        <v>767</v>
      </c>
      <c r="D690" s="76">
        <v>800019816</v>
      </c>
      <c r="E690" s="149">
        <v>14255036</v>
      </c>
      <c r="F690" s="149"/>
    </row>
    <row r="691" spans="1:6" ht="12.75" customHeight="1">
      <c r="A691" s="74">
        <v>52207</v>
      </c>
      <c r="B691" s="75" t="s">
        <v>12</v>
      </c>
      <c r="C691" s="75" t="s">
        <v>768</v>
      </c>
      <c r="D691" s="76">
        <v>800019000</v>
      </c>
      <c r="E691" s="149">
        <v>14896130</v>
      </c>
      <c r="F691" s="149"/>
    </row>
    <row r="692" spans="1:6" ht="12.75" customHeight="1">
      <c r="A692" s="74">
        <v>52210</v>
      </c>
      <c r="B692" s="75" t="s">
        <v>12</v>
      </c>
      <c r="C692" s="75" t="s">
        <v>769</v>
      </c>
      <c r="D692" s="76">
        <v>800099064</v>
      </c>
      <c r="E692" s="149">
        <v>8376398</v>
      </c>
      <c r="F692" s="149"/>
    </row>
    <row r="693" spans="1:6" ht="12.75" customHeight="1">
      <c r="A693" s="74">
        <v>52215</v>
      </c>
      <c r="B693" s="75" t="s">
        <v>12</v>
      </c>
      <c r="C693" s="75" t="s">
        <v>83</v>
      </c>
      <c r="D693" s="76">
        <v>800035024</v>
      </c>
      <c r="E693" s="149">
        <v>31053913</v>
      </c>
      <c r="F693" s="149"/>
    </row>
    <row r="694" spans="1:6" ht="12.75" customHeight="1">
      <c r="A694" s="74">
        <v>52224</v>
      </c>
      <c r="B694" s="75" t="s">
        <v>12</v>
      </c>
      <c r="C694" s="75" t="s">
        <v>770</v>
      </c>
      <c r="D694" s="76">
        <v>800099070</v>
      </c>
      <c r="E694" s="149">
        <v>10683137</v>
      </c>
      <c r="F694" s="149"/>
    </row>
    <row r="695" spans="1:6" ht="12.75" customHeight="1">
      <c r="A695" s="74">
        <v>52227</v>
      </c>
      <c r="B695" s="75" t="s">
        <v>12</v>
      </c>
      <c r="C695" s="75" t="s">
        <v>771</v>
      </c>
      <c r="D695" s="76">
        <v>800099066</v>
      </c>
      <c r="E695" s="149">
        <v>52113715</v>
      </c>
      <c r="F695" s="149"/>
    </row>
    <row r="696" spans="1:6" ht="12.75" customHeight="1">
      <c r="A696" s="74">
        <v>52233</v>
      </c>
      <c r="B696" s="75" t="s">
        <v>12</v>
      </c>
      <c r="C696" s="75" t="s">
        <v>772</v>
      </c>
      <c r="D696" s="76">
        <v>800099072</v>
      </c>
      <c r="E696" s="149">
        <v>23010849</v>
      </c>
      <c r="F696" s="149"/>
    </row>
    <row r="697" spans="1:6" ht="12.75" customHeight="1">
      <c r="A697" s="74">
        <v>52240</v>
      </c>
      <c r="B697" s="75" t="s">
        <v>12</v>
      </c>
      <c r="C697" s="75" t="s">
        <v>773</v>
      </c>
      <c r="D697" s="76">
        <v>800199959</v>
      </c>
      <c r="E697" s="149">
        <v>15670327</v>
      </c>
      <c r="F697" s="149"/>
    </row>
    <row r="698" spans="1:6" ht="12.75" customHeight="1">
      <c r="A698" s="74">
        <v>52250</v>
      </c>
      <c r="B698" s="75" t="s">
        <v>12</v>
      </c>
      <c r="C698" s="75" t="s">
        <v>774</v>
      </c>
      <c r="D698" s="76">
        <v>800099076</v>
      </c>
      <c r="E698" s="149">
        <v>95102560</v>
      </c>
      <c r="F698" s="149"/>
    </row>
    <row r="699" spans="1:6" ht="12.75" customHeight="1">
      <c r="A699" s="74">
        <v>52254</v>
      </c>
      <c r="B699" s="75" t="s">
        <v>12</v>
      </c>
      <c r="C699" s="75" t="s">
        <v>775</v>
      </c>
      <c r="D699" s="76">
        <v>814002243</v>
      </c>
      <c r="E699" s="149">
        <v>9321152</v>
      </c>
      <c r="F699" s="149"/>
    </row>
    <row r="700" spans="1:6" ht="12.75" customHeight="1">
      <c r="A700" s="74">
        <v>52256</v>
      </c>
      <c r="B700" s="75" t="s">
        <v>12</v>
      </c>
      <c r="C700" s="75" t="s">
        <v>776</v>
      </c>
      <c r="D700" s="76">
        <v>800099079</v>
      </c>
      <c r="E700" s="149">
        <v>18309612</v>
      </c>
      <c r="F700" s="149"/>
    </row>
    <row r="701" spans="1:6" ht="12.75" customHeight="1">
      <c r="A701" s="74">
        <v>52258</v>
      </c>
      <c r="B701" s="75" t="s">
        <v>12</v>
      </c>
      <c r="C701" s="75" t="s">
        <v>777</v>
      </c>
      <c r="D701" s="76">
        <v>800099080</v>
      </c>
      <c r="E701" s="149">
        <v>23598810</v>
      </c>
      <c r="F701" s="149"/>
    </row>
    <row r="702" spans="1:6" ht="12.75" customHeight="1">
      <c r="A702" s="74">
        <v>52260</v>
      </c>
      <c r="B702" s="75" t="s">
        <v>12</v>
      </c>
      <c r="C702" s="75" t="s">
        <v>462</v>
      </c>
      <c r="D702" s="76">
        <v>800099084</v>
      </c>
      <c r="E702" s="149">
        <v>21578808</v>
      </c>
      <c r="F702" s="149"/>
    </row>
    <row r="703" spans="1:6" ht="12.75" customHeight="1">
      <c r="A703" s="74">
        <v>52287</v>
      </c>
      <c r="B703" s="75" t="s">
        <v>12</v>
      </c>
      <c r="C703" s="75" t="s">
        <v>778</v>
      </c>
      <c r="D703" s="76">
        <v>800099089</v>
      </c>
      <c r="E703" s="149">
        <v>10304772</v>
      </c>
      <c r="F703" s="149"/>
    </row>
    <row r="704" spans="1:6" ht="12.75" customHeight="1">
      <c r="A704" s="74">
        <v>52317</v>
      </c>
      <c r="B704" s="75" t="s">
        <v>12</v>
      </c>
      <c r="C704" s="75" t="s">
        <v>779</v>
      </c>
      <c r="D704" s="76">
        <v>800015689</v>
      </c>
      <c r="E704" s="149">
        <v>27044830</v>
      </c>
      <c r="F704" s="149"/>
    </row>
    <row r="705" spans="1:6" ht="12.75" customHeight="1">
      <c r="A705" s="74">
        <v>52320</v>
      </c>
      <c r="B705" s="75" t="s">
        <v>12</v>
      </c>
      <c r="C705" s="75" t="s">
        <v>780</v>
      </c>
      <c r="D705" s="76">
        <v>800099090</v>
      </c>
      <c r="E705" s="149">
        <v>20591253</v>
      </c>
      <c r="F705" s="149"/>
    </row>
    <row r="706" spans="1:6" ht="12.75" customHeight="1">
      <c r="A706" s="74">
        <v>52323</v>
      </c>
      <c r="B706" s="75" t="s">
        <v>12</v>
      </c>
      <c r="C706" s="75" t="s">
        <v>781</v>
      </c>
      <c r="D706" s="76">
        <v>800083672</v>
      </c>
      <c r="E706" s="149">
        <v>9077566</v>
      </c>
      <c r="F706" s="149"/>
    </row>
    <row r="707" spans="1:6" ht="12.75" customHeight="1">
      <c r="A707" s="74">
        <v>52352</v>
      </c>
      <c r="B707" s="75" t="s">
        <v>12</v>
      </c>
      <c r="C707" s="75" t="s">
        <v>782</v>
      </c>
      <c r="D707" s="76">
        <v>800099092</v>
      </c>
      <c r="E707" s="149">
        <v>14377845</v>
      </c>
      <c r="F707" s="149"/>
    </row>
    <row r="708" spans="1:6" ht="12.75" customHeight="1">
      <c r="A708" s="74">
        <v>52354</v>
      </c>
      <c r="B708" s="75" t="s">
        <v>12</v>
      </c>
      <c r="C708" s="75" t="s">
        <v>783</v>
      </c>
      <c r="D708" s="76">
        <v>800019005</v>
      </c>
      <c r="E708" s="149">
        <v>0</v>
      </c>
      <c r="F708" s="149" t="s">
        <v>1100</v>
      </c>
    </row>
    <row r="709" spans="1:6" ht="12.75" customHeight="1">
      <c r="A709" s="74">
        <v>52378</v>
      </c>
      <c r="B709" s="75" t="s">
        <v>12</v>
      </c>
      <c r="C709" s="75" t="s">
        <v>784</v>
      </c>
      <c r="D709" s="76">
        <v>800099098</v>
      </c>
      <c r="E709" s="149">
        <v>34543374</v>
      </c>
      <c r="F709" s="149"/>
    </row>
    <row r="710" spans="1:6" ht="12.75" customHeight="1">
      <c r="A710" s="74">
        <v>52381</v>
      </c>
      <c r="B710" s="75" t="s">
        <v>12</v>
      </c>
      <c r="C710" s="75" t="s">
        <v>785</v>
      </c>
      <c r="D710" s="76">
        <v>800099100</v>
      </c>
      <c r="E710" s="149">
        <v>17539026</v>
      </c>
      <c r="F710" s="149"/>
    </row>
    <row r="711" spans="1:6" ht="12.75" customHeight="1">
      <c r="A711" s="74">
        <v>52385</v>
      </c>
      <c r="B711" s="75" t="s">
        <v>12</v>
      </c>
      <c r="C711" s="75" t="s">
        <v>786</v>
      </c>
      <c r="D711" s="76">
        <v>800149894</v>
      </c>
      <c r="E711" s="149">
        <v>8263091</v>
      </c>
      <c r="F711" s="149"/>
    </row>
    <row r="712" spans="1:6" ht="12.75" customHeight="1">
      <c r="A712" s="74">
        <v>52390</v>
      </c>
      <c r="B712" s="75" t="s">
        <v>12</v>
      </c>
      <c r="C712" s="75" t="s">
        <v>787</v>
      </c>
      <c r="D712" s="76">
        <v>800222502</v>
      </c>
      <c r="E712" s="149">
        <v>28267553</v>
      </c>
      <c r="F712" s="149"/>
    </row>
    <row r="713" spans="1:6" ht="12.75" customHeight="1">
      <c r="A713" s="74">
        <v>52399</v>
      </c>
      <c r="B713" s="75" t="s">
        <v>12</v>
      </c>
      <c r="C713" s="75" t="s">
        <v>182</v>
      </c>
      <c r="D713" s="76">
        <v>800099102</v>
      </c>
      <c r="E713" s="149">
        <v>33789800</v>
      </c>
      <c r="F713" s="149"/>
    </row>
    <row r="714" spans="1:6" ht="12.75" customHeight="1">
      <c r="A714" s="74">
        <v>52405</v>
      </c>
      <c r="B714" s="75" t="s">
        <v>12</v>
      </c>
      <c r="C714" s="75" t="s">
        <v>788</v>
      </c>
      <c r="D714" s="76">
        <v>800019111</v>
      </c>
      <c r="E714" s="149">
        <v>18510836</v>
      </c>
      <c r="F714" s="149"/>
    </row>
    <row r="715" spans="1:6" ht="12.75" customHeight="1">
      <c r="A715" s="74">
        <v>52411</v>
      </c>
      <c r="B715" s="75" t="s">
        <v>12</v>
      </c>
      <c r="C715" s="75" t="s">
        <v>789</v>
      </c>
      <c r="D715" s="76">
        <v>800099105</v>
      </c>
      <c r="E715" s="149">
        <v>16756729</v>
      </c>
      <c r="F715" s="149"/>
    </row>
    <row r="716" spans="1:6" ht="12.75" customHeight="1">
      <c r="A716" s="74">
        <v>52418</v>
      </c>
      <c r="B716" s="75" t="s">
        <v>12</v>
      </c>
      <c r="C716" s="75" t="s">
        <v>790</v>
      </c>
      <c r="D716" s="76">
        <v>800019112</v>
      </c>
      <c r="E716" s="149">
        <v>20149998</v>
      </c>
      <c r="F716" s="149"/>
    </row>
    <row r="717" spans="1:6" ht="12.75" customHeight="1">
      <c r="A717" s="74">
        <v>52427</v>
      </c>
      <c r="B717" s="75" t="s">
        <v>12</v>
      </c>
      <c r="C717" s="75" t="s">
        <v>791</v>
      </c>
      <c r="D717" s="76">
        <v>800099106</v>
      </c>
      <c r="E717" s="149">
        <v>40534299</v>
      </c>
      <c r="F717" s="149"/>
    </row>
    <row r="718" spans="1:6" ht="12.75" customHeight="1">
      <c r="A718" s="74">
        <v>52435</v>
      </c>
      <c r="B718" s="75" t="s">
        <v>12</v>
      </c>
      <c r="C718" s="75" t="s">
        <v>792</v>
      </c>
      <c r="D718" s="76">
        <v>800099108</v>
      </c>
      <c r="E718" s="149">
        <v>12477261</v>
      </c>
      <c r="F718" s="149"/>
    </row>
    <row r="719" spans="1:6" ht="12.75" customHeight="1">
      <c r="A719" s="74">
        <v>52473</v>
      </c>
      <c r="B719" s="75" t="s">
        <v>12</v>
      </c>
      <c r="C719" s="75" t="s">
        <v>53</v>
      </c>
      <c r="D719" s="76">
        <v>800099111</v>
      </c>
      <c r="E719" s="149">
        <v>25834002</v>
      </c>
      <c r="F719" s="149"/>
    </row>
    <row r="720" spans="1:6" ht="12.75" customHeight="1">
      <c r="A720" s="74">
        <v>52480</v>
      </c>
      <c r="B720" s="75" t="s">
        <v>12</v>
      </c>
      <c r="C720" s="75" t="s">
        <v>12</v>
      </c>
      <c r="D720" s="76">
        <v>814003734</v>
      </c>
      <c r="E720" s="149">
        <v>5055046</v>
      </c>
      <c r="F720" s="149"/>
    </row>
    <row r="721" spans="1:6" ht="12.75" customHeight="1">
      <c r="A721" s="74">
        <v>52490</v>
      </c>
      <c r="B721" s="75" t="s">
        <v>12</v>
      </c>
      <c r="C721" s="75" t="s">
        <v>793</v>
      </c>
      <c r="D721" s="76">
        <v>800099113</v>
      </c>
      <c r="E721" s="149">
        <v>73640817</v>
      </c>
      <c r="F721" s="149"/>
    </row>
    <row r="722" spans="1:6" ht="12.75" customHeight="1">
      <c r="A722" s="74">
        <v>52506</v>
      </c>
      <c r="B722" s="75" t="s">
        <v>12</v>
      </c>
      <c r="C722" s="75" t="s">
        <v>794</v>
      </c>
      <c r="D722" s="76">
        <v>800099115</v>
      </c>
      <c r="E722" s="149">
        <v>9694736</v>
      </c>
      <c r="F722" s="149"/>
    </row>
    <row r="723" spans="1:6" ht="12.75" customHeight="1">
      <c r="A723" s="74">
        <v>52520</v>
      </c>
      <c r="B723" s="75" t="s">
        <v>12</v>
      </c>
      <c r="C723" s="75" t="s">
        <v>795</v>
      </c>
      <c r="D723" s="76">
        <v>800099085</v>
      </c>
      <c r="E723" s="149">
        <v>22901970</v>
      </c>
      <c r="F723" s="149"/>
    </row>
    <row r="724" spans="1:6" ht="12.75" customHeight="1">
      <c r="A724" s="74">
        <v>52540</v>
      </c>
      <c r="B724" s="75" t="s">
        <v>12</v>
      </c>
      <c r="C724" s="75" t="s">
        <v>796</v>
      </c>
      <c r="D724" s="76">
        <v>800020324</v>
      </c>
      <c r="E724" s="149">
        <v>0</v>
      </c>
      <c r="F724" s="149" t="s">
        <v>1100</v>
      </c>
    </row>
    <row r="725" spans="1:6" ht="12.75" customHeight="1">
      <c r="A725" s="74">
        <v>52560</v>
      </c>
      <c r="B725" s="75" t="s">
        <v>12</v>
      </c>
      <c r="C725" s="75" t="s">
        <v>797</v>
      </c>
      <c r="D725" s="76">
        <v>800037232</v>
      </c>
      <c r="E725" s="149">
        <v>16692136</v>
      </c>
      <c r="F725" s="149"/>
    </row>
    <row r="726" spans="1:6" ht="12.75" customHeight="1">
      <c r="A726" s="74">
        <v>52565</v>
      </c>
      <c r="B726" s="75" t="s">
        <v>12</v>
      </c>
      <c r="C726" s="75" t="s">
        <v>798</v>
      </c>
      <c r="D726" s="76">
        <v>800222498</v>
      </c>
      <c r="E726" s="149">
        <v>8840489</v>
      </c>
      <c r="F726" s="149"/>
    </row>
    <row r="727" spans="1:6" ht="12.75" customHeight="1">
      <c r="A727" s="74">
        <v>52573</v>
      </c>
      <c r="B727" s="75" t="s">
        <v>12</v>
      </c>
      <c r="C727" s="75" t="s">
        <v>799</v>
      </c>
      <c r="D727" s="76">
        <v>800099118</v>
      </c>
      <c r="E727" s="149">
        <v>12503135</v>
      </c>
      <c r="F727" s="149"/>
    </row>
    <row r="728" spans="1:6" ht="12.75" customHeight="1">
      <c r="A728" s="74">
        <v>52585</v>
      </c>
      <c r="B728" s="75" t="s">
        <v>12</v>
      </c>
      <c r="C728" s="75" t="s">
        <v>800</v>
      </c>
      <c r="D728" s="76">
        <v>800099122</v>
      </c>
      <c r="E728" s="149">
        <v>25373159</v>
      </c>
      <c r="F728" s="149"/>
    </row>
    <row r="729" spans="1:6" ht="12.75" customHeight="1">
      <c r="A729" s="74">
        <v>52612</v>
      </c>
      <c r="B729" s="75" t="s">
        <v>12</v>
      </c>
      <c r="C729" s="75" t="s">
        <v>604</v>
      </c>
      <c r="D729" s="76">
        <v>800099127</v>
      </c>
      <c r="E729" s="149">
        <v>46500955</v>
      </c>
      <c r="F729" s="149"/>
    </row>
    <row r="730" spans="1:6" ht="12.75" customHeight="1">
      <c r="A730" s="74">
        <v>52621</v>
      </c>
      <c r="B730" s="75" t="s">
        <v>12</v>
      </c>
      <c r="C730" s="75" t="s">
        <v>801</v>
      </c>
      <c r="D730" s="76">
        <v>800099132</v>
      </c>
      <c r="E730" s="149">
        <v>45617214</v>
      </c>
      <c r="F730" s="149"/>
    </row>
    <row r="731" spans="1:6" ht="12.75" customHeight="1">
      <c r="A731" s="74">
        <v>52678</v>
      </c>
      <c r="B731" s="75" t="s">
        <v>12</v>
      </c>
      <c r="C731" s="75" t="s">
        <v>802</v>
      </c>
      <c r="D731" s="76">
        <v>800099136</v>
      </c>
      <c r="E731" s="149">
        <v>48344027</v>
      </c>
      <c r="F731" s="149"/>
    </row>
    <row r="732" spans="1:6" ht="12.75" customHeight="1">
      <c r="A732" s="74">
        <v>52683</v>
      </c>
      <c r="B732" s="75" t="s">
        <v>12</v>
      </c>
      <c r="C732" s="75" t="s">
        <v>803</v>
      </c>
      <c r="D732" s="76">
        <v>800099138</v>
      </c>
      <c r="E732" s="149">
        <v>25739499</v>
      </c>
      <c r="F732" s="149"/>
    </row>
    <row r="733" spans="1:6" ht="12.75" customHeight="1">
      <c r="A733" s="74">
        <v>52685</v>
      </c>
      <c r="B733" s="75" t="s">
        <v>12</v>
      </c>
      <c r="C733" s="75" t="s">
        <v>606</v>
      </c>
      <c r="D733" s="76">
        <v>800193031</v>
      </c>
      <c r="E733" s="149">
        <v>10803034</v>
      </c>
      <c r="F733" s="149"/>
    </row>
    <row r="734" spans="1:6" ht="12.75" customHeight="1">
      <c r="A734" s="74">
        <v>52687</v>
      </c>
      <c r="B734" s="75" t="s">
        <v>12</v>
      </c>
      <c r="C734" s="75" t="s">
        <v>804</v>
      </c>
      <c r="D734" s="76">
        <v>800099142</v>
      </c>
      <c r="E734" s="149">
        <v>29152545</v>
      </c>
      <c r="F734" s="149"/>
    </row>
    <row r="735" spans="1:6" ht="12.75" customHeight="1">
      <c r="A735" s="74">
        <v>52693</v>
      </c>
      <c r="B735" s="75" t="s">
        <v>12</v>
      </c>
      <c r="C735" s="75" t="s">
        <v>288</v>
      </c>
      <c r="D735" s="76">
        <v>800099143</v>
      </c>
      <c r="E735" s="149">
        <v>21279166</v>
      </c>
      <c r="F735" s="149"/>
    </row>
    <row r="736" spans="1:6" ht="12.75" customHeight="1">
      <c r="A736" s="74">
        <v>52694</v>
      </c>
      <c r="B736" s="75" t="s">
        <v>12</v>
      </c>
      <c r="C736" s="75" t="s">
        <v>805</v>
      </c>
      <c r="D736" s="76">
        <v>800148720</v>
      </c>
      <c r="E736" s="149">
        <v>8575853</v>
      </c>
      <c r="F736" s="149"/>
    </row>
    <row r="737" spans="1:6" ht="12.75" customHeight="1">
      <c r="A737" s="74">
        <v>52696</v>
      </c>
      <c r="B737" s="75" t="s">
        <v>12</v>
      </c>
      <c r="C737" s="75" t="s">
        <v>214</v>
      </c>
      <c r="D737" s="76">
        <v>800099147</v>
      </c>
      <c r="E737" s="149">
        <v>50175081</v>
      </c>
      <c r="F737" s="149"/>
    </row>
    <row r="738" spans="1:6" ht="12.75" customHeight="1">
      <c r="A738" s="74">
        <v>52699</v>
      </c>
      <c r="B738" s="75" t="s">
        <v>12</v>
      </c>
      <c r="C738" s="75" t="s">
        <v>806</v>
      </c>
      <c r="D738" s="76">
        <v>800019685</v>
      </c>
      <c r="E738" s="149">
        <v>15671436</v>
      </c>
      <c r="F738" s="149"/>
    </row>
    <row r="739" spans="1:6" ht="12.75" customHeight="1">
      <c r="A739" s="74">
        <v>52720</v>
      </c>
      <c r="B739" s="75" t="s">
        <v>12</v>
      </c>
      <c r="C739" s="75" t="s">
        <v>807</v>
      </c>
      <c r="D739" s="76">
        <v>800099149</v>
      </c>
      <c r="E739" s="149">
        <v>8057591</v>
      </c>
      <c r="F739" s="149"/>
    </row>
    <row r="740" spans="1:6" ht="12.75" customHeight="1">
      <c r="A740" s="74">
        <v>52786</v>
      </c>
      <c r="B740" s="75" t="s">
        <v>12</v>
      </c>
      <c r="C740" s="75" t="s">
        <v>808</v>
      </c>
      <c r="D740" s="76">
        <v>800024977</v>
      </c>
      <c r="E740" s="149">
        <v>28012911</v>
      </c>
      <c r="F740" s="149"/>
    </row>
    <row r="741" spans="1:6" ht="12.75" customHeight="1">
      <c r="A741" s="74">
        <v>52788</v>
      </c>
      <c r="B741" s="75" t="s">
        <v>12</v>
      </c>
      <c r="C741" s="75" t="s">
        <v>809</v>
      </c>
      <c r="D741" s="76">
        <v>800099151</v>
      </c>
      <c r="E741" s="149">
        <v>12783436</v>
      </c>
      <c r="F741" s="149"/>
    </row>
    <row r="742" spans="1:6" ht="12.75" customHeight="1">
      <c r="A742" s="74">
        <v>52838</v>
      </c>
      <c r="B742" s="75" t="s">
        <v>12</v>
      </c>
      <c r="C742" s="75" t="s">
        <v>810</v>
      </c>
      <c r="D742" s="76">
        <v>800099152</v>
      </c>
      <c r="E742" s="149">
        <v>58709378</v>
      </c>
      <c r="F742" s="149"/>
    </row>
    <row r="743" spans="1:6" ht="12.75" customHeight="1">
      <c r="A743" s="74">
        <v>52885</v>
      </c>
      <c r="B743" s="75" t="s">
        <v>12</v>
      </c>
      <c r="C743" s="75" t="s">
        <v>811</v>
      </c>
      <c r="D743" s="76">
        <v>800099153</v>
      </c>
      <c r="E743" s="149">
        <v>17071282</v>
      </c>
      <c r="F743" s="149"/>
    </row>
    <row r="744" spans="1:6" ht="12.75" customHeight="1">
      <c r="A744" s="74">
        <v>54003</v>
      </c>
      <c r="B744" s="75" t="s">
        <v>118</v>
      </c>
      <c r="C744" s="75" t="s">
        <v>812</v>
      </c>
      <c r="D744" s="76">
        <v>890504612</v>
      </c>
      <c r="E744" s="149">
        <v>53199396</v>
      </c>
      <c r="F744" s="149"/>
    </row>
    <row r="745" spans="1:6" ht="12.75" customHeight="1">
      <c r="A745" s="74">
        <v>54051</v>
      </c>
      <c r="B745" s="75" t="s">
        <v>118</v>
      </c>
      <c r="C745" s="75" t="s">
        <v>813</v>
      </c>
      <c r="D745" s="76">
        <v>890501436</v>
      </c>
      <c r="E745" s="149">
        <v>14044344</v>
      </c>
      <c r="F745" s="149"/>
    </row>
    <row r="746" spans="1:6" ht="12.75" customHeight="1">
      <c r="A746" s="74">
        <v>54099</v>
      </c>
      <c r="B746" s="75" t="s">
        <v>118</v>
      </c>
      <c r="C746" s="75" t="s">
        <v>814</v>
      </c>
      <c r="D746" s="76">
        <v>890505662</v>
      </c>
      <c r="E746" s="149">
        <v>10447483</v>
      </c>
      <c r="F746" s="149"/>
    </row>
    <row r="747" spans="1:6" ht="12.75" customHeight="1">
      <c r="A747" s="74">
        <v>54109</v>
      </c>
      <c r="B747" s="75" t="s">
        <v>118</v>
      </c>
      <c r="C747" s="75" t="s">
        <v>815</v>
      </c>
      <c r="D747" s="76">
        <v>890503483</v>
      </c>
      <c r="E747" s="149">
        <v>11434228</v>
      </c>
      <c r="F747" s="149"/>
    </row>
    <row r="748" spans="1:6" ht="12.75" customHeight="1">
      <c r="A748" s="74">
        <v>54125</v>
      </c>
      <c r="B748" s="75" t="s">
        <v>118</v>
      </c>
      <c r="C748" s="75" t="s">
        <v>816</v>
      </c>
      <c r="D748" s="76">
        <v>800099234</v>
      </c>
      <c r="E748" s="149">
        <v>3881880</v>
      </c>
      <c r="F748" s="149"/>
    </row>
    <row r="749" spans="1:6" ht="12.75" customHeight="1">
      <c r="A749" s="74">
        <v>54128</v>
      </c>
      <c r="B749" s="75" t="s">
        <v>118</v>
      </c>
      <c r="C749" s="75" t="s">
        <v>817</v>
      </c>
      <c r="D749" s="76">
        <v>890501776</v>
      </c>
      <c r="E749" s="149">
        <v>16454314</v>
      </c>
      <c r="F749" s="149"/>
    </row>
    <row r="750" spans="1:6" ht="12.75" customHeight="1">
      <c r="A750" s="74">
        <v>54172</v>
      </c>
      <c r="B750" s="75" t="s">
        <v>118</v>
      </c>
      <c r="C750" s="75" t="s">
        <v>818</v>
      </c>
      <c r="D750" s="76">
        <v>890503106</v>
      </c>
      <c r="E750" s="149">
        <v>18078729</v>
      </c>
      <c r="F750" s="149"/>
    </row>
    <row r="751" spans="1:6" ht="12.75" customHeight="1">
      <c r="A751" s="74">
        <v>54174</v>
      </c>
      <c r="B751" s="75" t="s">
        <v>118</v>
      </c>
      <c r="C751" s="75" t="s">
        <v>819</v>
      </c>
      <c r="D751" s="76">
        <v>890501422</v>
      </c>
      <c r="E751" s="149">
        <v>17211246</v>
      </c>
      <c r="F751" s="149"/>
    </row>
    <row r="752" spans="1:6" ht="12.75" customHeight="1">
      <c r="A752" s="74">
        <v>54206</v>
      </c>
      <c r="B752" s="75" t="s">
        <v>118</v>
      </c>
      <c r="C752" s="75" t="s">
        <v>820</v>
      </c>
      <c r="D752" s="76">
        <v>800099236</v>
      </c>
      <c r="E752" s="149">
        <v>36568173</v>
      </c>
      <c r="F752" s="149"/>
    </row>
    <row r="753" spans="1:6" ht="12.75" customHeight="1">
      <c r="A753" s="74">
        <v>54223</v>
      </c>
      <c r="B753" s="75" t="s">
        <v>118</v>
      </c>
      <c r="C753" s="75" t="s">
        <v>821</v>
      </c>
      <c r="D753" s="76">
        <v>800013237</v>
      </c>
      <c r="E753" s="149">
        <v>13691916</v>
      </c>
      <c r="F753" s="149"/>
    </row>
    <row r="754" spans="1:6" ht="12.75" customHeight="1">
      <c r="A754" s="74">
        <v>54239</v>
      </c>
      <c r="B754" s="75" t="s">
        <v>118</v>
      </c>
      <c r="C754" s="75" t="s">
        <v>822</v>
      </c>
      <c r="D754" s="76">
        <v>800099237</v>
      </c>
      <c r="E754" s="149">
        <v>5794541</v>
      </c>
      <c r="F754" s="149"/>
    </row>
    <row r="755" spans="1:6" ht="12.75" customHeight="1">
      <c r="A755" s="74">
        <v>54245</v>
      </c>
      <c r="B755" s="75" t="s">
        <v>118</v>
      </c>
      <c r="C755" s="75" t="s">
        <v>653</v>
      </c>
      <c r="D755" s="76">
        <v>800099238</v>
      </c>
      <c r="E755" s="149">
        <v>27988364</v>
      </c>
      <c r="F755" s="149"/>
    </row>
    <row r="756" spans="1:6" ht="12.75" customHeight="1">
      <c r="A756" s="74">
        <v>54250</v>
      </c>
      <c r="B756" s="75" t="s">
        <v>118</v>
      </c>
      <c r="C756" s="75" t="s">
        <v>823</v>
      </c>
      <c r="D756" s="76">
        <v>800138959</v>
      </c>
      <c r="E756" s="149">
        <v>53722607</v>
      </c>
      <c r="F756" s="149"/>
    </row>
    <row r="757" spans="1:6" ht="12.75" customHeight="1">
      <c r="A757" s="74">
        <v>54261</v>
      </c>
      <c r="B757" s="75" t="s">
        <v>118</v>
      </c>
      <c r="C757" s="75" t="s">
        <v>824</v>
      </c>
      <c r="D757" s="76">
        <v>800039803</v>
      </c>
      <c r="E757" s="149">
        <v>38989511</v>
      </c>
      <c r="F757" s="149"/>
    </row>
    <row r="758" spans="1:6" ht="12.75" customHeight="1">
      <c r="A758" s="74">
        <v>54313</v>
      </c>
      <c r="B758" s="75" t="s">
        <v>118</v>
      </c>
      <c r="C758" s="75" t="s">
        <v>825</v>
      </c>
      <c r="D758" s="76">
        <v>890501404</v>
      </c>
      <c r="E758" s="149">
        <v>9886657</v>
      </c>
      <c r="F758" s="149"/>
    </row>
    <row r="759" spans="1:6" ht="12.75" customHeight="1">
      <c r="A759" s="74">
        <v>54344</v>
      </c>
      <c r="B759" s="75" t="s">
        <v>118</v>
      </c>
      <c r="C759" s="75" t="s">
        <v>826</v>
      </c>
      <c r="D759" s="76">
        <v>800099241</v>
      </c>
      <c r="E759" s="149">
        <v>27337920</v>
      </c>
      <c r="F759" s="149"/>
    </row>
    <row r="760" spans="1:6" ht="12.75" customHeight="1">
      <c r="A760" s="74">
        <v>54347</v>
      </c>
      <c r="B760" s="75" t="s">
        <v>118</v>
      </c>
      <c r="C760" s="75" t="s">
        <v>827</v>
      </c>
      <c r="D760" s="76">
        <v>800005292</v>
      </c>
      <c r="E760" s="149">
        <v>3229310</v>
      </c>
      <c r="F760" s="149"/>
    </row>
    <row r="761" spans="1:6" ht="12.75" customHeight="1">
      <c r="A761" s="74">
        <v>54377</v>
      </c>
      <c r="B761" s="75" t="s">
        <v>118</v>
      </c>
      <c r="C761" s="75" t="s">
        <v>828</v>
      </c>
      <c r="D761" s="76">
        <v>890503680</v>
      </c>
      <c r="E761" s="149">
        <v>8010208</v>
      </c>
      <c r="F761" s="149"/>
    </row>
    <row r="762" spans="1:6" ht="12.75" customHeight="1">
      <c r="A762" s="74">
        <v>54385</v>
      </c>
      <c r="B762" s="75" t="s">
        <v>118</v>
      </c>
      <c r="C762" s="75" t="s">
        <v>829</v>
      </c>
      <c r="D762" s="76">
        <v>800245021</v>
      </c>
      <c r="E762" s="149">
        <v>27747193</v>
      </c>
      <c r="F762" s="149"/>
    </row>
    <row r="763" spans="1:6" ht="12.75" customHeight="1">
      <c r="A763" s="74">
        <v>54398</v>
      </c>
      <c r="B763" s="75" t="s">
        <v>118</v>
      </c>
      <c r="C763" s="75" t="s">
        <v>830</v>
      </c>
      <c r="D763" s="76">
        <v>800000681</v>
      </c>
      <c r="E763" s="149">
        <v>14081625</v>
      </c>
      <c r="F763" s="149"/>
    </row>
    <row r="764" spans="1:6" ht="12.75" customHeight="1">
      <c r="A764" s="74">
        <v>54405</v>
      </c>
      <c r="B764" s="75" t="s">
        <v>118</v>
      </c>
      <c r="C764" s="75" t="s">
        <v>831</v>
      </c>
      <c r="D764" s="76">
        <v>800044113</v>
      </c>
      <c r="E764" s="149">
        <v>62605446</v>
      </c>
      <c r="F764" s="149"/>
    </row>
    <row r="765" spans="1:6" ht="12.75" customHeight="1">
      <c r="A765" s="74">
        <v>54418</v>
      </c>
      <c r="B765" s="75" t="s">
        <v>118</v>
      </c>
      <c r="C765" s="75" t="s">
        <v>832</v>
      </c>
      <c r="D765" s="76">
        <v>890502611</v>
      </c>
      <c r="E765" s="149">
        <v>4625718</v>
      </c>
      <c r="F765" s="149"/>
    </row>
    <row r="766" spans="1:6" ht="12.75" customHeight="1">
      <c r="A766" s="74">
        <v>54480</v>
      </c>
      <c r="B766" s="75" t="s">
        <v>118</v>
      </c>
      <c r="C766" s="75" t="s">
        <v>833</v>
      </c>
      <c r="D766" s="76">
        <v>890503233</v>
      </c>
      <c r="E766" s="149">
        <v>5090614</v>
      </c>
      <c r="F766" s="149"/>
    </row>
    <row r="767" spans="1:6" ht="12.75" customHeight="1">
      <c r="A767" s="74">
        <v>54498</v>
      </c>
      <c r="B767" s="75" t="s">
        <v>118</v>
      </c>
      <c r="C767" s="75" t="s">
        <v>834</v>
      </c>
      <c r="D767" s="76">
        <v>890501102</v>
      </c>
      <c r="E767" s="149">
        <v>121127925</v>
      </c>
      <c r="F767" s="149"/>
    </row>
    <row r="768" spans="1:6" ht="12.75" customHeight="1">
      <c r="A768" s="74">
        <v>54518</v>
      </c>
      <c r="B768" s="75" t="s">
        <v>118</v>
      </c>
      <c r="C768" s="75" t="s">
        <v>835</v>
      </c>
      <c r="D768" s="76">
        <v>800007652</v>
      </c>
      <c r="E768" s="149">
        <v>59131485</v>
      </c>
      <c r="F768" s="149"/>
    </row>
    <row r="769" spans="1:6" ht="12.75" customHeight="1">
      <c r="A769" s="74">
        <v>54520</v>
      </c>
      <c r="B769" s="75" t="s">
        <v>118</v>
      </c>
      <c r="C769" s="75" t="s">
        <v>836</v>
      </c>
      <c r="D769" s="76">
        <v>890506116</v>
      </c>
      <c r="E769" s="149">
        <v>7591055</v>
      </c>
      <c r="F769" s="149"/>
    </row>
    <row r="770" spans="1:6" ht="12.75" customHeight="1">
      <c r="A770" s="74">
        <v>54553</v>
      </c>
      <c r="B770" s="75" t="s">
        <v>118</v>
      </c>
      <c r="C770" s="75" t="s">
        <v>837</v>
      </c>
      <c r="D770" s="76">
        <v>800250853</v>
      </c>
      <c r="E770" s="149">
        <v>13201108</v>
      </c>
      <c r="F770" s="149"/>
    </row>
    <row r="771" spans="1:6" ht="12.75" customHeight="1">
      <c r="A771" s="74">
        <v>54599</v>
      </c>
      <c r="B771" s="75" t="s">
        <v>118</v>
      </c>
      <c r="C771" s="75" t="s">
        <v>838</v>
      </c>
      <c r="D771" s="76">
        <v>800099251</v>
      </c>
      <c r="E771" s="149">
        <v>6565324</v>
      </c>
      <c r="F771" s="149"/>
    </row>
    <row r="772" spans="1:6" ht="12.75" customHeight="1">
      <c r="A772" s="74">
        <v>54660</v>
      </c>
      <c r="B772" s="75" t="s">
        <v>118</v>
      </c>
      <c r="C772" s="75" t="s">
        <v>839</v>
      </c>
      <c r="D772" s="76">
        <v>890501549</v>
      </c>
      <c r="E772" s="149">
        <v>16064185</v>
      </c>
      <c r="F772" s="149"/>
    </row>
    <row r="773" spans="1:6" ht="12.75" customHeight="1">
      <c r="A773" s="74">
        <v>54670</v>
      </c>
      <c r="B773" s="75" t="s">
        <v>118</v>
      </c>
      <c r="C773" s="75" t="s">
        <v>840</v>
      </c>
      <c r="D773" s="76">
        <v>800099260</v>
      </c>
      <c r="E773" s="149">
        <v>26570673</v>
      </c>
      <c r="F773" s="149"/>
    </row>
    <row r="774" spans="1:6" ht="12.75" customHeight="1">
      <c r="A774" s="74">
        <v>54673</v>
      </c>
      <c r="B774" s="75" t="s">
        <v>118</v>
      </c>
      <c r="C774" s="75" t="s">
        <v>607</v>
      </c>
      <c r="D774" s="76">
        <v>890501876</v>
      </c>
      <c r="E774" s="149">
        <v>8381540</v>
      </c>
      <c r="F774" s="149"/>
    </row>
    <row r="775" spans="1:6" ht="12.75" customHeight="1">
      <c r="A775" s="74">
        <v>54680</v>
      </c>
      <c r="B775" s="75" t="s">
        <v>118</v>
      </c>
      <c r="C775" s="75" t="s">
        <v>841</v>
      </c>
      <c r="D775" s="76">
        <v>800099262</v>
      </c>
      <c r="E775" s="149">
        <v>4687649</v>
      </c>
      <c r="F775" s="149"/>
    </row>
    <row r="776" spans="1:6" ht="12.75" customHeight="1">
      <c r="A776" s="74">
        <v>54720</v>
      </c>
      <c r="B776" s="75" t="s">
        <v>118</v>
      </c>
      <c r="C776" s="75" t="s">
        <v>842</v>
      </c>
      <c r="D776" s="76">
        <v>800099263</v>
      </c>
      <c r="E776" s="149">
        <v>0</v>
      </c>
      <c r="F776" s="149" t="s">
        <v>1103</v>
      </c>
    </row>
    <row r="777" spans="1:6" ht="12.75" customHeight="1">
      <c r="A777" s="74">
        <v>54743</v>
      </c>
      <c r="B777" s="75" t="s">
        <v>118</v>
      </c>
      <c r="C777" s="75" t="s">
        <v>843</v>
      </c>
      <c r="D777" s="76">
        <v>890506128</v>
      </c>
      <c r="E777" s="149">
        <v>8942188</v>
      </c>
      <c r="F777" s="149"/>
    </row>
    <row r="778" spans="1:6" ht="12.75" customHeight="1">
      <c r="A778" s="74">
        <v>54800</v>
      </c>
      <c r="B778" s="75" t="s">
        <v>118</v>
      </c>
      <c r="C778" s="75" t="s">
        <v>844</v>
      </c>
      <c r="D778" s="76">
        <v>800017022</v>
      </c>
      <c r="E778" s="149">
        <v>31908978</v>
      </c>
      <c r="F778" s="149"/>
    </row>
    <row r="779" spans="1:6" ht="12.75" customHeight="1">
      <c r="A779" s="74">
        <v>54810</v>
      </c>
      <c r="B779" s="75" t="s">
        <v>118</v>
      </c>
      <c r="C779" s="75" t="s">
        <v>845</v>
      </c>
      <c r="D779" s="76">
        <v>800070682</v>
      </c>
      <c r="E779" s="149">
        <v>105517387</v>
      </c>
      <c r="F779" s="149"/>
    </row>
    <row r="780" spans="1:6" ht="12.75" customHeight="1">
      <c r="A780" s="74">
        <v>54820</v>
      </c>
      <c r="B780" s="75" t="s">
        <v>118</v>
      </c>
      <c r="C780" s="75" t="s">
        <v>225</v>
      </c>
      <c r="D780" s="76">
        <v>890501362</v>
      </c>
      <c r="E780" s="149">
        <v>26358904</v>
      </c>
      <c r="F780" s="149"/>
    </row>
    <row r="781" spans="1:6" ht="12.75" customHeight="1">
      <c r="A781" s="74">
        <v>54871</v>
      </c>
      <c r="B781" s="75" t="s">
        <v>118</v>
      </c>
      <c r="C781" s="75" t="s">
        <v>846</v>
      </c>
      <c r="D781" s="76">
        <v>890501981</v>
      </c>
      <c r="E781" s="149">
        <v>7813861</v>
      </c>
      <c r="F781" s="149"/>
    </row>
    <row r="782" spans="1:6" ht="12.75" customHeight="1">
      <c r="A782" s="74">
        <v>54874</v>
      </c>
      <c r="B782" s="75" t="s">
        <v>118</v>
      </c>
      <c r="C782" s="75" t="s">
        <v>847</v>
      </c>
      <c r="D782" s="76">
        <v>890503373</v>
      </c>
      <c r="E782" s="149">
        <v>78444666</v>
      </c>
      <c r="F782" s="149"/>
    </row>
    <row r="783" spans="1:6" ht="12.75" customHeight="1">
      <c r="A783" s="74">
        <v>63111</v>
      </c>
      <c r="B783" s="75" t="s">
        <v>88</v>
      </c>
      <c r="C783" s="75" t="s">
        <v>308</v>
      </c>
      <c r="D783" s="76">
        <v>890001879</v>
      </c>
      <c r="E783" s="149">
        <v>4718970</v>
      </c>
      <c r="F783" s="149"/>
    </row>
    <row r="784" spans="1:6" ht="12.75" customHeight="1">
      <c r="A784" s="74">
        <v>63130</v>
      </c>
      <c r="B784" s="75" t="s">
        <v>88</v>
      </c>
      <c r="C784" s="75" t="s">
        <v>848</v>
      </c>
      <c r="D784" s="76">
        <v>890000441</v>
      </c>
      <c r="E784" s="149">
        <v>95666018</v>
      </c>
      <c r="F784" s="149"/>
    </row>
    <row r="785" spans="1:6" ht="12.75" customHeight="1">
      <c r="A785" s="74">
        <v>63190</v>
      </c>
      <c r="B785" s="75" t="s">
        <v>88</v>
      </c>
      <c r="C785" s="75" t="s">
        <v>849</v>
      </c>
      <c r="D785" s="76">
        <v>890001044</v>
      </c>
      <c r="E785" s="149">
        <v>34443531</v>
      </c>
      <c r="F785" s="149"/>
    </row>
    <row r="786" spans="1:6" ht="12.75" customHeight="1">
      <c r="A786" s="74">
        <v>63212</v>
      </c>
      <c r="B786" s="75" t="s">
        <v>88</v>
      </c>
      <c r="C786" s="75" t="s">
        <v>83</v>
      </c>
      <c r="D786" s="76">
        <v>890001061</v>
      </c>
      <c r="E786" s="149">
        <v>7859368</v>
      </c>
      <c r="F786" s="149"/>
    </row>
    <row r="787" spans="1:6" ht="12.75" customHeight="1">
      <c r="A787" s="74">
        <v>63272</v>
      </c>
      <c r="B787" s="75" t="s">
        <v>88</v>
      </c>
      <c r="C787" s="75" t="s">
        <v>850</v>
      </c>
      <c r="D787" s="76">
        <v>890001339</v>
      </c>
      <c r="E787" s="149">
        <v>17616309</v>
      </c>
      <c r="F787" s="149"/>
    </row>
    <row r="788" spans="1:6" ht="12.75" customHeight="1">
      <c r="A788" s="74">
        <v>63302</v>
      </c>
      <c r="B788" s="75" t="s">
        <v>88</v>
      </c>
      <c r="C788" s="75" t="s">
        <v>851</v>
      </c>
      <c r="D788" s="76">
        <v>890000864</v>
      </c>
      <c r="E788" s="149">
        <v>11700588</v>
      </c>
      <c r="F788" s="149"/>
    </row>
    <row r="789" spans="1:6" ht="12.75" customHeight="1">
      <c r="A789" s="74">
        <v>63401</v>
      </c>
      <c r="B789" s="75" t="s">
        <v>88</v>
      </c>
      <c r="C789" s="75" t="s">
        <v>852</v>
      </c>
      <c r="D789" s="76">
        <v>890000564</v>
      </c>
      <c r="E789" s="149">
        <v>47716180</v>
      </c>
      <c r="F789" s="149"/>
    </row>
    <row r="790" spans="1:6" ht="12.75" customHeight="1">
      <c r="A790" s="74">
        <v>63470</v>
      </c>
      <c r="B790" s="75" t="s">
        <v>88</v>
      </c>
      <c r="C790" s="75" t="s">
        <v>853</v>
      </c>
      <c r="D790" s="76">
        <v>890000858</v>
      </c>
      <c r="E790" s="149">
        <v>55017458</v>
      </c>
      <c r="F790" s="149"/>
    </row>
    <row r="791" spans="1:6" ht="12.75" customHeight="1">
      <c r="A791" s="74">
        <v>63548</v>
      </c>
      <c r="B791" s="75" t="s">
        <v>88</v>
      </c>
      <c r="C791" s="75" t="s">
        <v>854</v>
      </c>
      <c r="D791" s="76">
        <v>890001181</v>
      </c>
      <c r="E791" s="149">
        <v>15347549</v>
      </c>
      <c r="F791" s="149"/>
    </row>
    <row r="792" spans="1:6" ht="12.75" customHeight="1">
      <c r="A792" s="74">
        <v>63594</v>
      </c>
      <c r="B792" s="75" t="s">
        <v>88</v>
      </c>
      <c r="C792" s="75" t="s">
        <v>855</v>
      </c>
      <c r="D792" s="76">
        <v>890000613</v>
      </c>
      <c r="E792" s="149">
        <v>45723954</v>
      </c>
      <c r="F792" s="149"/>
    </row>
    <row r="793" spans="1:6" ht="12.75" customHeight="1">
      <c r="A793" s="74">
        <v>63690</v>
      </c>
      <c r="B793" s="75" t="s">
        <v>88</v>
      </c>
      <c r="C793" s="75" t="s">
        <v>856</v>
      </c>
      <c r="D793" s="76">
        <v>890001127</v>
      </c>
      <c r="E793" s="149">
        <v>10169142</v>
      </c>
      <c r="F793" s="149"/>
    </row>
    <row r="794" spans="1:6" ht="12.75" customHeight="1">
      <c r="A794" s="74">
        <v>66045</v>
      </c>
      <c r="B794" s="75" t="s">
        <v>13</v>
      </c>
      <c r="C794" s="75" t="s">
        <v>857</v>
      </c>
      <c r="D794" s="76">
        <v>891480022</v>
      </c>
      <c r="E794" s="149">
        <v>15541646</v>
      </c>
      <c r="F794" s="149"/>
    </row>
    <row r="795" spans="1:6" ht="12.75" customHeight="1">
      <c r="A795" s="74">
        <v>66075</v>
      </c>
      <c r="B795" s="75" t="s">
        <v>13</v>
      </c>
      <c r="C795" s="75" t="s">
        <v>456</v>
      </c>
      <c r="D795" s="76">
        <v>890801143</v>
      </c>
      <c r="E795" s="149">
        <v>8865305</v>
      </c>
      <c r="F795" s="149"/>
    </row>
    <row r="796" spans="1:6" ht="12.75" customHeight="1">
      <c r="A796" s="74">
        <v>66088</v>
      </c>
      <c r="B796" s="75" t="s">
        <v>13</v>
      </c>
      <c r="C796" s="75" t="s">
        <v>858</v>
      </c>
      <c r="D796" s="76">
        <v>891480024</v>
      </c>
      <c r="E796" s="149">
        <v>35917659</v>
      </c>
      <c r="F796" s="149"/>
    </row>
    <row r="797" spans="1:6" ht="12.75" customHeight="1">
      <c r="A797" s="74">
        <v>66318</v>
      </c>
      <c r="B797" s="75" t="s">
        <v>13</v>
      </c>
      <c r="C797" s="75" t="s">
        <v>859</v>
      </c>
      <c r="D797" s="76">
        <v>891480025</v>
      </c>
      <c r="E797" s="149">
        <v>17433789</v>
      </c>
      <c r="F797" s="149"/>
    </row>
    <row r="798" spans="1:6" ht="12.75" customHeight="1">
      <c r="A798" s="74">
        <v>66383</v>
      </c>
      <c r="B798" s="75" t="s">
        <v>13</v>
      </c>
      <c r="C798" s="75" t="s">
        <v>860</v>
      </c>
      <c r="D798" s="76">
        <v>891480026</v>
      </c>
      <c r="E798" s="149">
        <v>10958258</v>
      </c>
      <c r="F798" s="149"/>
    </row>
    <row r="799" spans="1:6" ht="12.75" customHeight="1">
      <c r="A799" s="74">
        <v>66400</v>
      </c>
      <c r="B799" s="75" t="s">
        <v>13</v>
      </c>
      <c r="C799" s="75" t="s">
        <v>861</v>
      </c>
      <c r="D799" s="76">
        <v>891480027</v>
      </c>
      <c r="E799" s="149">
        <v>42929608</v>
      </c>
      <c r="F799" s="149"/>
    </row>
    <row r="800" spans="1:6" ht="12.75" customHeight="1">
      <c r="A800" s="74">
        <v>66440</v>
      </c>
      <c r="B800" s="75" t="s">
        <v>13</v>
      </c>
      <c r="C800" s="75" t="s">
        <v>862</v>
      </c>
      <c r="D800" s="76">
        <v>800099317</v>
      </c>
      <c r="E800" s="149">
        <v>26278713</v>
      </c>
      <c r="F800" s="149"/>
    </row>
    <row r="801" spans="1:6" ht="12.75" customHeight="1">
      <c r="A801" s="74">
        <v>66456</v>
      </c>
      <c r="B801" s="75" t="s">
        <v>13</v>
      </c>
      <c r="C801" s="75" t="s">
        <v>863</v>
      </c>
      <c r="D801" s="76">
        <v>800031075</v>
      </c>
      <c r="E801" s="149">
        <v>26678633</v>
      </c>
      <c r="F801" s="149"/>
    </row>
    <row r="802" spans="1:6" ht="12.75" customHeight="1">
      <c r="A802" s="74">
        <v>66572</v>
      </c>
      <c r="B802" s="75" t="s">
        <v>13</v>
      </c>
      <c r="C802" s="75" t="s">
        <v>864</v>
      </c>
      <c r="D802" s="76">
        <v>891480031</v>
      </c>
      <c r="E802" s="149">
        <v>36770905</v>
      </c>
      <c r="F802" s="149"/>
    </row>
    <row r="803" spans="1:6" ht="12.75" customHeight="1">
      <c r="A803" s="74">
        <v>66594</v>
      </c>
      <c r="B803" s="75" t="s">
        <v>13</v>
      </c>
      <c r="C803" s="75" t="s">
        <v>865</v>
      </c>
      <c r="D803" s="76">
        <v>891480032</v>
      </c>
      <c r="E803" s="149">
        <v>40460925</v>
      </c>
      <c r="F803" s="149"/>
    </row>
    <row r="804" spans="1:6" ht="12.75" customHeight="1">
      <c r="A804" s="74">
        <v>66682</v>
      </c>
      <c r="B804" s="75" t="s">
        <v>13</v>
      </c>
      <c r="C804" s="75" t="s">
        <v>866</v>
      </c>
      <c r="D804" s="76">
        <v>891480033</v>
      </c>
      <c r="E804" s="149">
        <v>86259072</v>
      </c>
      <c r="F804" s="149"/>
    </row>
    <row r="805" spans="1:6" ht="12.75" customHeight="1">
      <c r="A805" s="74">
        <v>66687</v>
      </c>
      <c r="B805" s="75" t="s">
        <v>13</v>
      </c>
      <c r="C805" s="75" t="s">
        <v>867</v>
      </c>
      <c r="D805" s="76">
        <v>891480034</v>
      </c>
      <c r="E805" s="149">
        <v>18966816</v>
      </c>
      <c r="F805" s="149"/>
    </row>
    <row r="806" spans="1:6" ht="12.75" customHeight="1">
      <c r="A806" s="74">
        <v>68013</v>
      </c>
      <c r="B806" s="75" t="s">
        <v>14</v>
      </c>
      <c r="C806" s="75" t="s">
        <v>868</v>
      </c>
      <c r="D806" s="76">
        <v>890210928</v>
      </c>
      <c r="E806" s="149">
        <v>0</v>
      </c>
      <c r="F806" s="149" t="s">
        <v>1103</v>
      </c>
    </row>
    <row r="807" spans="1:6" ht="12.75" customHeight="1">
      <c r="A807" s="74">
        <v>68020</v>
      </c>
      <c r="B807" s="75" t="s">
        <v>14</v>
      </c>
      <c r="C807" s="75" t="s">
        <v>441</v>
      </c>
      <c r="D807" s="76">
        <v>800099455</v>
      </c>
      <c r="E807" s="149">
        <v>6196284</v>
      </c>
      <c r="F807" s="149"/>
    </row>
    <row r="808" spans="1:6" ht="12.75" customHeight="1">
      <c r="A808" s="74">
        <v>68051</v>
      </c>
      <c r="B808" s="75" t="s">
        <v>14</v>
      </c>
      <c r="C808" s="75" t="s">
        <v>869</v>
      </c>
      <c r="D808" s="76">
        <v>890205334</v>
      </c>
      <c r="E808" s="149">
        <v>13232485</v>
      </c>
      <c r="F808" s="149"/>
    </row>
    <row r="809" spans="1:6" ht="12.75" customHeight="1">
      <c r="A809" s="74">
        <v>68077</v>
      </c>
      <c r="B809" s="75" t="s">
        <v>14</v>
      </c>
      <c r="C809" s="75" t="s">
        <v>138</v>
      </c>
      <c r="D809" s="76">
        <v>890206033</v>
      </c>
      <c r="E809" s="149">
        <v>27587531</v>
      </c>
      <c r="F809" s="149"/>
    </row>
    <row r="810" spans="1:6" ht="12.75" customHeight="1">
      <c r="A810" s="74">
        <v>68079</v>
      </c>
      <c r="B810" s="75" t="s">
        <v>14</v>
      </c>
      <c r="C810" s="75" t="s">
        <v>870</v>
      </c>
      <c r="D810" s="76">
        <v>890210932</v>
      </c>
      <c r="E810" s="149">
        <v>8565632</v>
      </c>
      <c r="F810" s="149"/>
    </row>
    <row r="811" spans="1:6" ht="12.75" customHeight="1">
      <c r="A811" s="74">
        <v>68092</v>
      </c>
      <c r="B811" s="75" t="s">
        <v>14</v>
      </c>
      <c r="C811" s="75" t="s">
        <v>141</v>
      </c>
      <c r="D811" s="76">
        <v>890208119</v>
      </c>
      <c r="E811" s="149">
        <v>9039617</v>
      </c>
      <c r="F811" s="149"/>
    </row>
    <row r="812" spans="1:6" ht="12.75" customHeight="1">
      <c r="A812" s="74">
        <v>68101</v>
      </c>
      <c r="B812" s="75" t="s">
        <v>14</v>
      </c>
      <c r="C812" s="75" t="s">
        <v>80</v>
      </c>
      <c r="D812" s="76">
        <v>890210890</v>
      </c>
      <c r="E812" s="149">
        <v>19853676</v>
      </c>
      <c r="F812" s="149"/>
    </row>
    <row r="813" spans="1:6" ht="12.75" customHeight="1">
      <c r="A813" s="74">
        <v>68121</v>
      </c>
      <c r="B813" s="75" t="s">
        <v>14</v>
      </c>
      <c r="C813" s="75" t="s">
        <v>546</v>
      </c>
      <c r="D813" s="76">
        <v>890205575</v>
      </c>
      <c r="E813" s="149">
        <v>2180461</v>
      </c>
      <c r="F813" s="149"/>
    </row>
    <row r="814" spans="1:6" ht="12.75" customHeight="1">
      <c r="A814" s="74">
        <v>68132</v>
      </c>
      <c r="B814" s="75" t="s">
        <v>14</v>
      </c>
      <c r="C814" s="75" t="s">
        <v>871</v>
      </c>
      <c r="D814" s="76">
        <v>890210967</v>
      </c>
      <c r="E814" s="149">
        <v>1773916</v>
      </c>
      <c r="F814" s="149"/>
    </row>
    <row r="815" spans="1:6" ht="12.75" customHeight="1">
      <c r="A815" s="74">
        <v>68147</v>
      </c>
      <c r="B815" s="75" t="s">
        <v>14</v>
      </c>
      <c r="C815" s="75" t="s">
        <v>872</v>
      </c>
      <c r="D815" s="76">
        <v>890205119</v>
      </c>
      <c r="E815" s="149">
        <v>8618674</v>
      </c>
      <c r="F815" s="149"/>
    </row>
    <row r="816" spans="1:6" ht="12.75" customHeight="1">
      <c r="A816" s="74">
        <v>68152</v>
      </c>
      <c r="B816" s="75" t="s">
        <v>14</v>
      </c>
      <c r="C816" s="75" t="s">
        <v>873</v>
      </c>
      <c r="D816" s="76">
        <v>890210933</v>
      </c>
      <c r="E816" s="149">
        <v>8865154</v>
      </c>
      <c r="F816" s="149"/>
    </row>
    <row r="817" spans="1:6" ht="12.75" customHeight="1">
      <c r="A817" s="74">
        <v>68160</v>
      </c>
      <c r="B817" s="75" t="s">
        <v>14</v>
      </c>
      <c r="C817" s="75" t="s">
        <v>874</v>
      </c>
      <c r="D817" s="76">
        <v>890204699</v>
      </c>
      <c r="E817" s="149">
        <v>2721827</v>
      </c>
      <c r="F817" s="149"/>
    </row>
    <row r="818" spans="1:6" ht="12.75" customHeight="1">
      <c r="A818" s="74">
        <v>68162</v>
      </c>
      <c r="B818" s="75" t="s">
        <v>14</v>
      </c>
      <c r="C818" s="75" t="s">
        <v>875</v>
      </c>
      <c r="D818" s="76">
        <v>890209889</v>
      </c>
      <c r="E818" s="149">
        <v>8920201</v>
      </c>
      <c r="F818" s="149"/>
    </row>
    <row r="819" spans="1:6" ht="12.75" customHeight="1">
      <c r="A819" s="74">
        <v>68167</v>
      </c>
      <c r="B819" s="75" t="s">
        <v>14</v>
      </c>
      <c r="C819" s="75" t="s">
        <v>876</v>
      </c>
      <c r="D819" s="76">
        <v>890205063</v>
      </c>
      <c r="E819" s="149">
        <v>17949797</v>
      </c>
      <c r="F819" s="149"/>
    </row>
    <row r="820" spans="1:6" ht="12.75" customHeight="1">
      <c r="A820" s="74">
        <v>68169</v>
      </c>
      <c r="B820" s="75" t="s">
        <v>14</v>
      </c>
      <c r="C820" s="75" t="s">
        <v>877</v>
      </c>
      <c r="D820" s="76">
        <v>890206724</v>
      </c>
      <c r="E820" s="149">
        <v>2867131</v>
      </c>
      <c r="F820" s="149"/>
    </row>
    <row r="821" spans="1:6" ht="12.75" customHeight="1">
      <c r="A821" s="74">
        <v>68176</v>
      </c>
      <c r="B821" s="75" t="s">
        <v>14</v>
      </c>
      <c r="C821" s="75" t="s">
        <v>516</v>
      </c>
      <c r="D821" s="76">
        <v>890206290</v>
      </c>
      <c r="E821" s="149">
        <v>3829446</v>
      </c>
      <c r="F821" s="149"/>
    </row>
    <row r="822" spans="1:6" ht="12.75" customHeight="1">
      <c r="A822" s="74">
        <v>68179</v>
      </c>
      <c r="B822" s="75" t="s">
        <v>14</v>
      </c>
      <c r="C822" s="75" t="s">
        <v>878</v>
      </c>
      <c r="D822" s="76">
        <v>890208098</v>
      </c>
      <c r="E822" s="149">
        <v>5393440</v>
      </c>
      <c r="F822" s="149"/>
    </row>
    <row r="823" spans="1:6" ht="12.75" customHeight="1">
      <c r="A823" s="74">
        <v>68190</v>
      </c>
      <c r="B823" s="75" t="s">
        <v>14</v>
      </c>
      <c r="C823" s="75" t="s">
        <v>879</v>
      </c>
      <c r="D823" s="76">
        <v>890208363</v>
      </c>
      <c r="E823" s="149">
        <v>54154552</v>
      </c>
      <c r="F823" s="149"/>
    </row>
    <row r="824" spans="1:6" ht="12.75" customHeight="1">
      <c r="A824" s="74">
        <v>68207</v>
      </c>
      <c r="B824" s="75" t="s">
        <v>14</v>
      </c>
      <c r="C824" s="75" t="s">
        <v>157</v>
      </c>
      <c r="D824" s="76">
        <v>800104060</v>
      </c>
      <c r="E824" s="149">
        <v>6231313</v>
      </c>
      <c r="F824" s="149"/>
    </row>
    <row r="825" spans="1:6" ht="12.75" customHeight="1">
      <c r="A825" s="74">
        <v>68209</v>
      </c>
      <c r="B825" s="75" t="s">
        <v>14</v>
      </c>
      <c r="C825" s="75" t="s">
        <v>880</v>
      </c>
      <c r="D825" s="76">
        <v>890208947</v>
      </c>
      <c r="E825" s="149">
        <v>2841262</v>
      </c>
      <c r="F825" s="149"/>
    </row>
    <row r="826" spans="1:6" ht="12.75" customHeight="1">
      <c r="A826" s="74">
        <v>68211</v>
      </c>
      <c r="B826" s="75" t="s">
        <v>14</v>
      </c>
      <c r="C826" s="75" t="s">
        <v>881</v>
      </c>
      <c r="D826" s="76">
        <v>890206058</v>
      </c>
      <c r="E826" s="149">
        <v>5566251</v>
      </c>
      <c r="F826" s="149"/>
    </row>
    <row r="827" spans="1:6" ht="12.75" customHeight="1">
      <c r="A827" s="74">
        <v>68217</v>
      </c>
      <c r="B827" s="75" t="s">
        <v>14</v>
      </c>
      <c r="C827" s="75" t="s">
        <v>882</v>
      </c>
      <c r="D827" s="76">
        <v>890205058</v>
      </c>
      <c r="E827" s="149">
        <v>7456729</v>
      </c>
      <c r="F827" s="149"/>
    </row>
    <row r="828" spans="1:6" ht="12.75" customHeight="1">
      <c r="A828" s="74">
        <v>68229</v>
      </c>
      <c r="B828" s="75" t="s">
        <v>14</v>
      </c>
      <c r="C828" s="75" t="s">
        <v>883</v>
      </c>
      <c r="D828" s="76">
        <v>800099489</v>
      </c>
      <c r="E828" s="149">
        <v>17034129</v>
      </c>
      <c r="F828" s="149"/>
    </row>
    <row r="829" spans="1:6" ht="12.75" customHeight="1">
      <c r="A829" s="74">
        <v>68235</v>
      </c>
      <c r="B829" s="75" t="s">
        <v>14</v>
      </c>
      <c r="C829" s="75" t="s">
        <v>653</v>
      </c>
      <c r="D829" s="76">
        <v>890270859</v>
      </c>
      <c r="E829" s="149">
        <v>25687777</v>
      </c>
      <c r="F829" s="149"/>
    </row>
    <row r="830" spans="1:6" ht="12.75" customHeight="1">
      <c r="A830" s="74">
        <v>68245</v>
      </c>
      <c r="B830" s="75" t="s">
        <v>14</v>
      </c>
      <c r="C830" s="75" t="s">
        <v>884</v>
      </c>
      <c r="D830" s="76">
        <v>890205439</v>
      </c>
      <c r="E830" s="149">
        <v>2930816</v>
      </c>
      <c r="F830" s="149"/>
    </row>
    <row r="831" spans="1:6" ht="12.75" customHeight="1">
      <c r="A831" s="74">
        <v>68250</v>
      </c>
      <c r="B831" s="75" t="s">
        <v>14</v>
      </c>
      <c r="C831" s="75" t="s">
        <v>269</v>
      </c>
      <c r="D831" s="76">
        <v>800213967</v>
      </c>
      <c r="E831" s="149">
        <v>8820681</v>
      </c>
      <c r="F831" s="149"/>
    </row>
    <row r="832" spans="1:6" ht="12.75" customHeight="1">
      <c r="A832" s="74">
        <v>68255</v>
      </c>
      <c r="B832" s="75" t="s">
        <v>14</v>
      </c>
      <c r="C832" s="75" t="s">
        <v>885</v>
      </c>
      <c r="D832" s="76">
        <v>890208199</v>
      </c>
      <c r="E832" s="149">
        <v>18655302</v>
      </c>
      <c r="F832" s="149"/>
    </row>
    <row r="833" spans="1:6" ht="12.75" customHeight="1">
      <c r="A833" s="74">
        <v>68264</v>
      </c>
      <c r="B833" s="75" t="s">
        <v>14</v>
      </c>
      <c r="C833" s="75" t="s">
        <v>886</v>
      </c>
      <c r="D833" s="76">
        <v>890205114</v>
      </c>
      <c r="E833" s="149">
        <v>3600724</v>
      </c>
      <c r="F833" s="149"/>
    </row>
    <row r="834" spans="1:6" ht="12.75" customHeight="1">
      <c r="A834" s="74">
        <v>68266</v>
      </c>
      <c r="B834" s="75" t="s">
        <v>14</v>
      </c>
      <c r="C834" s="75" t="s">
        <v>887</v>
      </c>
      <c r="D834" s="76">
        <v>890209666</v>
      </c>
      <c r="E834" s="149">
        <v>5706085</v>
      </c>
      <c r="F834" s="149"/>
    </row>
    <row r="835" spans="1:6" ht="12.75" customHeight="1">
      <c r="A835" s="74">
        <v>68271</v>
      </c>
      <c r="B835" s="75" t="s">
        <v>14</v>
      </c>
      <c r="C835" s="75" t="s">
        <v>888</v>
      </c>
      <c r="D835" s="76">
        <v>890209640</v>
      </c>
      <c r="E835" s="149">
        <v>9756592</v>
      </c>
      <c r="F835" s="149"/>
    </row>
    <row r="836" spans="1:6" ht="12.75" customHeight="1">
      <c r="A836" s="74">
        <v>68296</v>
      </c>
      <c r="B836" s="75" t="s">
        <v>14</v>
      </c>
      <c r="C836" s="75" t="s">
        <v>889</v>
      </c>
      <c r="D836" s="76">
        <v>890206722</v>
      </c>
      <c r="E836" s="149">
        <v>4167921</v>
      </c>
      <c r="F836" s="149"/>
    </row>
    <row r="837" spans="1:6" ht="12.75" customHeight="1">
      <c r="A837" s="74">
        <v>68298</v>
      </c>
      <c r="B837" s="75" t="s">
        <v>14</v>
      </c>
      <c r="C837" s="75" t="s">
        <v>890</v>
      </c>
      <c r="D837" s="76">
        <v>800099691</v>
      </c>
      <c r="E837" s="149">
        <v>5924540</v>
      </c>
      <c r="F837" s="149"/>
    </row>
    <row r="838" spans="1:6" ht="12.75" customHeight="1">
      <c r="A838" s="74">
        <v>68318</v>
      </c>
      <c r="B838" s="75" t="s">
        <v>14</v>
      </c>
      <c r="C838" s="75" t="s">
        <v>891</v>
      </c>
      <c r="D838" s="76">
        <v>890208360</v>
      </c>
      <c r="E838" s="149">
        <v>7887012</v>
      </c>
      <c r="F838" s="149"/>
    </row>
    <row r="839" spans="1:6" ht="12.75" customHeight="1">
      <c r="A839" s="74">
        <v>68320</v>
      </c>
      <c r="B839" s="75" t="s">
        <v>14</v>
      </c>
      <c r="C839" s="75" t="s">
        <v>171</v>
      </c>
      <c r="D839" s="76">
        <v>800099694</v>
      </c>
      <c r="E839" s="149">
        <v>7797907</v>
      </c>
      <c r="F839" s="149"/>
    </row>
    <row r="840" spans="1:6" ht="12.75" customHeight="1">
      <c r="A840" s="74">
        <v>68322</v>
      </c>
      <c r="B840" s="75" t="s">
        <v>14</v>
      </c>
      <c r="C840" s="75" t="s">
        <v>892</v>
      </c>
      <c r="D840" s="76">
        <v>890204979</v>
      </c>
      <c r="E840" s="149">
        <v>3202085</v>
      </c>
      <c r="F840" s="149"/>
    </row>
    <row r="841" spans="1:6" ht="12.75" customHeight="1">
      <c r="A841" s="74">
        <v>68324</v>
      </c>
      <c r="B841" s="75" t="s">
        <v>14</v>
      </c>
      <c r="C841" s="75" t="s">
        <v>893</v>
      </c>
      <c r="D841" s="76">
        <v>890210945</v>
      </c>
      <c r="E841" s="149">
        <v>4853194</v>
      </c>
      <c r="F841" s="149"/>
    </row>
    <row r="842" spans="1:6" ht="12.75" customHeight="1">
      <c r="A842" s="74">
        <v>68327</v>
      </c>
      <c r="B842" s="75" t="s">
        <v>14</v>
      </c>
      <c r="C842" s="75" t="s">
        <v>894</v>
      </c>
      <c r="D842" s="76">
        <v>890207790</v>
      </c>
      <c r="E842" s="149">
        <v>5830584</v>
      </c>
      <c r="F842" s="149"/>
    </row>
    <row r="843" spans="1:6" ht="12.75" customHeight="1">
      <c r="A843" s="74">
        <v>68344</v>
      </c>
      <c r="B843" s="75" t="s">
        <v>14</v>
      </c>
      <c r="C843" s="75" t="s">
        <v>895</v>
      </c>
      <c r="D843" s="76">
        <v>890210438</v>
      </c>
      <c r="E843" s="149">
        <v>2983125</v>
      </c>
      <c r="F843" s="149"/>
    </row>
    <row r="844" spans="1:6" ht="12.75" customHeight="1">
      <c r="A844" s="74">
        <v>68368</v>
      </c>
      <c r="B844" s="75" t="s">
        <v>14</v>
      </c>
      <c r="C844" s="75" t="s">
        <v>896</v>
      </c>
      <c r="D844" s="76">
        <v>890210946</v>
      </c>
      <c r="E844" s="149">
        <v>5363489</v>
      </c>
      <c r="F844" s="149"/>
    </row>
    <row r="845" spans="1:6" ht="12.75" customHeight="1">
      <c r="A845" s="74">
        <v>68370</v>
      </c>
      <c r="B845" s="75" t="s">
        <v>14</v>
      </c>
      <c r="C845" s="75" t="s">
        <v>897</v>
      </c>
      <c r="D845" s="76">
        <v>800124166</v>
      </c>
      <c r="E845" s="149">
        <v>27534380</v>
      </c>
      <c r="F845" s="149"/>
    </row>
    <row r="846" spans="1:6" ht="12.75" customHeight="1">
      <c r="A846" s="74">
        <v>68377</v>
      </c>
      <c r="B846" s="75" t="s">
        <v>14</v>
      </c>
      <c r="C846" s="75" t="s">
        <v>898</v>
      </c>
      <c r="D846" s="76">
        <v>890210617</v>
      </c>
      <c r="E846" s="149">
        <v>9198661</v>
      </c>
      <c r="F846" s="149"/>
    </row>
    <row r="847" spans="1:6" ht="12.75" customHeight="1">
      <c r="A847" s="74">
        <v>68385</v>
      </c>
      <c r="B847" s="75" t="s">
        <v>14</v>
      </c>
      <c r="C847" s="75" t="s">
        <v>899</v>
      </c>
      <c r="D847" s="76">
        <v>890210704</v>
      </c>
      <c r="E847" s="149">
        <v>17008957</v>
      </c>
      <c r="F847" s="149"/>
    </row>
    <row r="848" spans="1:6" ht="12.75" customHeight="1">
      <c r="A848" s="74">
        <v>68397</v>
      </c>
      <c r="B848" s="75" t="s">
        <v>14</v>
      </c>
      <c r="C848" s="75" t="s">
        <v>508</v>
      </c>
      <c r="D848" s="76">
        <v>890205308</v>
      </c>
      <c r="E848" s="149">
        <v>5770277</v>
      </c>
      <c r="F848" s="149"/>
    </row>
    <row r="849" spans="1:6" ht="12.75" customHeight="1">
      <c r="A849" s="74">
        <v>68406</v>
      </c>
      <c r="B849" s="75" t="s">
        <v>14</v>
      </c>
      <c r="C849" s="75" t="s">
        <v>900</v>
      </c>
      <c r="D849" s="76">
        <v>890206110</v>
      </c>
      <c r="E849" s="149">
        <v>36396383</v>
      </c>
      <c r="F849" s="149"/>
    </row>
    <row r="850" spans="1:6" ht="12.75" customHeight="1">
      <c r="A850" s="74">
        <v>68418</v>
      </c>
      <c r="B850" s="75" t="s">
        <v>14</v>
      </c>
      <c r="C850" s="75" t="s">
        <v>901</v>
      </c>
      <c r="D850" s="76">
        <v>890204537</v>
      </c>
      <c r="E850" s="149">
        <v>20246464</v>
      </c>
      <c r="F850" s="149"/>
    </row>
    <row r="851" spans="1:6" ht="12.75" customHeight="1">
      <c r="A851" s="74">
        <v>68425</v>
      </c>
      <c r="B851" s="75" t="s">
        <v>14</v>
      </c>
      <c r="C851" s="75" t="s">
        <v>902</v>
      </c>
      <c r="D851" s="76">
        <v>890210947</v>
      </c>
      <c r="E851" s="149">
        <v>4271519</v>
      </c>
      <c r="F851" s="149"/>
    </row>
    <row r="852" spans="1:6" ht="12.75" customHeight="1">
      <c r="A852" s="74">
        <v>68432</v>
      </c>
      <c r="B852" s="75" t="s">
        <v>14</v>
      </c>
      <c r="C852" s="75" t="s">
        <v>903</v>
      </c>
      <c r="D852" s="76">
        <v>890205229</v>
      </c>
      <c r="E852" s="149">
        <v>29711795</v>
      </c>
      <c r="F852" s="149"/>
    </row>
    <row r="853" spans="1:6" ht="12.75" customHeight="1">
      <c r="A853" s="74">
        <v>68444</v>
      </c>
      <c r="B853" s="75" t="s">
        <v>14</v>
      </c>
      <c r="C853" s="75" t="s">
        <v>904</v>
      </c>
      <c r="D853" s="76">
        <v>890206696</v>
      </c>
      <c r="E853" s="149">
        <v>7689167</v>
      </c>
      <c r="F853" s="149"/>
    </row>
    <row r="854" spans="1:6" ht="12.75" customHeight="1">
      <c r="A854" s="74">
        <v>68464</v>
      </c>
      <c r="B854" s="75" t="s">
        <v>14</v>
      </c>
      <c r="C854" s="75" t="s">
        <v>905</v>
      </c>
      <c r="D854" s="76">
        <v>890205632</v>
      </c>
      <c r="E854" s="149">
        <v>17136718</v>
      </c>
      <c r="F854" s="149"/>
    </row>
    <row r="855" spans="1:6" ht="12.75" customHeight="1">
      <c r="A855" s="74">
        <v>68468</v>
      </c>
      <c r="B855" s="75" t="s">
        <v>14</v>
      </c>
      <c r="C855" s="75" t="s">
        <v>906</v>
      </c>
      <c r="D855" s="76">
        <v>890205326</v>
      </c>
      <c r="E855" s="149">
        <v>5504167</v>
      </c>
      <c r="F855" s="149"/>
    </row>
    <row r="856" spans="1:6" ht="12.75" customHeight="1">
      <c r="A856" s="74">
        <v>68498</v>
      </c>
      <c r="B856" s="75" t="s">
        <v>14</v>
      </c>
      <c r="C856" s="75" t="s">
        <v>907</v>
      </c>
      <c r="D856" s="76">
        <v>890205124</v>
      </c>
      <c r="E856" s="149">
        <v>5625964</v>
      </c>
      <c r="F856" s="149"/>
    </row>
    <row r="857" spans="1:6" ht="12.75" customHeight="1">
      <c r="A857" s="74">
        <v>68500</v>
      </c>
      <c r="B857" s="75" t="s">
        <v>14</v>
      </c>
      <c r="C857" s="75" t="s">
        <v>908</v>
      </c>
      <c r="D857" s="76">
        <v>890210948</v>
      </c>
      <c r="E857" s="149">
        <v>15487203</v>
      </c>
      <c r="F857" s="149"/>
    </row>
    <row r="858" spans="1:6" ht="12.75" customHeight="1">
      <c r="A858" s="74">
        <v>68502</v>
      </c>
      <c r="B858" s="75" t="s">
        <v>14</v>
      </c>
      <c r="C858" s="75" t="s">
        <v>909</v>
      </c>
      <c r="D858" s="76">
        <v>890208148</v>
      </c>
      <c r="E858" s="149">
        <v>6369639</v>
      </c>
      <c r="F858" s="149"/>
    </row>
    <row r="859" spans="1:6" ht="12.75" customHeight="1">
      <c r="A859" s="74">
        <v>68522</v>
      </c>
      <c r="B859" s="75" t="s">
        <v>14</v>
      </c>
      <c r="C859" s="75" t="s">
        <v>910</v>
      </c>
      <c r="D859" s="76">
        <v>800099818</v>
      </c>
      <c r="E859" s="149">
        <v>0</v>
      </c>
      <c r="F859" s="149" t="s">
        <v>1100</v>
      </c>
    </row>
    <row r="860" spans="1:6" ht="12.75" customHeight="1">
      <c r="A860" s="74">
        <v>68524</v>
      </c>
      <c r="B860" s="75" t="s">
        <v>14</v>
      </c>
      <c r="C860" s="75" t="s">
        <v>911</v>
      </c>
      <c r="D860" s="76">
        <v>800003253</v>
      </c>
      <c r="E860" s="149">
        <v>2988196</v>
      </c>
      <c r="F860" s="149"/>
    </row>
    <row r="861" spans="1:6" ht="12.75" customHeight="1">
      <c r="A861" s="74">
        <v>68533</v>
      </c>
      <c r="B861" s="75" t="s">
        <v>14</v>
      </c>
      <c r="C861" s="75" t="s">
        <v>912</v>
      </c>
      <c r="D861" s="76">
        <v>800099819</v>
      </c>
      <c r="E861" s="149">
        <v>4314151</v>
      </c>
      <c r="F861" s="149"/>
    </row>
    <row r="862" spans="1:6" ht="12.75" customHeight="1">
      <c r="A862" s="74">
        <v>68549</v>
      </c>
      <c r="B862" s="75" t="s">
        <v>14</v>
      </c>
      <c r="C862" s="75" t="s">
        <v>913</v>
      </c>
      <c r="D862" s="76">
        <v>890204265</v>
      </c>
      <c r="E862" s="149">
        <v>4935254</v>
      </c>
      <c r="F862" s="149"/>
    </row>
    <row r="863" spans="1:6" ht="12.75" customHeight="1">
      <c r="A863" s="74">
        <v>68572</v>
      </c>
      <c r="B863" s="75" t="s">
        <v>14</v>
      </c>
      <c r="C863" s="75" t="s">
        <v>914</v>
      </c>
      <c r="D863" s="76">
        <v>890209299</v>
      </c>
      <c r="E863" s="149">
        <v>24048132</v>
      </c>
      <c r="F863" s="149"/>
    </row>
    <row r="864" spans="1:6" ht="12.75" customHeight="1">
      <c r="A864" s="74">
        <v>68573</v>
      </c>
      <c r="B864" s="75" t="s">
        <v>14</v>
      </c>
      <c r="C864" s="75" t="s">
        <v>915</v>
      </c>
      <c r="D864" s="76">
        <v>800060525</v>
      </c>
      <c r="E864" s="149">
        <v>12708956</v>
      </c>
      <c r="F864" s="149"/>
    </row>
    <row r="865" spans="1:6" ht="12.75" customHeight="1">
      <c r="A865" s="74">
        <v>68575</v>
      </c>
      <c r="B865" s="75" t="s">
        <v>14</v>
      </c>
      <c r="C865" s="75" t="s">
        <v>916</v>
      </c>
      <c r="D865" s="76">
        <v>890201190</v>
      </c>
      <c r="E865" s="149">
        <v>57488253</v>
      </c>
      <c r="F865" s="149"/>
    </row>
    <row r="866" spans="1:6" ht="12.75" customHeight="1">
      <c r="A866" s="74">
        <v>68615</v>
      </c>
      <c r="B866" s="75" t="s">
        <v>14</v>
      </c>
      <c r="C866" s="75" t="s">
        <v>51</v>
      </c>
      <c r="D866" s="76">
        <v>890204646</v>
      </c>
      <c r="E866" s="149">
        <v>39340652</v>
      </c>
      <c r="F866" s="149"/>
    </row>
    <row r="867" spans="1:6" ht="12.75" customHeight="1">
      <c r="A867" s="74">
        <v>68655</v>
      </c>
      <c r="B867" s="75" t="s">
        <v>14</v>
      </c>
      <c r="C867" s="75" t="s">
        <v>917</v>
      </c>
      <c r="D867" s="76">
        <v>890204643</v>
      </c>
      <c r="E867" s="149">
        <v>39937439</v>
      </c>
      <c r="F867" s="149"/>
    </row>
    <row r="868" spans="1:6" ht="12.75" customHeight="1">
      <c r="A868" s="74">
        <v>68669</v>
      </c>
      <c r="B868" s="75" t="s">
        <v>14</v>
      </c>
      <c r="C868" s="75" t="s">
        <v>81</v>
      </c>
      <c r="D868" s="76">
        <v>890207022</v>
      </c>
      <c r="E868" s="149">
        <v>13594080</v>
      </c>
      <c r="F868" s="149"/>
    </row>
    <row r="869" spans="1:6" ht="12.75" customHeight="1">
      <c r="A869" s="74">
        <v>68673</v>
      </c>
      <c r="B869" s="75" t="s">
        <v>14</v>
      </c>
      <c r="C869" s="75" t="s">
        <v>918</v>
      </c>
      <c r="D869" s="76">
        <v>890210227</v>
      </c>
      <c r="E869" s="149">
        <v>3844042</v>
      </c>
      <c r="F869" s="149"/>
    </row>
    <row r="870" spans="1:6" ht="12.75" customHeight="1">
      <c r="A870" s="74">
        <v>68679</v>
      </c>
      <c r="B870" s="75" t="s">
        <v>14</v>
      </c>
      <c r="C870" s="75" t="s">
        <v>919</v>
      </c>
      <c r="D870" s="76">
        <v>800099824</v>
      </c>
      <c r="E870" s="149">
        <v>53216912</v>
      </c>
      <c r="F870" s="149"/>
    </row>
    <row r="871" spans="1:6" ht="12.75" customHeight="1">
      <c r="A871" s="74">
        <v>68682</v>
      </c>
      <c r="B871" s="75" t="s">
        <v>14</v>
      </c>
      <c r="C871" s="75" t="s">
        <v>920</v>
      </c>
      <c r="D871" s="76">
        <v>890208676</v>
      </c>
      <c r="E871" s="149">
        <v>3433720</v>
      </c>
      <c r="F871" s="149"/>
    </row>
    <row r="872" spans="1:6" ht="12.75" customHeight="1">
      <c r="A872" s="74">
        <v>68684</v>
      </c>
      <c r="B872" s="75" t="s">
        <v>14</v>
      </c>
      <c r="C872" s="75" t="s">
        <v>921</v>
      </c>
      <c r="D872" s="76">
        <v>890204890</v>
      </c>
      <c r="E872" s="149">
        <v>5806688</v>
      </c>
      <c r="F872" s="149"/>
    </row>
    <row r="873" spans="1:6" ht="12.75" customHeight="1">
      <c r="A873" s="74">
        <v>68686</v>
      </c>
      <c r="B873" s="75" t="s">
        <v>14</v>
      </c>
      <c r="C873" s="75" t="s">
        <v>922</v>
      </c>
      <c r="D873" s="76">
        <v>890210950</v>
      </c>
      <c r="E873" s="149">
        <v>4650788</v>
      </c>
      <c r="F873" s="149"/>
    </row>
    <row r="874" spans="1:6" ht="12.75" customHeight="1">
      <c r="A874" s="74">
        <v>68689</v>
      </c>
      <c r="B874" s="75" t="s">
        <v>14</v>
      </c>
      <c r="C874" s="75" t="s">
        <v>923</v>
      </c>
      <c r="D874" s="76">
        <v>800099829</v>
      </c>
      <c r="E874" s="149">
        <v>43555323</v>
      </c>
      <c r="F874" s="149"/>
    </row>
    <row r="875" spans="1:6" ht="12.75" customHeight="1">
      <c r="A875" s="74">
        <v>68705</v>
      </c>
      <c r="B875" s="75" t="s">
        <v>14</v>
      </c>
      <c r="C875" s="75" t="s">
        <v>214</v>
      </c>
      <c r="D875" s="76">
        <v>890205973</v>
      </c>
      <c r="E875" s="149">
        <v>2940764</v>
      </c>
      <c r="F875" s="149"/>
    </row>
    <row r="876" spans="1:6" ht="12.75" customHeight="1">
      <c r="A876" s="74">
        <v>68720</v>
      </c>
      <c r="B876" s="75" t="s">
        <v>14</v>
      </c>
      <c r="C876" s="75" t="s">
        <v>924</v>
      </c>
      <c r="D876" s="76">
        <v>800099832</v>
      </c>
      <c r="E876" s="149">
        <v>6156084</v>
      </c>
      <c r="F876" s="149"/>
    </row>
    <row r="877" spans="1:6" ht="12.75" customHeight="1">
      <c r="A877" s="74">
        <v>68745</v>
      </c>
      <c r="B877" s="75" t="s">
        <v>14</v>
      </c>
      <c r="C877" s="75" t="s">
        <v>925</v>
      </c>
      <c r="D877" s="76">
        <v>890208807</v>
      </c>
      <c r="E877" s="149">
        <v>13564242</v>
      </c>
      <c r="F877" s="149"/>
    </row>
    <row r="878" spans="1:6" ht="12.75" customHeight="1">
      <c r="A878" s="74">
        <v>68755</v>
      </c>
      <c r="B878" s="75" t="s">
        <v>14</v>
      </c>
      <c r="C878" s="75" t="s">
        <v>926</v>
      </c>
      <c r="D878" s="76">
        <v>890203688</v>
      </c>
      <c r="E878" s="149">
        <v>34909836</v>
      </c>
      <c r="F878" s="149"/>
    </row>
    <row r="879" spans="1:6" ht="12.75" customHeight="1">
      <c r="A879" s="74">
        <v>68770</v>
      </c>
      <c r="B879" s="75" t="s">
        <v>14</v>
      </c>
      <c r="C879" s="75" t="s">
        <v>927</v>
      </c>
      <c r="D879" s="76">
        <v>890204985</v>
      </c>
      <c r="E879" s="149">
        <v>13206512</v>
      </c>
      <c r="F879" s="149"/>
    </row>
    <row r="880" spans="1:6" ht="12.75" customHeight="1">
      <c r="A880" s="74">
        <v>68773</v>
      </c>
      <c r="B880" s="75" t="s">
        <v>14</v>
      </c>
      <c r="C880" s="75" t="s">
        <v>15</v>
      </c>
      <c r="D880" s="76">
        <v>890210883</v>
      </c>
      <c r="E880" s="149">
        <v>10903272</v>
      </c>
      <c r="F880" s="149"/>
    </row>
    <row r="881" spans="1:6" ht="12.75" customHeight="1">
      <c r="A881" s="74">
        <v>68780</v>
      </c>
      <c r="B881" s="75" t="s">
        <v>14</v>
      </c>
      <c r="C881" s="75" t="s">
        <v>928</v>
      </c>
      <c r="D881" s="76">
        <v>890205051</v>
      </c>
      <c r="E881" s="149">
        <v>4741485</v>
      </c>
      <c r="F881" s="149"/>
    </row>
    <row r="882" spans="1:6" ht="12.75" customHeight="1">
      <c r="A882" s="74">
        <v>68820</v>
      </c>
      <c r="B882" s="75" t="s">
        <v>14</v>
      </c>
      <c r="C882" s="75" t="s">
        <v>929</v>
      </c>
      <c r="D882" s="76">
        <v>890205581</v>
      </c>
      <c r="E882" s="149">
        <v>7391143</v>
      </c>
      <c r="F882" s="149"/>
    </row>
    <row r="883" spans="1:6" ht="12.75" customHeight="1">
      <c r="A883" s="74">
        <v>68855</v>
      </c>
      <c r="B883" s="75" t="s">
        <v>14</v>
      </c>
      <c r="C883" s="75" t="s">
        <v>930</v>
      </c>
      <c r="D883" s="76">
        <v>890205460</v>
      </c>
      <c r="E883" s="149">
        <v>5820634</v>
      </c>
      <c r="F883" s="149"/>
    </row>
    <row r="884" spans="1:6" ht="12.75" customHeight="1">
      <c r="A884" s="74">
        <v>68861</v>
      </c>
      <c r="B884" s="75" t="s">
        <v>14</v>
      </c>
      <c r="C884" s="75" t="s">
        <v>931</v>
      </c>
      <c r="D884" s="76">
        <v>890205677</v>
      </c>
      <c r="E884" s="149">
        <v>26585404</v>
      </c>
      <c r="F884" s="149"/>
    </row>
    <row r="885" spans="1:6" ht="12.75" customHeight="1">
      <c r="A885" s="74">
        <v>68867</v>
      </c>
      <c r="B885" s="75" t="s">
        <v>14</v>
      </c>
      <c r="C885" s="75" t="s">
        <v>932</v>
      </c>
      <c r="D885" s="76">
        <v>890210951</v>
      </c>
      <c r="E885" s="149">
        <v>1851486</v>
      </c>
      <c r="F885" s="149"/>
    </row>
    <row r="886" spans="1:6" ht="12.75" customHeight="1">
      <c r="A886" s="74">
        <v>68872</v>
      </c>
      <c r="B886" s="75" t="s">
        <v>14</v>
      </c>
      <c r="C886" s="75" t="s">
        <v>298</v>
      </c>
      <c r="D886" s="76">
        <v>890206250</v>
      </c>
      <c r="E886" s="149">
        <v>7255915</v>
      </c>
      <c r="F886" s="149"/>
    </row>
    <row r="887" spans="1:6" ht="12.75" customHeight="1">
      <c r="A887" s="74">
        <v>68895</v>
      </c>
      <c r="B887" s="75" t="s">
        <v>14</v>
      </c>
      <c r="C887" s="75" t="s">
        <v>933</v>
      </c>
      <c r="D887" s="76">
        <v>890204138</v>
      </c>
      <c r="E887" s="149">
        <v>9916300</v>
      </c>
      <c r="F887" s="149"/>
    </row>
    <row r="888" spans="1:6" ht="12.75" customHeight="1">
      <c r="A888" s="74">
        <v>70110</v>
      </c>
      <c r="B888" s="75" t="s">
        <v>15</v>
      </c>
      <c r="C888" s="75" t="s">
        <v>308</v>
      </c>
      <c r="D888" s="76">
        <v>892201286</v>
      </c>
      <c r="E888" s="149">
        <v>18964823</v>
      </c>
      <c r="F888" s="149"/>
    </row>
    <row r="889" spans="1:6" ht="12.75" customHeight="1">
      <c r="A889" s="74">
        <v>70124</v>
      </c>
      <c r="B889" s="75" t="s">
        <v>15</v>
      </c>
      <c r="C889" s="75" t="s">
        <v>934</v>
      </c>
      <c r="D889" s="76">
        <v>892200058</v>
      </c>
      <c r="E889" s="149">
        <v>28585193</v>
      </c>
      <c r="F889" s="149"/>
    </row>
    <row r="890" spans="1:6" ht="12.75" customHeight="1">
      <c r="A890" s="74">
        <v>70204</v>
      </c>
      <c r="B890" s="75" t="s">
        <v>15</v>
      </c>
      <c r="C890" s="75" t="s">
        <v>935</v>
      </c>
      <c r="D890" s="76">
        <v>892280053</v>
      </c>
      <c r="E890" s="149">
        <v>19901726</v>
      </c>
      <c r="F890" s="149"/>
    </row>
    <row r="891" spans="1:6" ht="12.75" customHeight="1">
      <c r="A891" s="74">
        <v>70215</v>
      </c>
      <c r="B891" s="75" t="s">
        <v>15</v>
      </c>
      <c r="C891" s="75" t="s">
        <v>936</v>
      </c>
      <c r="D891" s="76">
        <v>892280032</v>
      </c>
      <c r="E891" s="149">
        <v>105546535</v>
      </c>
      <c r="F891" s="149"/>
    </row>
    <row r="892" spans="1:6" ht="12.75" customHeight="1">
      <c r="A892" s="74">
        <v>70221</v>
      </c>
      <c r="B892" s="75" t="s">
        <v>15</v>
      </c>
      <c r="C892" s="75" t="s">
        <v>937</v>
      </c>
      <c r="D892" s="76">
        <v>823003543</v>
      </c>
      <c r="E892" s="149">
        <v>28769614</v>
      </c>
      <c r="F892" s="149"/>
    </row>
    <row r="893" spans="1:6" ht="12.75" customHeight="1">
      <c r="A893" s="74">
        <v>70230</v>
      </c>
      <c r="B893" s="75" t="s">
        <v>15</v>
      </c>
      <c r="C893" s="75" t="s">
        <v>938</v>
      </c>
      <c r="D893" s="76">
        <v>892200740</v>
      </c>
      <c r="E893" s="149">
        <v>10930242</v>
      </c>
      <c r="F893" s="149"/>
    </row>
    <row r="894" spans="1:6" ht="12.75" customHeight="1">
      <c r="A894" s="74">
        <v>70233</v>
      </c>
      <c r="B894" s="75" t="s">
        <v>15</v>
      </c>
      <c r="C894" s="75" t="s">
        <v>939</v>
      </c>
      <c r="D894" s="76">
        <v>823002595</v>
      </c>
      <c r="E894" s="149">
        <v>25785696</v>
      </c>
      <c r="F894" s="149"/>
    </row>
    <row r="895" spans="1:6" ht="12.75" customHeight="1">
      <c r="A895" s="74">
        <v>70235</v>
      </c>
      <c r="B895" s="75" t="s">
        <v>15</v>
      </c>
      <c r="C895" s="75" t="s">
        <v>940</v>
      </c>
      <c r="D895" s="76">
        <v>800049826</v>
      </c>
      <c r="E895" s="149">
        <v>37816167</v>
      </c>
      <c r="F895" s="149"/>
    </row>
    <row r="896" spans="1:6" ht="12.75" customHeight="1">
      <c r="A896" s="74">
        <v>70265</v>
      </c>
      <c r="B896" s="75" t="s">
        <v>15</v>
      </c>
      <c r="C896" s="75" t="s">
        <v>941</v>
      </c>
      <c r="D896" s="76">
        <v>800061313</v>
      </c>
      <c r="E896" s="149">
        <v>42604239</v>
      </c>
      <c r="F896" s="149"/>
    </row>
    <row r="897" spans="1:6" ht="12.75" customHeight="1">
      <c r="A897" s="74">
        <v>70400</v>
      </c>
      <c r="B897" s="75" t="s">
        <v>15</v>
      </c>
      <c r="C897" s="75" t="s">
        <v>182</v>
      </c>
      <c r="D897" s="76">
        <v>800050331</v>
      </c>
      <c r="E897" s="149">
        <v>29565877</v>
      </c>
      <c r="F897" s="149"/>
    </row>
    <row r="898" spans="1:6" ht="12.75" customHeight="1">
      <c r="A898" s="74">
        <v>70418</v>
      </c>
      <c r="B898" s="75" t="s">
        <v>15</v>
      </c>
      <c r="C898" s="75" t="s">
        <v>942</v>
      </c>
      <c r="D898" s="76">
        <v>892201287</v>
      </c>
      <c r="E898" s="149">
        <v>41490076</v>
      </c>
      <c r="F898" s="149"/>
    </row>
    <row r="899" spans="1:6" ht="12.75" customHeight="1">
      <c r="A899" s="74">
        <v>70429</v>
      </c>
      <c r="B899" s="75" t="s">
        <v>15</v>
      </c>
      <c r="C899" s="75" t="s">
        <v>943</v>
      </c>
      <c r="D899" s="76">
        <v>892280057</v>
      </c>
      <c r="E899" s="149">
        <v>108739673</v>
      </c>
      <c r="F899" s="149"/>
    </row>
    <row r="900" spans="1:6" ht="12.75" customHeight="1">
      <c r="A900" s="74">
        <v>70473</v>
      </c>
      <c r="B900" s="75" t="s">
        <v>15</v>
      </c>
      <c r="C900" s="75" t="s">
        <v>944</v>
      </c>
      <c r="D900" s="76">
        <v>892201296</v>
      </c>
      <c r="E900" s="149">
        <v>27663779</v>
      </c>
      <c r="F900" s="149"/>
    </row>
    <row r="901" spans="1:6" ht="12.75" customHeight="1">
      <c r="A901" s="74">
        <v>70508</v>
      </c>
      <c r="B901" s="75" t="s">
        <v>15</v>
      </c>
      <c r="C901" s="75" t="s">
        <v>945</v>
      </c>
      <c r="D901" s="76">
        <v>800100729</v>
      </c>
      <c r="E901" s="149">
        <v>461761210</v>
      </c>
      <c r="F901" s="149"/>
    </row>
    <row r="902" spans="1:6" ht="12.75" customHeight="1">
      <c r="A902" s="74">
        <v>70523</v>
      </c>
      <c r="B902" s="75" t="s">
        <v>15</v>
      </c>
      <c r="C902" s="75" t="s">
        <v>946</v>
      </c>
      <c r="D902" s="76">
        <v>892200312</v>
      </c>
      <c r="E902" s="149">
        <v>37098958</v>
      </c>
      <c r="F902" s="149"/>
    </row>
    <row r="903" spans="1:6" ht="12.75" customHeight="1">
      <c r="A903" s="74">
        <v>70670</v>
      </c>
      <c r="B903" s="75" t="s">
        <v>15</v>
      </c>
      <c r="C903" s="75" t="s">
        <v>947</v>
      </c>
      <c r="D903" s="76">
        <v>892280055</v>
      </c>
      <c r="E903" s="149">
        <v>105869259</v>
      </c>
      <c r="F903" s="149"/>
    </row>
    <row r="904" spans="1:6" ht="12.75" customHeight="1">
      <c r="A904" s="74">
        <v>70678</v>
      </c>
      <c r="B904" s="75" t="s">
        <v>15</v>
      </c>
      <c r="C904" s="75" t="s">
        <v>948</v>
      </c>
      <c r="D904" s="76">
        <v>892280054</v>
      </c>
      <c r="E904" s="149">
        <v>66964489</v>
      </c>
      <c r="F904" s="149"/>
    </row>
    <row r="905" spans="1:6" ht="12.75" customHeight="1">
      <c r="A905" s="74">
        <v>70702</v>
      </c>
      <c r="B905" s="75" t="s">
        <v>15</v>
      </c>
      <c r="C905" s="75" t="s">
        <v>949</v>
      </c>
      <c r="D905" s="76">
        <v>892201282</v>
      </c>
      <c r="E905" s="149">
        <v>23492637</v>
      </c>
      <c r="F905" s="149"/>
    </row>
    <row r="906" spans="1:6" ht="12.75" customHeight="1">
      <c r="A906" s="74">
        <v>70708</v>
      </c>
      <c r="B906" s="75" t="s">
        <v>15</v>
      </c>
      <c r="C906" s="75" t="s">
        <v>950</v>
      </c>
      <c r="D906" s="76">
        <v>892200591</v>
      </c>
      <c r="E906" s="149">
        <v>115845840</v>
      </c>
      <c r="F906" s="149"/>
    </row>
    <row r="907" spans="1:6" ht="12.75" customHeight="1">
      <c r="A907" s="74">
        <v>70713</v>
      </c>
      <c r="B907" s="75" t="s">
        <v>15</v>
      </c>
      <c r="C907" s="75" t="s">
        <v>951</v>
      </c>
      <c r="D907" s="76">
        <v>892200592</v>
      </c>
      <c r="E907" s="149">
        <v>136085923</v>
      </c>
      <c r="F907" s="149"/>
    </row>
    <row r="908" spans="1:6" ht="12.75" customHeight="1">
      <c r="A908" s="74">
        <v>70717</v>
      </c>
      <c r="B908" s="75" t="s">
        <v>15</v>
      </c>
      <c r="C908" s="75" t="s">
        <v>209</v>
      </c>
      <c r="D908" s="76">
        <v>892280063</v>
      </c>
      <c r="E908" s="149">
        <v>35908437</v>
      </c>
      <c r="F908" s="149"/>
    </row>
    <row r="909" spans="1:6" ht="12.75" customHeight="1">
      <c r="A909" s="74">
        <v>70742</v>
      </c>
      <c r="B909" s="75" t="s">
        <v>15</v>
      </c>
      <c r="C909" s="75" t="s">
        <v>952</v>
      </c>
      <c r="D909" s="76">
        <v>800100747</v>
      </c>
      <c r="E909" s="149">
        <v>46507043</v>
      </c>
      <c r="F909" s="149"/>
    </row>
    <row r="910" spans="1:6" ht="12.75" customHeight="1">
      <c r="A910" s="74">
        <v>70771</v>
      </c>
      <c r="B910" s="75" t="s">
        <v>15</v>
      </c>
      <c r="C910" s="75" t="s">
        <v>15</v>
      </c>
      <c r="D910" s="76">
        <v>892280061</v>
      </c>
      <c r="E910" s="149">
        <v>72949577</v>
      </c>
      <c r="F910" s="149"/>
    </row>
    <row r="911" spans="1:6" ht="12.75" customHeight="1">
      <c r="A911" s="74">
        <v>70820</v>
      </c>
      <c r="B911" s="75" t="s">
        <v>15</v>
      </c>
      <c r="C911" s="75" t="s">
        <v>953</v>
      </c>
      <c r="D911" s="76">
        <v>892200839</v>
      </c>
      <c r="E911" s="149">
        <v>46589391</v>
      </c>
      <c r="F911" s="149"/>
    </row>
    <row r="912" spans="1:6" ht="12.75" customHeight="1">
      <c r="A912" s="74">
        <v>70823</v>
      </c>
      <c r="B912" s="75" t="s">
        <v>15</v>
      </c>
      <c r="C912" s="75" t="s">
        <v>954</v>
      </c>
      <c r="D912" s="76">
        <v>800100751</v>
      </c>
      <c r="E912" s="149">
        <v>38252845</v>
      </c>
      <c r="F912" s="149"/>
    </row>
    <row r="913" spans="1:6" ht="12.75" customHeight="1">
      <c r="A913" s="74">
        <v>73024</v>
      </c>
      <c r="B913" s="75" t="s">
        <v>955</v>
      </c>
      <c r="C913" s="75" t="s">
        <v>956</v>
      </c>
      <c r="D913" s="76">
        <v>890702017</v>
      </c>
      <c r="E913" s="149">
        <v>6373091</v>
      </c>
      <c r="F913" s="149"/>
    </row>
    <row r="914" spans="1:6" ht="12.75" customHeight="1">
      <c r="A914" s="74">
        <v>73026</v>
      </c>
      <c r="B914" s="75" t="s">
        <v>955</v>
      </c>
      <c r="C914" s="75" t="s">
        <v>957</v>
      </c>
      <c r="D914" s="76">
        <v>890700961</v>
      </c>
      <c r="E914" s="149">
        <v>11834789</v>
      </c>
      <c r="F914" s="149"/>
    </row>
    <row r="915" spans="1:6" ht="12.75" customHeight="1">
      <c r="A915" s="74">
        <v>73030</v>
      </c>
      <c r="B915" s="75" t="s">
        <v>955</v>
      </c>
      <c r="C915" s="75" t="s">
        <v>958</v>
      </c>
      <c r="D915" s="76">
        <v>800100048</v>
      </c>
      <c r="E915" s="149">
        <v>11167080</v>
      </c>
      <c r="F915" s="149"/>
    </row>
    <row r="916" spans="1:6" ht="12.75" customHeight="1">
      <c r="A916" s="74">
        <v>73043</v>
      </c>
      <c r="B916" s="75" t="s">
        <v>955</v>
      </c>
      <c r="C916" s="75" t="s">
        <v>959</v>
      </c>
      <c r="D916" s="76">
        <v>890702018</v>
      </c>
      <c r="E916" s="149">
        <v>26993861</v>
      </c>
      <c r="F916" s="149"/>
    </row>
    <row r="917" spans="1:6" ht="12.75" customHeight="1">
      <c r="A917" s="74">
        <v>73055</v>
      </c>
      <c r="B917" s="75" t="s">
        <v>955</v>
      </c>
      <c r="C917" s="75" t="s">
        <v>960</v>
      </c>
      <c r="D917" s="76">
        <v>890700982</v>
      </c>
      <c r="E917" s="149">
        <v>19161994</v>
      </c>
      <c r="F917" s="149"/>
    </row>
    <row r="918" spans="1:6" ht="12.75" customHeight="1">
      <c r="A918" s="74">
        <v>73067</v>
      </c>
      <c r="B918" s="75" t="s">
        <v>955</v>
      </c>
      <c r="C918" s="75" t="s">
        <v>961</v>
      </c>
      <c r="D918" s="76">
        <v>800100049</v>
      </c>
      <c r="E918" s="149">
        <v>48061391</v>
      </c>
      <c r="F918" s="149"/>
    </row>
    <row r="919" spans="1:6" ht="12.75" customHeight="1">
      <c r="A919" s="74">
        <v>73124</v>
      </c>
      <c r="B919" s="75" t="s">
        <v>955</v>
      </c>
      <c r="C919" s="75" t="s">
        <v>962</v>
      </c>
      <c r="D919" s="76">
        <v>890700859</v>
      </c>
      <c r="E919" s="149">
        <v>24184041</v>
      </c>
      <c r="F919" s="149"/>
    </row>
    <row r="920" spans="1:6" ht="12.75" customHeight="1">
      <c r="A920" s="74">
        <v>73148</v>
      </c>
      <c r="B920" s="75" t="s">
        <v>955</v>
      </c>
      <c r="C920" s="75" t="s">
        <v>963</v>
      </c>
      <c r="D920" s="76">
        <v>800100050</v>
      </c>
      <c r="E920" s="149">
        <v>10304434</v>
      </c>
      <c r="F920" s="149"/>
    </row>
    <row r="921" spans="1:6" ht="12.75" customHeight="1">
      <c r="A921" s="74">
        <v>73152</v>
      </c>
      <c r="B921" s="75" t="s">
        <v>955</v>
      </c>
      <c r="C921" s="75" t="s">
        <v>964</v>
      </c>
      <c r="D921" s="76">
        <v>890702021</v>
      </c>
      <c r="E921" s="149">
        <v>8771776</v>
      </c>
      <c r="F921" s="149"/>
    </row>
    <row r="922" spans="1:6" ht="12.75" customHeight="1">
      <c r="A922" s="74">
        <v>73168</v>
      </c>
      <c r="B922" s="75" t="s">
        <v>955</v>
      </c>
      <c r="C922" s="75" t="s">
        <v>965</v>
      </c>
      <c r="D922" s="76">
        <v>800100053</v>
      </c>
      <c r="E922" s="149">
        <v>74958044</v>
      </c>
      <c r="F922" s="149"/>
    </row>
    <row r="923" spans="1:6" ht="12.75" customHeight="1">
      <c r="A923" s="74">
        <v>73200</v>
      </c>
      <c r="B923" s="75" t="s">
        <v>955</v>
      </c>
      <c r="C923" s="75" t="s">
        <v>966</v>
      </c>
      <c r="D923" s="76">
        <v>800100051</v>
      </c>
      <c r="E923" s="149">
        <v>12537867</v>
      </c>
      <c r="F923" s="149"/>
    </row>
    <row r="924" spans="1:6" ht="12.75" customHeight="1">
      <c r="A924" s="74">
        <v>73217</v>
      </c>
      <c r="B924" s="75" t="s">
        <v>955</v>
      </c>
      <c r="C924" s="75" t="s">
        <v>967</v>
      </c>
      <c r="D924" s="76">
        <v>890702023</v>
      </c>
      <c r="E924" s="149">
        <v>62300071</v>
      </c>
      <c r="F924" s="149"/>
    </row>
    <row r="925" spans="1:6" ht="12.75" customHeight="1">
      <c r="A925" s="74">
        <v>73226</v>
      </c>
      <c r="B925" s="75" t="s">
        <v>955</v>
      </c>
      <c r="C925" s="75" t="s">
        <v>968</v>
      </c>
      <c r="D925" s="76">
        <v>800100052</v>
      </c>
      <c r="E925" s="149">
        <v>13951700</v>
      </c>
      <c r="F925" s="149"/>
    </row>
    <row r="926" spans="1:6" ht="12.75" customHeight="1">
      <c r="A926" s="74">
        <v>73236</v>
      </c>
      <c r="B926" s="75" t="s">
        <v>955</v>
      </c>
      <c r="C926" s="75" t="s">
        <v>969</v>
      </c>
      <c r="D926" s="76">
        <v>890702026</v>
      </c>
      <c r="E926" s="149">
        <v>12019763</v>
      </c>
      <c r="F926" s="149"/>
    </row>
    <row r="927" spans="1:6" ht="12.75" customHeight="1">
      <c r="A927" s="74">
        <v>73268</v>
      </c>
      <c r="B927" s="75" t="s">
        <v>955</v>
      </c>
      <c r="C927" s="75" t="s">
        <v>970</v>
      </c>
      <c r="D927" s="76">
        <v>890702027</v>
      </c>
      <c r="E927" s="149">
        <v>82182933</v>
      </c>
      <c r="F927" s="149"/>
    </row>
    <row r="928" spans="1:6" ht="12.75" customHeight="1">
      <c r="A928" s="74">
        <v>73270</v>
      </c>
      <c r="B928" s="75" t="s">
        <v>955</v>
      </c>
      <c r="C928" s="75" t="s">
        <v>971</v>
      </c>
      <c r="D928" s="76">
        <v>800100054</v>
      </c>
      <c r="E928" s="149">
        <v>11846142</v>
      </c>
      <c r="F928" s="149"/>
    </row>
    <row r="929" spans="1:6" ht="12.75" customHeight="1">
      <c r="A929" s="74">
        <v>73275</v>
      </c>
      <c r="B929" s="75" t="s">
        <v>955</v>
      </c>
      <c r="C929" s="75" t="s">
        <v>972</v>
      </c>
      <c r="D929" s="76">
        <v>800100055</v>
      </c>
      <c r="E929" s="149">
        <v>30930871</v>
      </c>
      <c r="F929" s="149"/>
    </row>
    <row r="930" spans="1:6" ht="12.75" customHeight="1">
      <c r="A930" s="74">
        <v>73283</v>
      </c>
      <c r="B930" s="75" t="s">
        <v>955</v>
      </c>
      <c r="C930" s="75" t="s">
        <v>973</v>
      </c>
      <c r="D930" s="76">
        <v>800100056</v>
      </c>
      <c r="E930" s="149">
        <v>405613110</v>
      </c>
      <c r="F930" s="149"/>
    </row>
    <row r="931" spans="1:6" ht="12.75" customHeight="1">
      <c r="A931" s="74">
        <v>73319</v>
      </c>
      <c r="B931" s="75" t="s">
        <v>955</v>
      </c>
      <c r="C931" s="75" t="s">
        <v>974</v>
      </c>
      <c r="D931" s="76">
        <v>890702015</v>
      </c>
      <c r="E931" s="149">
        <v>45489321</v>
      </c>
      <c r="F931" s="149"/>
    </row>
    <row r="932" spans="1:6" ht="12.75" customHeight="1">
      <c r="A932" s="74">
        <v>73347</v>
      </c>
      <c r="B932" s="75" t="s">
        <v>955</v>
      </c>
      <c r="C932" s="75" t="s">
        <v>975</v>
      </c>
      <c r="D932" s="76">
        <v>800100057</v>
      </c>
      <c r="E932" s="149">
        <v>10465121</v>
      </c>
      <c r="F932" s="149"/>
    </row>
    <row r="933" spans="1:6" ht="12.75" customHeight="1">
      <c r="A933" s="74">
        <v>73349</v>
      </c>
      <c r="B933" s="75" t="s">
        <v>955</v>
      </c>
      <c r="C933" s="75" t="s">
        <v>976</v>
      </c>
      <c r="D933" s="76">
        <v>800100058</v>
      </c>
      <c r="E933" s="149">
        <v>34258304</v>
      </c>
      <c r="F933" s="149"/>
    </row>
    <row r="934" spans="1:6" ht="12.75" customHeight="1">
      <c r="A934" s="74">
        <v>73352</v>
      </c>
      <c r="B934" s="75" t="s">
        <v>955</v>
      </c>
      <c r="C934" s="75" t="s">
        <v>977</v>
      </c>
      <c r="D934" s="76">
        <v>800100059</v>
      </c>
      <c r="E934" s="149">
        <v>18030906</v>
      </c>
      <c r="F934" s="149"/>
    </row>
    <row r="935" spans="1:6" ht="12.75" customHeight="1">
      <c r="A935" s="74">
        <v>73408</v>
      </c>
      <c r="B935" s="75" t="s">
        <v>955</v>
      </c>
      <c r="C935" s="75" t="s">
        <v>978</v>
      </c>
      <c r="D935" s="76">
        <v>890702034</v>
      </c>
      <c r="E935" s="149">
        <v>24278533</v>
      </c>
      <c r="F935" s="149"/>
    </row>
    <row r="936" spans="1:6" ht="12.75" customHeight="1">
      <c r="A936" s="74">
        <v>73411</v>
      </c>
      <c r="B936" s="75" t="s">
        <v>955</v>
      </c>
      <c r="C936" s="75" t="s">
        <v>979</v>
      </c>
      <c r="D936" s="76">
        <v>800100061</v>
      </c>
      <c r="E936" s="149">
        <v>54815892</v>
      </c>
      <c r="F936" s="149"/>
    </row>
    <row r="937" spans="1:6" ht="12.75" customHeight="1">
      <c r="A937" s="74">
        <v>73443</v>
      </c>
      <c r="B937" s="75" t="s">
        <v>955</v>
      </c>
      <c r="C937" s="75" t="s">
        <v>980</v>
      </c>
      <c r="D937" s="76">
        <v>890701342</v>
      </c>
      <c r="E937" s="149">
        <v>42707662</v>
      </c>
      <c r="F937" s="149"/>
    </row>
    <row r="938" spans="1:6" ht="12.75" customHeight="1">
      <c r="A938" s="74">
        <v>73449</v>
      </c>
      <c r="B938" s="75" t="s">
        <v>955</v>
      </c>
      <c r="C938" s="75" t="s">
        <v>981</v>
      </c>
      <c r="D938" s="76">
        <v>890701933</v>
      </c>
      <c r="E938" s="149">
        <v>44906431</v>
      </c>
      <c r="F938" s="149"/>
    </row>
    <row r="939" spans="1:6" ht="12.75" customHeight="1">
      <c r="A939" s="74">
        <v>73461</v>
      </c>
      <c r="B939" s="75" t="s">
        <v>955</v>
      </c>
      <c r="C939" s="75" t="s">
        <v>982</v>
      </c>
      <c r="D939" s="76">
        <v>800010350</v>
      </c>
      <c r="E939" s="149">
        <v>6876120</v>
      </c>
      <c r="F939" s="149"/>
    </row>
    <row r="940" spans="1:6" ht="12.75" customHeight="1">
      <c r="A940" s="74">
        <v>73483</v>
      </c>
      <c r="B940" s="75" t="s">
        <v>955</v>
      </c>
      <c r="C940" s="75" t="s">
        <v>983</v>
      </c>
      <c r="D940" s="76">
        <v>800100134</v>
      </c>
      <c r="E940" s="149">
        <v>27100868</v>
      </c>
      <c r="F940" s="149"/>
    </row>
    <row r="941" spans="1:6" ht="12.75" customHeight="1">
      <c r="A941" s="74">
        <v>73504</v>
      </c>
      <c r="B941" s="75" t="s">
        <v>955</v>
      </c>
      <c r="C941" s="75" t="s">
        <v>984</v>
      </c>
      <c r="D941" s="76">
        <v>890700942</v>
      </c>
      <c r="E941" s="149">
        <v>64256815</v>
      </c>
      <c r="F941" s="149"/>
    </row>
    <row r="942" spans="1:6" ht="12.75" customHeight="1">
      <c r="A942" s="74">
        <v>73520</v>
      </c>
      <c r="B942" s="75" t="s">
        <v>955</v>
      </c>
      <c r="C942" s="75" t="s">
        <v>985</v>
      </c>
      <c r="D942" s="76">
        <v>809002637</v>
      </c>
      <c r="E942" s="149">
        <v>12050711</v>
      </c>
      <c r="F942" s="149"/>
    </row>
    <row r="943" spans="1:6" ht="12.75" customHeight="1">
      <c r="A943" s="74">
        <v>73547</v>
      </c>
      <c r="B943" s="75" t="s">
        <v>955</v>
      </c>
      <c r="C943" s="75" t="s">
        <v>986</v>
      </c>
      <c r="D943" s="76">
        <v>800100136</v>
      </c>
      <c r="E943" s="149">
        <v>6954371</v>
      </c>
      <c r="F943" s="149"/>
    </row>
    <row r="944" spans="1:6" ht="12.75" customHeight="1">
      <c r="A944" s="74">
        <v>73555</v>
      </c>
      <c r="B944" s="75" t="s">
        <v>955</v>
      </c>
      <c r="C944" s="75" t="s">
        <v>987</v>
      </c>
      <c r="D944" s="76">
        <v>800100137</v>
      </c>
      <c r="E944" s="149">
        <v>59244721</v>
      </c>
      <c r="F944" s="149"/>
    </row>
    <row r="945" spans="1:6" ht="12.75" customHeight="1">
      <c r="A945" s="74">
        <v>73563</v>
      </c>
      <c r="B945" s="75" t="s">
        <v>955</v>
      </c>
      <c r="C945" s="75" t="s">
        <v>988</v>
      </c>
      <c r="D945" s="76">
        <v>890702038</v>
      </c>
      <c r="E945" s="149">
        <v>13145247</v>
      </c>
      <c r="F945" s="149"/>
    </row>
    <row r="946" spans="1:6" ht="12.75" customHeight="1">
      <c r="A946" s="74">
        <v>73585</v>
      </c>
      <c r="B946" s="75" t="s">
        <v>955</v>
      </c>
      <c r="C946" s="75" t="s">
        <v>989</v>
      </c>
      <c r="D946" s="76">
        <v>890701077</v>
      </c>
      <c r="E946" s="149">
        <v>30955470</v>
      </c>
      <c r="F946" s="149"/>
    </row>
    <row r="947" spans="1:6" ht="12.75" customHeight="1">
      <c r="A947" s="74">
        <v>73616</v>
      </c>
      <c r="B947" s="75" t="s">
        <v>955</v>
      </c>
      <c r="C947" s="75" t="s">
        <v>990</v>
      </c>
      <c r="D947" s="76">
        <v>890702040</v>
      </c>
      <c r="E947" s="149">
        <v>45997767</v>
      </c>
      <c r="F947" s="149"/>
    </row>
    <row r="948" spans="1:6" ht="12.75" customHeight="1">
      <c r="A948" s="74">
        <v>73622</v>
      </c>
      <c r="B948" s="75" t="s">
        <v>955</v>
      </c>
      <c r="C948" s="75" t="s">
        <v>991</v>
      </c>
      <c r="D948" s="76">
        <v>890700911</v>
      </c>
      <c r="E948" s="149">
        <v>8604544</v>
      </c>
      <c r="F948" s="149"/>
    </row>
    <row r="949" spans="1:6" ht="12.75" customHeight="1">
      <c r="A949" s="74">
        <v>73624</v>
      </c>
      <c r="B949" s="75" t="s">
        <v>955</v>
      </c>
      <c r="C949" s="75" t="s">
        <v>992</v>
      </c>
      <c r="D949" s="76">
        <v>800100138</v>
      </c>
      <c r="E949" s="149">
        <v>40973124</v>
      </c>
      <c r="F949" s="149"/>
    </row>
    <row r="950" spans="1:6" ht="12.75" customHeight="1">
      <c r="A950" s="74">
        <v>73671</v>
      </c>
      <c r="B950" s="75" t="s">
        <v>955</v>
      </c>
      <c r="C950" s="75" t="s">
        <v>993</v>
      </c>
      <c r="D950" s="76">
        <v>800100140</v>
      </c>
      <c r="E950" s="149">
        <v>18111899</v>
      </c>
      <c r="F950" s="149"/>
    </row>
    <row r="951" spans="1:6" ht="12.75" customHeight="1">
      <c r="A951" s="74">
        <v>73675</v>
      </c>
      <c r="B951" s="75" t="s">
        <v>955</v>
      </c>
      <c r="C951" s="75" t="s">
        <v>994</v>
      </c>
      <c r="D951" s="76">
        <v>800100141</v>
      </c>
      <c r="E951" s="149">
        <v>23921868</v>
      </c>
      <c r="F951" s="149"/>
    </row>
    <row r="952" spans="1:6" ht="12.75" customHeight="1">
      <c r="A952" s="74">
        <v>73678</v>
      </c>
      <c r="B952" s="75" t="s">
        <v>955</v>
      </c>
      <c r="C952" s="75" t="s">
        <v>208</v>
      </c>
      <c r="D952" s="76">
        <v>890700842</v>
      </c>
      <c r="E952" s="149">
        <v>20519858</v>
      </c>
      <c r="F952" s="149"/>
    </row>
    <row r="953" spans="1:6" ht="12.75" customHeight="1">
      <c r="A953" s="74">
        <v>73686</v>
      </c>
      <c r="B953" s="75" t="s">
        <v>955</v>
      </c>
      <c r="C953" s="75" t="s">
        <v>995</v>
      </c>
      <c r="D953" s="76">
        <v>890072044</v>
      </c>
      <c r="E953" s="149">
        <v>10439137</v>
      </c>
      <c r="F953" s="149"/>
    </row>
    <row r="954" spans="1:6" ht="12.75" customHeight="1">
      <c r="A954" s="74">
        <v>73770</v>
      </c>
      <c r="B954" s="78" t="s">
        <v>955</v>
      </c>
      <c r="C954" s="78" t="s">
        <v>483</v>
      </c>
      <c r="D954" s="76">
        <v>890700978</v>
      </c>
      <c r="E954" s="149">
        <v>6647069</v>
      </c>
      <c r="F954" s="149"/>
    </row>
    <row r="955" spans="1:6" ht="12.75" customHeight="1">
      <c r="A955" s="74">
        <v>73854</v>
      </c>
      <c r="B955" s="75" t="s">
        <v>955</v>
      </c>
      <c r="C955" s="75" t="s">
        <v>996</v>
      </c>
      <c r="D955" s="76">
        <v>800100143</v>
      </c>
      <c r="E955" s="149">
        <v>8025762</v>
      </c>
      <c r="F955" s="149"/>
    </row>
    <row r="956" spans="1:6" ht="12.75" customHeight="1">
      <c r="A956" s="74">
        <v>73861</v>
      </c>
      <c r="B956" s="75" t="s">
        <v>955</v>
      </c>
      <c r="C956" s="75" t="s">
        <v>997</v>
      </c>
      <c r="D956" s="76">
        <v>800100144</v>
      </c>
      <c r="E956" s="149">
        <v>18781974</v>
      </c>
      <c r="F956" s="149"/>
    </row>
    <row r="957" spans="1:6" ht="12.75" customHeight="1">
      <c r="A957" s="74">
        <v>73870</v>
      </c>
      <c r="B957" s="75" t="s">
        <v>955</v>
      </c>
      <c r="C957" s="75" t="s">
        <v>998</v>
      </c>
      <c r="D957" s="76">
        <v>800100145</v>
      </c>
      <c r="E957" s="149">
        <v>14782463</v>
      </c>
      <c r="F957" s="149"/>
    </row>
    <row r="958" spans="1:6" ht="12.75" customHeight="1">
      <c r="A958" s="74">
        <v>73873</v>
      </c>
      <c r="B958" s="75" t="s">
        <v>955</v>
      </c>
      <c r="C958" s="75" t="s">
        <v>999</v>
      </c>
      <c r="D958" s="76">
        <v>800100147</v>
      </c>
      <c r="E958" s="149">
        <v>8099241</v>
      </c>
      <c r="F958" s="149"/>
    </row>
    <row r="959" spans="1:6" ht="12.75" customHeight="1">
      <c r="A959" s="74">
        <v>76020</v>
      </c>
      <c r="B959" s="75" t="s">
        <v>119</v>
      </c>
      <c r="C959" s="75" t="s">
        <v>1000</v>
      </c>
      <c r="D959" s="76">
        <v>891901079</v>
      </c>
      <c r="E959" s="149">
        <v>19924768</v>
      </c>
      <c r="F959" s="149"/>
    </row>
    <row r="960" spans="1:6" ht="12.75" customHeight="1">
      <c r="A960" s="74">
        <v>76036</v>
      </c>
      <c r="B960" s="75" t="s">
        <v>119</v>
      </c>
      <c r="C960" s="75" t="s">
        <v>1001</v>
      </c>
      <c r="D960" s="76">
        <v>891900443</v>
      </c>
      <c r="E960" s="149">
        <v>24891143</v>
      </c>
      <c r="F960" s="149"/>
    </row>
    <row r="961" spans="1:6" ht="12.75" customHeight="1">
      <c r="A961" s="74">
        <v>76041</v>
      </c>
      <c r="B961" s="75" t="s">
        <v>119</v>
      </c>
      <c r="C961" s="75" t="s">
        <v>1002</v>
      </c>
      <c r="D961" s="76">
        <v>800100532</v>
      </c>
      <c r="E961" s="149">
        <v>22919513</v>
      </c>
      <c r="F961" s="149"/>
    </row>
    <row r="962" spans="1:6" ht="12.75" customHeight="1">
      <c r="A962" s="74">
        <v>76054</v>
      </c>
      <c r="B962" s="75" t="s">
        <v>119</v>
      </c>
      <c r="C962" s="75" t="s">
        <v>137</v>
      </c>
      <c r="D962" s="76">
        <v>891901019</v>
      </c>
      <c r="E962" s="149">
        <v>8118888</v>
      </c>
      <c r="F962" s="149"/>
    </row>
    <row r="963" spans="1:6" ht="12.75" customHeight="1">
      <c r="A963" s="74">
        <v>76100</v>
      </c>
      <c r="B963" s="75" t="s">
        <v>119</v>
      </c>
      <c r="C963" s="75" t="s">
        <v>80</v>
      </c>
      <c r="D963" s="76">
        <v>891900945</v>
      </c>
      <c r="E963" s="149">
        <v>21099946</v>
      </c>
      <c r="F963" s="149"/>
    </row>
    <row r="964" spans="1:6" ht="12.75" customHeight="1">
      <c r="A964" s="74">
        <v>76113</v>
      </c>
      <c r="B964" s="75" t="s">
        <v>119</v>
      </c>
      <c r="C964" s="75" t="s">
        <v>1003</v>
      </c>
      <c r="D964" s="76">
        <v>891900353</v>
      </c>
      <c r="E964" s="149">
        <v>19804627</v>
      </c>
      <c r="F964" s="149"/>
    </row>
    <row r="965" spans="1:6" ht="12.75" customHeight="1">
      <c r="A965" s="74">
        <v>76122</v>
      </c>
      <c r="B965" s="75" t="s">
        <v>119</v>
      </c>
      <c r="C965" s="75" t="s">
        <v>1004</v>
      </c>
      <c r="D965" s="76">
        <v>891900660</v>
      </c>
      <c r="E965" s="149">
        <v>38608093</v>
      </c>
      <c r="F965" s="149"/>
    </row>
    <row r="966" spans="1:6" ht="12.75" customHeight="1">
      <c r="A966" s="74">
        <v>76126</v>
      </c>
      <c r="B966" s="75" t="s">
        <v>119</v>
      </c>
      <c r="C966" s="75" t="s">
        <v>1005</v>
      </c>
      <c r="D966" s="76">
        <v>890309611</v>
      </c>
      <c r="E966" s="149">
        <v>214306920</v>
      </c>
      <c r="F966" s="149"/>
    </row>
    <row r="967" spans="1:6" ht="12.75" customHeight="1">
      <c r="A967" s="74">
        <v>76130</v>
      </c>
      <c r="B967" s="75" t="s">
        <v>119</v>
      </c>
      <c r="C967" s="75" t="s">
        <v>240</v>
      </c>
      <c r="D967" s="76">
        <v>891380038</v>
      </c>
      <c r="E967" s="149">
        <v>75793868</v>
      </c>
      <c r="F967" s="149"/>
    </row>
    <row r="968" spans="1:6" ht="12.75" customHeight="1">
      <c r="A968" s="74">
        <v>76233</v>
      </c>
      <c r="B968" s="75" t="s">
        <v>119</v>
      </c>
      <c r="C968" s="75" t="s">
        <v>1006</v>
      </c>
      <c r="D968" s="76">
        <v>800100514</v>
      </c>
      <c r="E968" s="149">
        <v>42612873</v>
      </c>
      <c r="F968" s="149"/>
    </row>
    <row r="969" spans="1:6" ht="12.75" customHeight="1">
      <c r="A969" s="74">
        <v>76243</v>
      </c>
      <c r="B969" s="75" t="s">
        <v>119</v>
      </c>
      <c r="C969" s="75" t="s">
        <v>1007</v>
      </c>
      <c r="D969" s="76">
        <v>800100518</v>
      </c>
      <c r="E969" s="149">
        <v>12865012</v>
      </c>
      <c r="F969" s="149"/>
    </row>
    <row r="970" spans="1:6" ht="12.75" customHeight="1">
      <c r="A970" s="74">
        <v>76246</v>
      </c>
      <c r="B970" s="75" t="s">
        <v>119</v>
      </c>
      <c r="C970" s="75" t="s">
        <v>1008</v>
      </c>
      <c r="D970" s="76">
        <v>800100515</v>
      </c>
      <c r="E970" s="149">
        <v>10686392</v>
      </c>
      <c r="F970" s="149"/>
    </row>
    <row r="971" spans="1:6" ht="12.75" customHeight="1">
      <c r="A971" s="74">
        <v>76248</v>
      </c>
      <c r="B971" s="75" t="s">
        <v>119</v>
      </c>
      <c r="C971" s="75" t="s">
        <v>1009</v>
      </c>
      <c r="D971" s="76">
        <v>800100533</v>
      </c>
      <c r="E971" s="149">
        <v>55545391</v>
      </c>
      <c r="F971" s="149"/>
    </row>
    <row r="972" spans="1:6" ht="12.75" customHeight="1">
      <c r="A972" s="74">
        <v>76250</v>
      </c>
      <c r="B972" s="75" t="s">
        <v>119</v>
      </c>
      <c r="C972" s="75" t="s">
        <v>1010</v>
      </c>
      <c r="D972" s="76">
        <v>891901223</v>
      </c>
      <c r="E972" s="149">
        <v>19571665</v>
      </c>
      <c r="F972" s="149"/>
    </row>
    <row r="973" spans="1:6" ht="12.75" customHeight="1">
      <c r="A973" s="74">
        <v>76275</v>
      </c>
      <c r="B973" s="75" t="s">
        <v>119</v>
      </c>
      <c r="C973" s="75" t="s">
        <v>1011</v>
      </c>
      <c r="D973" s="76">
        <v>800100519</v>
      </c>
      <c r="E973" s="149">
        <v>67609447</v>
      </c>
      <c r="F973" s="149"/>
    </row>
    <row r="974" spans="1:6" ht="12.75" customHeight="1">
      <c r="A974" s="74">
        <v>76306</v>
      </c>
      <c r="B974" s="75" t="s">
        <v>119</v>
      </c>
      <c r="C974" s="75" t="s">
        <v>1012</v>
      </c>
      <c r="D974" s="76">
        <v>800100520</v>
      </c>
      <c r="E974" s="149">
        <v>21822443</v>
      </c>
      <c r="F974" s="149"/>
    </row>
    <row r="975" spans="1:6" ht="12.75" customHeight="1">
      <c r="A975" s="74">
        <v>76318</v>
      </c>
      <c r="B975" s="75" t="s">
        <v>119</v>
      </c>
      <c r="C975" s="75" t="s">
        <v>1013</v>
      </c>
      <c r="D975" s="76">
        <v>891380089</v>
      </c>
      <c r="E975" s="149">
        <v>36988825</v>
      </c>
      <c r="F975" s="149"/>
    </row>
    <row r="976" spans="1:6" ht="12.75" customHeight="1">
      <c r="A976" s="74">
        <v>76377</v>
      </c>
      <c r="B976" s="75" t="s">
        <v>119</v>
      </c>
      <c r="C976" s="75" t="s">
        <v>1014</v>
      </c>
      <c r="D976" s="76">
        <v>800100521</v>
      </c>
      <c r="E976" s="149">
        <v>15029683</v>
      </c>
      <c r="F976" s="149"/>
    </row>
    <row r="977" spans="1:6" ht="12.75" customHeight="1">
      <c r="A977" s="74">
        <v>76400</v>
      </c>
      <c r="B977" s="75" t="s">
        <v>119</v>
      </c>
      <c r="C977" s="75" t="s">
        <v>182</v>
      </c>
      <c r="D977" s="76">
        <v>891901109</v>
      </c>
      <c r="E977" s="149">
        <v>40056214</v>
      </c>
      <c r="F977" s="149"/>
    </row>
    <row r="978" spans="1:6" ht="12.75" customHeight="1">
      <c r="A978" s="74">
        <v>76403</v>
      </c>
      <c r="B978" s="75" t="s">
        <v>119</v>
      </c>
      <c r="C978" s="75" t="s">
        <v>342</v>
      </c>
      <c r="D978" s="76">
        <v>800100524</v>
      </c>
      <c r="E978" s="149">
        <v>19514447</v>
      </c>
      <c r="F978" s="149"/>
    </row>
    <row r="979" spans="1:6" ht="12.75" customHeight="1">
      <c r="A979" s="74">
        <v>76497</v>
      </c>
      <c r="B979" s="75" t="s">
        <v>119</v>
      </c>
      <c r="C979" s="75" t="s">
        <v>1015</v>
      </c>
      <c r="D979" s="76">
        <v>891900902</v>
      </c>
      <c r="E979" s="149">
        <v>18308941</v>
      </c>
      <c r="F979" s="149"/>
    </row>
    <row r="980" spans="1:6" ht="12.75" customHeight="1">
      <c r="A980" s="74">
        <v>76563</v>
      </c>
      <c r="B980" s="75" t="s">
        <v>119</v>
      </c>
      <c r="C980" s="75" t="s">
        <v>1016</v>
      </c>
      <c r="D980" s="76">
        <v>891380115</v>
      </c>
      <c r="E980" s="149">
        <v>65347419</v>
      </c>
      <c r="F980" s="149"/>
    </row>
    <row r="981" spans="1:6" ht="12.75" customHeight="1">
      <c r="A981" s="74">
        <v>76606</v>
      </c>
      <c r="B981" s="75" t="s">
        <v>119</v>
      </c>
      <c r="C981" s="75" t="s">
        <v>757</v>
      </c>
      <c r="D981" s="76">
        <v>891902191</v>
      </c>
      <c r="E981" s="149">
        <v>22485639</v>
      </c>
      <c r="F981" s="149"/>
    </row>
    <row r="982" spans="1:6" ht="12.75" customHeight="1">
      <c r="A982" s="74">
        <v>76616</v>
      </c>
      <c r="B982" s="75" t="s">
        <v>119</v>
      </c>
      <c r="C982" s="75" t="s">
        <v>1017</v>
      </c>
      <c r="D982" s="76">
        <v>891900357</v>
      </c>
      <c r="E982" s="149">
        <v>23973199</v>
      </c>
      <c r="F982" s="149"/>
    </row>
    <row r="983" spans="1:6" ht="12.75" customHeight="1">
      <c r="A983" s="74">
        <v>76622</v>
      </c>
      <c r="B983" s="75" t="s">
        <v>119</v>
      </c>
      <c r="C983" s="75" t="s">
        <v>1018</v>
      </c>
      <c r="D983" s="76">
        <v>891900289</v>
      </c>
      <c r="E983" s="149">
        <v>46729382</v>
      </c>
      <c r="F983" s="149"/>
    </row>
    <row r="984" spans="1:6" ht="12.75" customHeight="1">
      <c r="A984" s="74">
        <v>76670</v>
      </c>
      <c r="B984" s="75" t="s">
        <v>119</v>
      </c>
      <c r="C984" s="75" t="s">
        <v>209</v>
      </c>
      <c r="D984" s="76">
        <v>800100526</v>
      </c>
      <c r="E984" s="149">
        <v>21148847</v>
      </c>
      <c r="F984" s="149"/>
    </row>
    <row r="985" spans="1:6" ht="12.75" customHeight="1">
      <c r="A985" s="74">
        <v>76736</v>
      </c>
      <c r="B985" s="75" t="s">
        <v>119</v>
      </c>
      <c r="C985" s="75" t="s">
        <v>1019</v>
      </c>
      <c r="D985" s="76">
        <v>800100527</v>
      </c>
      <c r="E985" s="149">
        <v>59059739</v>
      </c>
      <c r="F985" s="149"/>
    </row>
    <row r="986" spans="1:6" ht="12.75" customHeight="1">
      <c r="A986" s="74">
        <v>76823</v>
      </c>
      <c r="B986" s="75" t="s">
        <v>119</v>
      </c>
      <c r="C986" s="75" t="s">
        <v>1020</v>
      </c>
      <c r="D986" s="76">
        <v>891900985</v>
      </c>
      <c r="E986" s="149">
        <v>23237852</v>
      </c>
      <c r="F986" s="149"/>
    </row>
    <row r="987" spans="1:6" ht="12.75" customHeight="1">
      <c r="A987" s="74">
        <v>76828</v>
      </c>
      <c r="B987" s="75" t="s">
        <v>119</v>
      </c>
      <c r="C987" s="75" t="s">
        <v>1021</v>
      </c>
      <c r="D987" s="76">
        <v>891900764</v>
      </c>
      <c r="E987" s="149">
        <v>23775121</v>
      </c>
      <c r="F987" s="149"/>
    </row>
    <row r="988" spans="1:6" ht="12.75" customHeight="1">
      <c r="A988" s="74">
        <v>76845</v>
      </c>
      <c r="B988" s="75" t="s">
        <v>119</v>
      </c>
      <c r="C988" s="75" t="s">
        <v>1022</v>
      </c>
      <c r="D988" s="76">
        <v>800100529</v>
      </c>
      <c r="E988" s="149">
        <v>6647323</v>
      </c>
      <c r="F988" s="149"/>
    </row>
    <row r="989" spans="1:6" ht="12.75" customHeight="1">
      <c r="A989" s="74">
        <v>76863</v>
      </c>
      <c r="B989" s="75" t="s">
        <v>119</v>
      </c>
      <c r="C989" s="75" t="s">
        <v>1023</v>
      </c>
      <c r="D989" s="76">
        <v>891901155</v>
      </c>
      <c r="E989" s="149">
        <v>10478505</v>
      </c>
      <c r="F989" s="149"/>
    </row>
    <row r="990" spans="1:6" ht="12.75" customHeight="1">
      <c r="A990" s="74">
        <v>76869</v>
      </c>
      <c r="B990" s="75" t="s">
        <v>119</v>
      </c>
      <c r="C990" s="75" t="s">
        <v>1024</v>
      </c>
      <c r="D990" s="76">
        <v>800243022</v>
      </c>
      <c r="E990" s="149">
        <v>10332542</v>
      </c>
      <c r="F990" s="149"/>
    </row>
    <row r="991" spans="1:6" ht="12.75" customHeight="1">
      <c r="A991" s="74">
        <v>76890</v>
      </c>
      <c r="B991" s="75" t="s">
        <v>119</v>
      </c>
      <c r="C991" s="75" t="s">
        <v>1025</v>
      </c>
      <c r="D991" s="76">
        <v>800100531</v>
      </c>
      <c r="E991" s="149">
        <v>23066189</v>
      </c>
      <c r="F991" s="149"/>
    </row>
    <row r="992" spans="1:6" ht="12.75" customHeight="1">
      <c r="A992" s="74">
        <v>76895</v>
      </c>
      <c r="B992" s="75" t="s">
        <v>119</v>
      </c>
      <c r="C992" s="75" t="s">
        <v>1026</v>
      </c>
      <c r="D992" s="76">
        <v>891900624</v>
      </c>
      <c r="E992" s="149">
        <v>50154044</v>
      </c>
      <c r="F992" s="149"/>
    </row>
    <row r="993" spans="1:6" ht="12.75" customHeight="1">
      <c r="A993" s="74">
        <v>81001</v>
      </c>
      <c r="B993" s="75" t="s">
        <v>17</v>
      </c>
      <c r="C993" s="75" t="s">
        <v>17</v>
      </c>
      <c r="D993" s="76">
        <v>800102504</v>
      </c>
      <c r="E993" s="149">
        <v>102302124</v>
      </c>
      <c r="F993" s="149"/>
    </row>
    <row r="994" spans="1:6" ht="12.75" customHeight="1">
      <c r="A994" s="74">
        <v>81065</v>
      </c>
      <c r="B994" s="75" t="s">
        <v>17</v>
      </c>
      <c r="C994" s="75" t="s">
        <v>1027</v>
      </c>
      <c r="D994" s="76">
        <v>892099494</v>
      </c>
      <c r="E994" s="149">
        <v>63426849</v>
      </c>
      <c r="F994" s="149"/>
    </row>
    <row r="995" spans="1:6" ht="12.75" customHeight="1">
      <c r="A995" s="74">
        <v>81220</v>
      </c>
      <c r="B995" s="75" t="s">
        <v>17</v>
      </c>
      <c r="C995" s="75" t="s">
        <v>1028</v>
      </c>
      <c r="D995" s="76">
        <v>800014434</v>
      </c>
      <c r="E995" s="149">
        <v>6164742</v>
      </c>
      <c r="F995" s="149"/>
    </row>
    <row r="996" spans="1:6" ht="12.75" customHeight="1">
      <c r="A996" s="74">
        <v>81300</v>
      </c>
      <c r="B996" s="75" t="s">
        <v>17</v>
      </c>
      <c r="C996" s="75" t="s">
        <v>1029</v>
      </c>
      <c r="D996" s="76">
        <v>800136069</v>
      </c>
      <c r="E996" s="149">
        <v>69691967</v>
      </c>
      <c r="F996" s="149"/>
    </row>
    <row r="997" spans="1:6" ht="12.75" customHeight="1">
      <c r="A997" s="74">
        <v>81591</v>
      </c>
      <c r="B997" s="75" t="s">
        <v>17</v>
      </c>
      <c r="C997" s="75" t="s">
        <v>1030</v>
      </c>
      <c r="D997" s="76">
        <v>800102798</v>
      </c>
      <c r="E997" s="149">
        <v>6237282</v>
      </c>
      <c r="F997" s="149"/>
    </row>
    <row r="998" spans="1:6" ht="12.75" customHeight="1">
      <c r="A998" s="74">
        <v>81736</v>
      </c>
      <c r="B998" s="75" t="s">
        <v>17</v>
      </c>
      <c r="C998" s="75" t="s">
        <v>1031</v>
      </c>
      <c r="D998" s="76">
        <v>800102799</v>
      </c>
      <c r="E998" s="149">
        <v>72704491</v>
      </c>
      <c r="F998" s="149"/>
    </row>
    <row r="999" spans="1:6" ht="12.75" customHeight="1">
      <c r="A999" s="74">
        <v>81794</v>
      </c>
      <c r="B999" s="75" t="s">
        <v>17</v>
      </c>
      <c r="C999" s="75" t="s">
        <v>1032</v>
      </c>
      <c r="D999" s="76">
        <v>800102801</v>
      </c>
      <c r="E999" s="149">
        <v>163820832</v>
      </c>
      <c r="F999" s="149"/>
    </row>
    <row r="1000" spans="1:6" ht="12.75" customHeight="1">
      <c r="A1000" s="74">
        <v>85010</v>
      </c>
      <c r="B1000" s="75" t="s">
        <v>18</v>
      </c>
      <c r="C1000" s="75" t="s">
        <v>1033</v>
      </c>
      <c r="D1000" s="76">
        <v>891855200</v>
      </c>
      <c r="E1000" s="149">
        <v>47083354</v>
      </c>
      <c r="F1000" s="149"/>
    </row>
    <row r="1001" spans="1:6" ht="12.75" customHeight="1">
      <c r="A1001" s="74">
        <v>85015</v>
      </c>
      <c r="B1001" s="75" t="s">
        <v>18</v>
      </c>
      <c r="C1001" s="75" t="s">
        <v>1034</v>
      </c>
      <c r="D1001" s="76">
        <v>800086017</v>
      </c>
      <c r="E1001" s="149">
        <v>2785513</v>
      </c>
      <c r="F1001" s="149"/>
    </row>
    <row r="1002" spans="1:6" ht="12.75" customHeight="1">
      <c r="A1002" s="74">
        <v>85125</v>
      </c>
      <c r="B1002" s="75" t="s">
        <v>18</v>
      </c>
      <c r="C1002" s="75" t="s">
        <v>1035</v>
      </c>
      <c r="D1002" s="76">
        <v>800012638</v>
      </c>
      <c r="E1002" s="149">
        <v>26162830</v>
      </c>
      <c r="F1002" s="149"/>
    </row>
    <row r="1003" spans="1:6" ht="12.75" customHeight="1">
      <c r="A1003" s="74">
        <v>85136</v>
      </c>
      <c r="B1003" s="75" t="s">
        <v>18</v>
      </c>
      <c r="C1003" s="75" t="s">
        <v>1036</v>
      </c>
      <c r="D1003" s="76">
        <v>800103657</v>
      </c>
      <c r="E1003" s="149">
        <v>2558147</v>
      </c>
      <c r="F1003" s="149"/>
    </row>
    <row r="1004" spans="1:6" ht="12.75" customHeight="1">
      <c r="A1004" s="74">
        <v>85139</v>
      </c>
      <c r="B1004" s="75" t="s">
        <v>18</v>
      </c>
      <c r="C1004" s="75" t="s">
        <v>1037</v>
      </c>
      <c r="D1004" s="76">
        <v>800008456</v>
      </c>
      <c r="E1004" s="149">
        <v>18474323</v>
      </c>
      <c r="F1004" s="149"/>
    </row>
    <row r="1005" spans="1:6" ht="12.75" customHeight="1">
      <c r="A1005" s="74">
        <v>85162</v>
      </c>
      <c r="B1005" s="75" t="s">
        <v>18</v>
      </c>
      <c r="C1005" s="75" t="s">
        <v>1038</v>
      </c>
      <c r="D1005" s="76">
        <v>891857824</v>
      </c>
      <c r="E1005" s="149">
        <v>20358491</v>
      </c>
      <c r="F1005" s="149"/>
    </row>
    <row r="1006" spans="1:6" ht="12.75" customHeight="1">
      <c r="A1006" s="74">
        <v>85225</v>
      </c>
      <c r="B1006" s="75" t="s">
        <v>18</v>
      </c>
      <c r="C1006" s="75" t="s">
        <v>1039</v>
      </c>
      <c r="D1006" s="76">
        <v>800099425</v>
      </c>
      <c r="E1006" s="149">
        <v>18622795</v>
      </c>
      <c r="F1006" s="149"/>
    </row>
    <row r="1007" spans="1:6" ht="12.75" customHeight="1">
      <c r="A1007" s="74">
        <v>85230</v>
      </c>
      <c r="B1007" s="75" t="s">
        <v>18</v>
      </c>
      <c r="C1007" s="75" t="s">
        <v>1040</v>
      </c>
      <c r="D1007" s="76">
        <v>892099392</v>
      </c>
      <c r="E1007" s="149">
        <v>27776079</v>
      </c>
      <c r="F1007" s="149"/>
    </row>
    <row r="1008" spans="1:6" ht="12.75" customHeight="1">
      <c r="A1008" s="74">
        <v>85250</v>
      </c>
      <c r="B1008" s="75" t="s">
        <v>18</v>
      </c>
      <c r="C1008" s="75" t="s">
        <v>1041</v>
      </c>
      <c r="D1008" s="76">
        <v>800103659</v>
      </c>
      <c r="E1008" s="149">
        <v>63786105</v>
      </c>
      <c r="F1008" s="149"/>
    </row>
    <row r="1009" spans="1:6" ht="12.75" customHeight="1">
      <c r="A1009" s="74">
        <v>85263</v>
      </c>
      <c r="B1009" s="75" t="s">
        <v>18</v>
      </c>
      <c r="C1009" s="75" t="s">
        <v>1042</v>
      </c>
      <c r="D1009" s="76">
        <v>800099429</v>
      </c>
      <c r="E1009" s="149">
        <v>20892725</v>
      </c>
      <c r="F1009" s="149"/>
    </row>
    <row r="1010" spans="1:6" ht="12.75" customHeight="1">
      <c r="A1010" s="74">
        <v>85279</v>
      </c>
      <c r="B1010" s="75" t="s">
        <v>18</v>
      </c>
      <c r="C1010" s="75" t="s">
        <v>1043</v>
      </c>
      <c r="D1010" s="76">
        <v>800103661</v>
      </c>
      <c r="E1010" s="149">
        <v>2274943</v>
      </c>
      <c r="F1010" s="149"/>
    </row>
    <row r="1011" spans="1:6" ht="12.75" customHeight="1">
      <c r="A1011" s="74">
        <v>85300</v>
      </c>
      <c r="B1011" s="75" t="s">
        <v>18</v>
      </c>
      <c r="C1011" s="75" t="s">
        <v>201</v>
      </c>
      <c r="D1011" s="76">
        <v>891857823</v>
      </c>
      <c r="E1011" s="149">
        <v>5986924</v>
      </c>
      <c r="F1011" s="149"/>
    </row>
    <row r="1012" spans="1:6" ht="12.75" customHeight="1">
      <c r="A1012" s="74">
        <v>85315</v>
      </c>
      <c r="B1012" s="75" t="s">
        <v>18</v>
      </c>
      <c r="C1012" s="75" t="s">
        <v>1044</v>
      </c>
      <c r="D1012" s="76">
        <v>800103663</v>
      </c>
      <c r="E1012" s="149">
        <v>2872771</v>
      </c>
      <c r="F1012" s="149"/>
    </row>
    <row r="1013" spans="1:6" ht="12.75" customHeight="1">
      <c r="A1013" s="74">
        <v>85325</v>
      </c>
      <c r="B1013" s="75" t="s">
        <v>18</v>
      </c>
      <c r="C1013" s="75" t="s">
        <v>1045</v>
      </c>
      <c r="D1013" s="76">
        <v>800103720</v>
      </c>
      <c r="E1013" s="149">
        <v>13020971</v>
      </c>
      <c r="F1013" s="149"/>
    </row>
    <row r="1014" spans="1:6" ht="12.75" customHeight="1">
      <c r="A1014" s="74">
        <v>85400</v>
      </c>
      <c r="B1014" s="75" t="s">
        <v>18</v>
      </c>
      <c r="C1014" s="75" t="s">
        <v>1046</v>
      </c>
      <c r="D1014" s="76">
        <v>800099431</v>
      </c>
      <c r="E1014" s="149">
        <v>18350840</v>
      </c>
      <c r="F1014" s="149"/>
    </row>
    <row r="1015" spans="1:6" ht="12.75" customHeight="1">
      <c r="A1015" s="74">
        <v>85410</v>
      </c>
      <c r="B1015" s="75" t="s">
        <v>18</v>
      </c>
      <c r="C1015" s="75" t="s">
        <v>1047</v>
      </c>
      <c r="D1015" s="76">
        <v>800012873</v>
      </c>
      <c r="E1015" s="149">
        <v>29986618</v>
      </c>
      <c r="F1015" s="149"/>
    </row>
    <row r="1016" spans="1:6" ht="12.75" customHeight="1">
      <c r="A1016" s="74">
        <v>85430</v>
      </c>
      <c r="B1016" s="75" t="s">
        <v>18</v>
      </c>
      <c r="C1016" s="75" t="s">
        <v>1048</v>
      </c>
      <c r="D1016" s="76">
        <v>891857861</v>
      </c>
      <c r="E1016" s="149">
        <v>23892534</v>
      </c>
      <c r="F1016" s="149"/>
    </row>
    <row r="1017" spans="1:6" ht="12.75" customHeight="1">
      <c r="A1017" s="74">
        <v>85440</v>
      </c>
      <c r="B1017" s="75" t="s">
        <v>18</v>
      </c>
      <c r="C1017" s="75" t="s">
        <v>298</v>
      </c>
      <c r="D1017" s="76">
        <v>892099475</v>
      </c>
      <c r="E1017" s="149">
        <v>38023387</v>
      </c>
      <c r="F1017" s="149"/>
    </row>
    <row r="1018" spans="1:6" ht="12.75" customHeight="1">
      <c r="A1018" s="74">
        <v>86001</v>
      </c>
      <c r="B1018" s="75" t="s">
        <v>19</v>
      </c>
      <c r="C1018" s="75" t="s">
        <v>1049</v>
      </c>
      <c r="D1018" s="76">
        <v>800102891</v>
      </c>
      <c r="E1018" s="149">
        <v>56012088</v>
      </c>
      <c r="F1018" s="149"/>
    </row>
    <row r="1019" spans="1:6" ht="12.75" customHeight="1">
      <c r="A1019" s="74">
        <v>86219</v>
      </c>
      <c r="B1019" s="75" t="s">
        <v>19</v>
      </c>
      <c r="C1019" s="75" t="s">
        <v>1050</v>
      </c>
      <c r="D1019" s="76">
        <v>800018650</v>
      </c>
      <c r="E1019" s="149">
        <v>7040170</v>
      </c>
      <c r="F1019" s="149"/>
    </row>
    <row r="1020" spans="1:6" ht="12.75" customHeight="1">
      <c r="A1020" s="74">
        <v>86320</v>
      </c>
      <c r="B1020" s="75" t="s">
        <v>19</v>
      </c>
      <c r="C1020" s="75" t="s">
        <v>1051</v>
      </c>
      <c r="D1020" s="76">
        <v>800102896</v>
      </c>
      <c r="E1020" s="149">
        <v>81986003</v>
      </c>
      <c r="F1020" s="149"/>
    </row>
    <row r="1021" spans="1:6" ht="12.75" customHeight="1">
      <c r="A1021" s="74">
        <v>86568</v>
      </c>
      <c r="B1021" s="75" t="s">
        <v>19</v>
      </c>
      <c r="C1021" s="75" t="s">
        <v>1052</v>
      </c>
      <c r="D1021" s="76">
        <v>891200461</v>
      </c>
      <c r="E1021" s="149">
        <v>94192879</v>
      </c>
      <c r="F1021" s="149"/>
    </row>
    <row r="1022" spans="1:6" ht="12.75" customHeight="1">
      <c r="A1022" s="74">
        <v>86569</v>
      </c>
      <c r="B1022" s="75" t="s">
        <v>19</v>
      </c>
      <c r="C1022" s="75" t="s">
        <v>1053</v>
      </c>
      <c r="D1022" s="76">
        <v>800229887</v>
      </c>
      <c r="E1022" s="149">
        <v>22029809</v>
      </c>
      <c r="F1022" s="149"/>
    </row>
    <row r="1023" spans="1:6" ht="12.75" customHeight="1">
      <c r="A1023" s="74">
        <v>86571</v>
      </c>
      <c r="B1023" s="75" t="s">
        <v>19</v>
      </c>
      <c r="C1023" s="75" t="s">
        <v>1054</v>
      </c>
      <c r="D1023" s="76">
        <v>800222489</v>
      </c>
      <c r="E1023" s="149">
        <v>64076045</v>
      </c>
      <c r="F1023" s="149"/>
    </row>
    <row r="1024" spans="1:6" ht="12.75" customHeight="1">
      <c r="A1024" s="74">
        <v>86573</v>
      </c>
      <c r="B1024" s="75" t="s">
        <v>19</v>
      </c>
      <c r="C1024" s="75" t="s">
        <v>1055</v>
      </c>
      <c r="D1024" s="76">
        <v>891200513</v>
      </c>
      <c r="E1024" s="149">
        <v>47259220</v>
      </c>
      <c r="F1024" s="149"/>
    </row>
    <row r="1025" spans="1:6" ht="12.75" customHeight="1">
      <c r="A1025" s="74">
        <v>86749</v>
      </c>
      <c r="B1025" s="75" t="s">
        <v>19</v>
      </c>
      <c r="C1025" s="75" t="s">
        <v>1056</v>
      </c>
      <c r="D1025" s="76">
        <v>891201645</v>
      </c>
      <c r="E1025" s="149">
        <v>22632222</v>
      </c>
      <c r="F1025" s="149"/>
    </row>
    <row r="1026" spans="1:6" ht="12.75" customHeight="1">
      <c r="A1026" s="74">
        <v>86755</v>
      </c>
      <c r="B1026" s="75" t="s">
        <v>19</v>
      </c>
      <c r="C1026" s="75" t="s">
        <v>204</v>
      </c>
      <c r="D1026" s="76">
        <v>800102903</v>
      </c>
      <c r="E1026" s="149">
        <v>8085200</v>
      </c>
      <c r="F1026" s="149"/>
    </row>
    <row r="1027" spans="1:6" ht="12.75" customHeight="1">
      <c r="A1027" s="74">
        <v>86757</v>
      </c>
      <c r="B1027" s="75" t="s">
        <v>19</v>
      </c>
      <c r="C1027" s="75" t="s">
        <v>922</v>
      </c>
      <c r="D1027" s="76">
        <v>800252922</v>
      </c>
      <c r="E1027" s="149">
        <v>31252957</v>
      </c>
      <c r="F1027" s="149"/>
    </row>
    <row r="1028" spans="1:6" ht="12.75" customHeight="1">
      <c r="A1028" s="74">
        <v>86760</v>
      </c>
      <c r="B1028" s="75" t="s">
        <v>19</v>
      </c>
      <c r="C1028" s="75" t="s">
        <v>841</v>
      </c>
      <c r="D1028" s="76">
        <v>800102906</v>
      </c>
      <c r="E1028" s="149">
        <v>13174847</v>
      </c>
      <c r="F1028" s="149"/>
    </row>
    <row r="1029" spans="1:6" ht="12.75" customHeight="1">
      <c r="A1029" s="74">
        <v>86865</v>
      </c>
      <c r="B1029" s="75" t="s">
        <v>19</v>
      </c>
      <c r="C1029" s="75" t="s">
        <v>1057</v>
      </c>
      <c r="D1029" s="76">
        <v>800102912</v>
      </c>
      <c r="E1029" s="149">
        <v>69672560</v>
      </c>
      <c r="F1029" s="149"/>
    </row>
    <row r="1030" spans="1:6" ht="12.75" customHeight="1">
      <c r="A1030" s="74">
        <v>86885</v>
      </c>
      <c r="B1030" s="75" t="s">
        <v>19</v>
      </c>
      <c r="C1030" s="75" t="s">
        <v>1058</v>
      </c>
      <c r="D1030" s="76">
        <v>800054249</v>
      </c>
      <c r="E1030" s="149">
        <v>36986316</v>
      </c>
      <c r="F1030" s="149"/>
    </row>
    <row r="1031" spans="1:6" ht="12.75" customHeight="1">
      <c r="A1031" s="74">
        <v>88001</v>
      </c>
      <c r="B1031" s="75" t="s">
        <v>81</v>
      </c>
      <c r="C1031" s="75" t="s">
        <v>81</v>
      </c>
      <c r="D1031" s="76">
        <v>892400038</v>
      </c>
      <c r="E1031" s="149">
        <v>62117662</v>
      </c>
      <c r="F1031" s="149"/>
    </row>
    <row r="1032" spans="1:6" ht="12.75" customHeight="1">
      <c r="A1032" s="74">
        <v>88564</v>
      </c>
      <c r="B1032" s="75" t="s">
        <v>81</v>
      </c>
      <c r="C1032" s="75" t="s">
        <v>1059</v>
      </c>
      <c r="D1032" s="76">
        <v>800103021</v>
      </c>
      <c r="E1032" s="149">
        <v>5944798</v>
      </c>
      <c r="F1032" s="149"/>
    </row>
    <row r="1033" spans="1:6" ht="12.75" customHeight="1">
      <c r="A1033" s="74">
        <v>91001</v>
      </c>
      <c r="B1033" s="75" t="s">
        <v>20</v>
      </c>
      <c r="C1033" s="75" t="s">
        <v>1060</v>
      </c>
      <c r="D1033" s="76">
        <v>899999302</v>
      </c>
      <c r="E1033" s="149">
        <v>76047677</v>
      </c>
      <c r="F1033" s="149"/>
    </row>
    <row r="1034" spans="1:6" ht="12.75" customHeight="1">
      <c r="A1034" s="74">
        <v>91540</v>
      </c>
      <c r="B1034" s="75" t="s">
        <v>20</v>
      </c>
      <c r="C1034" s="75" t="s">
        <v>1061</v>
      </c>
      <c r="D1034" s="76">
        <v>800103161</v>
      </c>
      <c r="E1034" s="149">
        <v>16708252</v>
      </c>
      <c r="F1034" s="149"/>
    </row>
    <row r="1035" spans="1:6" ht="12.75" customHeight="1">
      <c r="A1035" s="74">
        <v>94001</v>
      </c>
      <c r="B1035" s="75" t="s">
        <v>90</v>
      </c>
      <c r="C1035" s="75" t="s">
        <v>1062</v>
      </c>
      <c r="D1035" s="76">
        <v>892099105</v>
      </c>
      <c r="E1035" s="149">
        <v>53258919</v>
      </c>
      <c r="F1035" s="149"/>
    </row>
    <row r="1036" spans="1:6" ht="12.75" customHeight="1">
      <c r="A1036" s="74">
        <v>95001</v>
      </c>
      <c r="B1036" s="75" t="s">
        <v>21</v>
      </c>
      <c r="C1036" s="75" t="s">
        <v>1063</v>
      </c>
      <c r="D1036" s="76">
        <v>800103180</v>
      </c>
      <c r="E1036" s="149">
        <v>92451167</v>
      </c>
      <c r="F1036" s="149"/>
    </row>
    <row r="1037" spans="1:6" ht="12.75" customHeight="1">
      <c r="A1037" s="74">
        <v>95015</v>
      </c>
      <c r="B1037" s="75" t="s">
        <v>21</v>
      </c>
      <c r="C1037" s="75" t="s">
        <v>263</v>
      </c>
      <c r="D1037" s="76">
        <v>800191431</v>
      </c>
      <c r="E1037" s="149">
        <v>0</v>
      </c>
      <c r="F1037" s="149" t="s">
        <v>1100</v>
      </c>
    </row>
    <row r="1038" spans="1:6" ht="12.75" customHeight="1">
      <c r="A1038" s="74">
        <v>95025</v>
      </c>
      <c r="B1038" s="75" t="s">
        <v>21</v>
      </c>
      <c r="C1038" s="75" t="s">
        <v>1064</v>
      </c>
      <c r="D1038" s="76">
        <v>800191427</v>
      </c>
      <c r="E1038" s="149">
        <v>41596995</v>
      </c>
      <c r="F1038" s="149"/>
    </row>
    <row r="1039" spans="1:6" ht="12.75" customHeight="1">
      <c r="A1039" s="74">
        <v>95200</v>
      </c>
      <c r="B1039" s="75" t="s">
        <v>21</v>
      </c>
      <c r="C1039" s="75" t="s">
        <v>347</v>
      </c>
      <c r="D1039" s="76">
        <v>800103198</v>
      </c>
      <c r="E1039" s="149">
        <v>11699401</v>
      </c>
      <c r="F1039" s="149"/>
    </row>
    <row r="1040" spans="1:6" ht="12.75" customHeight="1">
      <c r="A1040" s="74">
        <v>97001</v>
      </c>
      <c r="B1040" s="75" t="s">
        <v>91</v>
      </c>
      <c r="C1040" s="75" t="s">
        <v>1065</v>
      </c>
      <c r="D1040" s="76">
        <v>892099233</v>
      </c>
      <c r="E1040" s="149">
        <v>58068739</v>
      </c>
      <c r="F1040" s="149"/>
    </row>
    <row r="1041" spans="1:6" ht="12.75" customHeight="1">
      <c r="A1041" s="74">
        <v>97161</v>
      </c>
      <c r="B1041" s="75" t="s">
        <v>91</v>
      </c>
      <c r="C1041" s="75" t="s">
        <v>1066</v>
      </c>
      <c r="D1041" s="76">
        <v>832000605</v>
      </c>
      <c r="E1041" s="149">
        <v>0</v>
      </c>
      <c r="F1041" s="149" t="s">
        <v>1100</v>
      </c>
    </row>
    <row r="1042" spans="1:6" ht="12.75" customHeight="1">
      <c r="A1042" s="74">
        <v>97666</v>
      </c>
      <c r="B1042" s="75" t="s">
        <v>91</v>
      </c>
      <c r="C1042" s="75" t="s">
        <v>1067</v>
      </c>
      <c r="D1042" s="76">
        <v>832000219</v>
      </c>
      <c r="E1042" s="149">
        <v>0</v>
      </c>
      <c r="F1042" s="149" t="s">
        <v>1100</v>
      </c>
    </row>
    <row r="1043" spans="1:6" ht="12.75" customHeight="1">
      <c r="A1043" s="74">
        <v>99001</v>
      </c>
      <c r="B1043" s="75" t="s">
        <v>22</v>
      </c>
      <c r="C1043" s="75" t="s">
        <v>1068</v>
      </c>
      <c r="D1043" s="76">
        <v>892099305</v>
      </c>
      <c r="E1043" s="149">
        <v>0</v>
      </c>
      <c r="F1043" s="149" t="s">
        <v>1100</v>
      </c>
    </row>
    <row r="1044" spans="1:6" ht="12.75" customHeight="1">
      <c r="A1044" s="74">
        <v>99524</v>
      </c>
      <c r="B1044" s="75" t="s">
        <v>22</v>
      </c>
      <c r="C1044" s="75" t="s">
        <v>1069</v>
      </c>
      <c r="D1044" s="76">
        <v>800103308</v>
      </c>
      <c r="E1044" s="149">
        <v>33664898</v>
      </c>
      <c r="F1044" s="149"/>
    </row>
    <row r="1045" spans="1:6" ht="12.75" customHeight="1">
      <c r="A1045" s="74">
        <v>99624</v>
      </c>
      <c r="B1045" s="75" t="s">
        <v>22</v>
      </c>
      <c r="C1045" s="75" t="s">
        <v>1070</v>
      </c>
      <c r="D1045" s="76">
        <v>800103318</v>
      </c>
      <c r="E1045" s="149">
        <v>8937021</v>
      </c>
      <c r="F1045" s="149"/>
    </row>
    <row r="1046" spans="1:6" ht="12.75" customHeight="1">
      <c r="A1046" s="74">
        <v>99773</v>
      </c>
      <c r="B1046" s="75" t="s">
        <v>22</v>
      </c>
      <c r="C1046" s="75" t="s">
        <v>1071</v>
      </c>
      <c r="D1046" s="76">
        <v>842000017</v>
      </c>
      <c r="E1046" s="149">
        <v>127506325</v>
      </c>
      <c r="F1046" s="149"/>
    </row>
    <row r="1047" spans="1:6" ht="12.75" customHeight="1">
      <c r="A1047" s="79">
        <v>91</v>
      </c>
      <c r="B1047" s="78" t="s">
        <v>20</v>
      </c>
      <c r="C1047" s="78" t="s">
        <v>1072</v>
      </c>
      <c r="D1047" s="76">
        <v>899999336</v>
      </c>
      <c r="E1047" s="149">
        <v>39606014</v>
      </c>
      <c r="F1047" s="149"/>
    </row>
    <row r="1048" spans="1:6" ht="12.75" customHeight="1">
      <c r="A1048" s="79">
        <v>94</v>
      </c>
      <c r="B1048" s="78" t="s">
        <v>90</v>
      </c>
      <c r="C1048" s="78" t="s">
        <v>1072</v>
      </c>
      <c r="D1048" s="76">
        <v>892099149</v>
      </c>
      <c r="E1048" s="149">
        <v>47451004</v>
      </c>
      <c r="F1048" s="149"/>
    </row>
    <row r="1049" spans="1:6" ht="12.75" customHeight="1">
      <c r="A1049" s="74">
        <v>97</v>
      </c>
      <c r="B1049" s="75" t="s">
        <v>91</v>
      </c>
      <c r="C1049" s="75" t="s">
        <v>1072</v>
      </c>
      <c r="D1049" s="76">
        <v>845000021</v>
      </c>
      <c r="E1049" s="149">
        <v>0</v>
      </c>
      <c r="F1049" s="149" t="s">
        <v>1106</v>
      </c>
    </row>
    <row r="1050" spans="1:6" ht="26.25" customHeight="1" thickBot="1">
      <c r="A1050" s="144"/>
      <c r="B1050" s="145"/>
      <c r="C1050" s="145" t="s">
        <v>1073</v>
      </c>
      <c r="D1050" s="146"/>
      <c r="E1050" s="80">
        <f>SUM(E8:E1049)</f>
        <v>33997697082</v>
      </c>
      <c r="F1050" s="81"/>
    </row>
    <row r="1053" ht="12.75">
      <c r="E1053" s="147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5" zoomScaleNormal="115" zoomScalePageLayoutView="0" workbookViewId="0" topLeftCell="A9">
      <selection activeCell="F17" sqref="F17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201" t="s">
        <v>60</v>
      </c>
      <c r="B4" s="201"/>
      <c r="C4" s="201"/>
      <c r="D4" s="201"/>
      <c r="E4" s="201"/>
      <c r="F4" s="11"/>
      <c r="G4" s="1"/>
    </row>
    <row r="5" spans="1:7" ht="15.75">
      <c r="A5" s="205" t="s">
        <v>1107</v>
      </c>
      <c r="B5" s="205"/>
      <c r="C5" s="205"/>
      <c r="D5" s="205"/>
      <c r="E5" s="205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6" t="s">
        <v>64</v>
      </c>
      <c r="B10" s="134">
        <f>SUM(B11:B14)</f>
        <v>785489486997.998</v>
      </c>
      <c r="C10" s="134">
        <f>SUM(C11:C14)</f>
        <v>752240117550</v>
      </c>
      <c r="D10" s="35">
        <f>SUM(D11:D14)</f>
        <v>0</v>
      </c>
      <c r="E10" s="134">
        <f>SUM(E11:E14)</f>
        <v>1537729604547.998</v>
      </c>
      <c r="F10" s="19"/>
      <c r="G10" s="19"/>
      <c r="H10" s="50"/>
      <c r="I10" s="4"/>
      <c r="J10" s="4"/>
    </row>
    <row r="11" spans="1:10" ht="15.75">
      <c r="A11" s="95" t="s">
        <v>1090</v>
      </c>
      <c r="B11" s="69">
        <f>+Dptos!D44</f>
        <v>620946172518</v>
      </c>
      <c r="C11" s="69">
        <f>+Distymuniccertf!D75</f>
        <v>530019419151</v>
      </c>
      <c r="D11" s="36">
        <v>0</v>
      </c>
      <c r="E11" s="69">
        <f aca="true" t="shared" si="0" ref="E11:E16">SUM(B11:D11)</f>
        <v>1150965591669</v>
      </c>
      <c r="F11" s="19"/>
      <c r="G11" s="68"/>
      <c r="H11" s="4"/>
      <c r="I11" s="4"/>
      <c r="J11" s="4"/>
    </row>
    <row r="12" spans="1:10" ht="15.75">
      <c r="A12" s="95" t="s">
        <v>1091</v>
      </c>
      <c r="B12" s="69">
        <f>+Dptos!E44</f>
        <v>65422166174</v>
      </c>
      <c r="C12" s="69">
        <f>+Distymuniccertf!E75</f>
        <v>125960450360</v>
      </c>
      <c r="D12" s="36">
        <v>0</v>
      </c>
      <c r="E12" s="69">
        <f t="shared" si="0"/>
        <v>191382616534</v>
      </c>
      <c r="F12" s="19"/>
      <c r="G12" s="68"/>
      <c r="H12" s="4"/>
      <c r="I12" s="4"/>
      <c r="J12" s="4"/>
    </row>
    <row r="13" spans="1:10" ht="15.75">
      <c r="A13" s="96" t="s">
        <v>1092</v>
      </c>
      <c r="B13" s="70">
        <f>+Dptos!G44</f>
        <v>58491388924.99806</v>
      </c>
      <c r="C13" s="70">
        <f>+Distymuniccertf!G75</f>
        <v>60566218854</v>
      </c>
      <c r="D13" s="40">
        <v>0</v>
      </c>
      <c r="E13" s="70">
        <f t="shared" si="0"/>
        <v>119057607778.99806</v>
      </c>
      <c r="F13" s="19"/>
      <c r="G13" s="55"/>
      <c r="H13" s="4"/>
      <c r="I13" s="4"/>
      <c r="J13" s="4"/>
    </row>
    <row r="14" spans="1:10" ht="15.75">
      <c r="A14" s="96" t="s">
        <v>1093</v>
      </c>
      <c r="B14" s="70">
        <f>+Dptos!H44</f>
        <v>40629759381</v>
      </c>
      <c r="C14" s="70">
        <f>+Distymuniccertf!H75</f>
        <v>35694029185</v>
      </c>
      <c r="D14" s="40">
        <v>0</v>
      </c>
      <c r="E14" s="70">
        <f t="shared" si="0"/>
        <v>76323788566</v>
      </c>
      <c r="F14" s="19"/>
      <c r="G14" s="67"/>
      <c r="H14" s="7"/>
      <c r="I14" s="4"/>
      <c r="J14" s="4"/>
    </row>
    <row r="15" spans="1:10" ht="15.75">
      <c r="A15" s="28" t="s">
        <v>24</v>
      </c>
      <c r="B15" s="97">
        <v>0</v>
      </c>
      <c r="C15" s="97">
        <f>+Distymuniccertf!K75</f>
        <v>17670064938</v>
      </c>
      <c r="D15" s="97">
        <f>+'Munc no certf'!E1050</f>
        <v>33997697082</v>
      </c>
      <c r="E15" s="97">
        <f t="shared" si="0"/>
        <v>51667762020</v>
      </c>
      <c r="F15" s="155"/>
      <c r="G15" s="67"/>
      <c r="H15" s="7"/>
      <c r="I15" s="4"/>
      <c r="J15" s="4"/>
    </row>
    <row r="16" spans="1:10" ht="15.75">
      <c r="A16" s="28" t="s">
        <v>2</v>
      </c>
      <c r="B16" s="136">
        <f>+Dptos!M44</f>
        <v>22240382816</v>
      </c>
      <c r="C16" s="136">
        <f>+Distymuniccertf!L75</f>
        <v>3695706462</v>
      </c>
      <c r="D16" s="136">
        <v>0</v>
      </c>
      <c r="E16" s="82">
        <f t="shared" si="0"/>
        <v>25936089278</v>
      </c>
      <c r="F16" s="19"/>
      <c r="G16" s="55"/>
      <c r="H16" s="55"/>
      <c r="I16" s="4"/>
      <c r="J16" s="4"/>
    </row>
    <row r="17" spans="1:10" ht="33.75" customHeight="1">
      <c r="A17" s="27" t="s">
        <v>3</v>
      </c>
      <c r="B17" s="135">
        <f>+B10+B15+B16</f>
        <v>807729869813.998</v>
      </c>
      <c r="C17" s="135">
        <f>+C10+C15+C16</f>
        <v>773605888950</v>
      </c>
      <c r="D17" s="135">
        <f>+D10+D15+D16</f>
        <v>33997697082</v>
      </c>
      <c r="E17" s="135">
        <f>+E10+E15+E16</f>
        <v>1615333455845.998</v>
      </c>
      <c r="F17" s="48"/>
      <c r="G17" s="50"/>
      <c r="H17" s="7"/>
      <c r="I17" s="4"/>
      <c r="J17" s="4"/>
    </row>
    <row r="18" spans="1:7" ht="24" customHeight="1">
      <c r="A18" s="20"/>
      <c r="B18" s="14"/>
      <c r="C18" s="14"/>
      <c r="D18" s="44"/>
      <c r="E18" s="17"/>
      <c r="F18" s="166"/>
      <c r="G18" s="4"/>
    </row>
    <row r="19" spans="2:7" ht="15">
      <c r="B19"/>
      <c r="C19" s="45"/>
      <c r="D19" s="17"/>
      <c r="E19" s="165"/>
      <c r="F19" s="17"/>
      <c r="G19" s="152"/>
    </row>
    <row r="20" spans="4:6" ht="12.75">
      <c r="D20" s="17"/>
      <c r="E20" s="150"/>
      <c r="F20" s="17"/>
    </row>
    <row r="21" ht="12.75">
      <c r="E21" s="151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2018-10-19T13:04:24Z</dcterms:modified>
  <cp:category/>
  <cp:version/>
  <cp:contentType/>
  <cp:contentStatus/>
</cp:coreProperties>
</file>