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677744E1-899F-49F5-BE70-F054CD79DA51}" xr6:coauthVersionLast="46" xr6:coauthVersionMax="46" xr10:uidLastSave="{00000000-0000-0000-0000-000000000000}"/>
  <bookViews>
    <workbookView xWindow="-120" yWindow="-120" windowWidth="20730" windowHeight="11160" firstSheet="1" activeTab="3" xr2:uid="{00000000-000D-0000-FFFF-FFFF00000000}"/>
  </bookViews>
  <sheets>
    <sheet name="1. Mapa de Riesgos Corrupción" sheetId="3" r:id="rId1"/>
    <sheet name="2 Racionalización de Trámites." sheetId="21" r:id="rId2"/>
    <sheet name="2 Racionalización de Trámites" sheetId="10" state="hidden" r:id="rId3"/>
    <sheet name="3. Rendición de Cuentas" sheetId="24" r:id="rId4"/>
    <sheet name="4. Servicio al ciudadano" sheetId="14" r:id="rId5"/>
    <sheet name="5. Transparencia y Acceso IP" sheetId="1" r:id="rId6"/>
    <sheet name="6. Participación Ciudadana " sheetId="23" r:id="rId7"/>
    <sheet name="7.Iniciativas Adicionales" sheetId="19" r:id="rId8"/>
    <sheet name="VERSIONAMIENTO" sheetId="20" r:id="rId9"/>
  </sheets>
  <externalReferences>
    <externalReference r:id="rId10"/>
  </externalReferences>
  <definedNames>
    <definedName name="_xlnm._FilterDatabase" localSheetId="0" hidden="1">'1. Mapa de Riesgos Corrupción'!$A$3:$G$3</definedName>
    <definedName name="_xlnm._FilterDatabase" localSheetId="2" hidden="1">'2 Racionalización de Trámites'!$A$5:$WUY$5</definedName>
    <definedName name="_xlnm._FilterDatabase" localSheetId="1" hidden="1">'2 Racionalización de Trámites.'!$A$5:$WVS$9</definedName>
    <definedName name="_xlnm._FilterDatabase" localSheetId="3" hidden="1">'3. Rendición de Cuentas'!$A$7:$Y$49</definedName>
    <definedName name="_xlnm._FilterDatabase" localSheetId="4" hidden="1">'4. Servicio al ciudadano'!$A$1:$I$24</definedName>
    <definedName name="_xlnm._FilterDatabase" localSheetId="5" hidden="1">'5. Transparencia y Acceso IP'!$B$1:$J$36</definedName>
    <definedName name="_xlnm._FilterDatabase" localSheetId="6" hidden="1">'6. Participación Ciudadana '!$A$8:$T$30</definedName>
    <definedName name="aaa" localSheetId="2">#REF!</definedName>
    <definedName name="aaa" localSheetId="1">#REF!</definedName>
    <definedName name="aaa" localSheetId="3">#REF!</definedName>
    <definedName name="aaa" localSheetId="4">#REF!</definedName>
    <definedName name="aaa" localSheetId="6">#REF!</definedName>
    <definedName name="aaa">#REF!</definedName>
    <definedName name="Acción_1" localSheetId="2">#REF!</definedName>
    <definedName name="Acción_1" localSheetId="1">#REF!</definedName>
    <definedName name="Acción_1" localSheetId="3">#REF!</definedName>
    <definedName name="Acción_1" localSheetId="4">#REF!</definedName>
    <definedName name="Acción_1" localSheetId="6">#REF!</definedName>
    <definedName name="Acción_1">#REF!</definedName>
    <definedName name="Acción_10" localSheetId="2">#REF!</definedName>
    <definedName name="Acción_10" localSheetId="1">#REF!</definedName>
    <definedName name="Acción_10" localSheetId="3">#REF!</definedName>
    <definedName name="Acción_10" localSheetId="4">#REF!</definedName>
    <definedName name="Acción_10" localSheetId="6">#REF!</definedName>
    <definedName name="Acción_10">#REF!</definedName>
    <definedName name="Acción_11" localSheetId="2">#REF!</definedName>
    <definedName name="Acción_11" localSheetId="1">#REF!</definedName>
    <definedName name="Acción_11" localSheetId="3">#REF!</definedName>
    <definedName name="Acción_11" localSheetId="4">#REF!</definedName>
    <definedName name="Acción_11" localSheetId="6">#REF!</definedName>
    <definedName name="Acción_11">#REF!</definedName>
    <definedName name="Acción_12" localSheetId="2">#REF!</definedName>
    <definedName name="Acción_12" localSheetId="1">#REF!</definedName>
    <definedName name="Acción_12" localSheetId="3">#REF!</definedName>
    <definedName name="Acción_12" localSheetId="4">#REF!</definedName>
    <definedName name="Acción_12" localSheetId="6">#REF!</definedName>
    <definedName name="Acción_12">#REF!</definedName>
    <definedName name="Acción_13" localSheetId="2">#REF!</definedName>
    <definedName name="Acción_13" localSheetId="1">#REF!</definedName>
    <definedName name="Acción_13" localSheetId="3">#REF!</definedName>
    <definedName name="Acción_13" localSheetId="4">#REF!</definedName>
    <definedName name="Acción_13" localSheetId="6">#REF!</definedName>
    <definedName name="Acción_13">#REF!</definedName>
    <definedName name="Acción_14" localSheetId="2">#REF!</definedName>
    <definedName name="Acción_14" localSheetId="1">#REF!</definedName>
    <definedName name="Acción_14" localSheetId="3">#REF!</definedName>
    <definedName name="Acción_14" localSheetId="4">#REF!</definedName>
    <definedName name="Acción_14" localSheetId="6">#REF!</definedName>
    <definedName name="Acción_14">#REF!</definedName>
    <definedName name="Acción_15" localSheetId="2">#REF!</definedName>
    <definedName name="Acción_15" localSheetId="1">#REF!</definedName>
    <definedName name="Acción_15" localSheetId="3">#REF!</definedName>
    <definedName name="Acción_15" localSheetId="4">#REF!</definedName>
    <definedName name="Acción_15" localSheetId="6">#REF!</definedName>
    <definedName name="Acción_15">#REF!</definedName>
    <definedName name="Acción_16" localSheetId="2">#REF!</definedName>
    <definedName name="Acción_16" localSheetId="1">#REF!</definedName>
    <definedName name="Acción_16" localSheetId="3">#REF!</definedName>
    <definedName name="Acción_16" localSheetId="4">#REF!</definedName>
    <definedName name="Acción_16" localSheetId="6">#REF!</definedName>
    <definedName name="Acción_16">#REF!</definedName>
    <definedName name="Acción_17" localSheetId="2">#REF!</definedName>
    <definedName name="Acción_17" localSheetId="1">#REF!</definedName>
    <definedName name="Acción_17" localSheetId="3">#REF!</definedName>
    <definedName name="Acción_17" localSheetId="4">#REF!</definedName>
    <definedName name="Acción_17" localSheetId="6">#REF!</definedName>
    <definedName name="Acción_17">#REF!</definedName>
    <definedName name="Acción_18" localSheetId="2">#REF!</definedName>
    <definedName name="Acción_18" localSheetId="1">#REF!</definedName>
    <definedName name="Acción_18" localSheetId="3">#REF!</definedName>
    <definedName name="Acción_18" localSheetId="4">#REF!</definedName>
    <definedName name="Acción_18" localSheetId="6">#REF!</definedName>
    <definedName name="Acción_18">#REF!</definedName>
    <definedName name="Acción_19" localSheetId="2">#REF!</definedName>
    <definedName name="Acción_19" localSheetId="1">#REF!</definedName>
    <definedName name="Acción_19" localSheetId="3">#REF!</definedName>
    <definedName name="Acción_19" localSheetId="4">#REF!</definedName>
    <definedName name="Acción_19" localSheetId="6">#REF!</definedName>
    <definedName name="Acción_19">#REF!</definedName>
    <definedName name="Acción_2" localSheetId="2">#REF!</definedName>
    <definedName name="Acción_2" localSheetId="1">#REF!</definedName>
    <definedName name="Acción_2" localSheetId="3">#REF!</definedName>
    <definedName name="Acción_2" localSheetId="4">#REF!</definedName>
    <definedName name="Acción_2" localSheetId="6">#REF!</definedName>
    <definedName name="Acción_2">#REF!</definedName>
    <definedName name="Acción_20" localSheetId="2">#REF!</definedName>
    <definedName name="Acción_20" localSheetId="1">#REF!</definedName>
    <definedName name="Acción_20" localSheetId="3">#REF!</definedName>
    <definedName name="Acción_20" localSheetId="4">#REF!</definedName>
    <definedName name="Acción_20" localSheetId="6">#REF!</definedName>
    <definedName name="Acción_20">#REF!</definedName>
    <definedName name="Acción_21" localSheetId="2">#REF!</definedName>
    <definedName name="Acción_21" localSheetId="1">#REF!</definedName>
    <definedName name="Acción_21" localSheetId="3">#REF!</definedName>
    <definedName name="Acción_21" localSheetId="4">#REF!</definedName>
    <definedName name="Acción_21" localSheetId="6">#REF!</definedName>
    <definedName name="Acción_21">#REF!</definedName>
    <definedName name="Acción_22" localSheetId="2">#REF!</definedName>
    <definedName name="Acción_22" localSheetId="1">#REF!</definedName>
    <definedName name="Acción_22" localSheetId="3">#REF!</definedName>
    <definedName name="Acción_22" localSheetId="4">#REF!</definedName>
    <definedName name="Acción_22" localSheetId="6">#REF!</definedName>
    <definedName name="Acción_22">#REF!</definedName>
    <definedName name="Acción_23" localSheetId="2">#REF!</definedName>
    <definedName name="Acción_23" localSheetId="1">#REF!</definedName>
    <definedName name="Acción_23" localSheetId="3">#REF!</definedName>
    <definedName name="Acción_23" localSheetId="4">#REF!</definedName>
    <definedName name="Acción_23" localSheetId="6">#REF!</definedName>
    <definedName name="Acción_23">#REF!</definedName>
    <definedName name="Acción_24" localSheetId="2">#REF!</definedName>
    <definedName name="Acción_24" localSheetId="1">#REF!</definedName>
    <definedName name="Acción_24" localSheetId="3">#REF!</definedName>
    <definedName name="Acción_24" localSheetId="4">#REF!</definedName>
    <definedName name="Acción_24" localSheetId="6">#REF!</definedName>
    <definedName name="Acción_24">#REF!</definedName>
    <definedName name="Acción_25" localSheetId="2">#REF!</definedName>
    <definedName name="Acción_25" localSheetId="1">#REF!</definedName>
    <definedName name="Acción_25" localSheetId="3">#REF!</definedName>
    <definedName name="Acción_25" localSheetId="4">#REF!</definedName>
    <definedName name="Acción_25" localSheetId="6">#REF!</definedName>
    <definedName name="Acción_25">#REF!</definedName>
    <definedName name="Acción_26" localSheetId="2">#REF!</definedName>
    <definedName name="Acción_26" localSheetId="1">#REF!</definedName>
    <definedName name="Acción_26" localSheetId="3">#REF!</definedName>
    <definedName name="Acción_26" localSheetId="4">#REF!</definedName>
    <definedName name="Acción_26" localSheetId="6">#REF!</definedName>
    <definedName name="Acción_26">#REF!</definedName>
    <definedName name="Acción_27" localSheetId="2">#REF!</definedName>
    <definedName name="Acción_27" localSheetId="1">#REF!</definedName>
    <definedName name="Acción_27" localSheetId="3">#REF!</definedName>
    <definedName name="Acción_27" localSheetId="4">#REF!</definedName>
    <definedName name="Acción_27" localSheetId="6">#REF!</definedName>
    <definedName name="Acción_27">#REF!</definedName>
    <definedName name="Acción_28" localSheetId="2">#REF!</definedName>
    <definedName name="Acción_28" localSheetId="1">#REF!</definedName>
    <definedName name="Acción_28" localSheetId="3">#REF!</definedName>
    <definedName name="Acción_28" localSheetId="4">#REF!</definedName>
    <definedName name="Acción_28" localSheetId="6">#REF!</definedName>
    <definedName name="Acción_28">#REF!</definedName>
    <definedName name="Acción_29" localSheetId="2">#REF!</definedName>
    <definedName name="Acción_29" localSheetId="1">#REF!</definedName>
    <definedName name="Acción_29" localSheetId="3">#REF!</definedName>
    <definedName name="Acción_29" localSheetId="4">#REF!</definedName>
    <definedName name="Acción_29" localSheetId="6">#REF!</definedName>
    <definedName name="Acción_29">#REF!</definedName>
    <definedName name="Acción_3" localSheetId="2">#REF!</definedName>
    <definedName name="Acción_3" localSheetId="1">#REF!</definedName>
    <definedName name="Acción_3" localSheetId="3">#REF!</definedName>
    <definedName name="Acción_3" localSheetId="4">#REF!</definedName>
    <definedName name="Acción_3" localSheetId="6">#REF!</definedName>
    <definedName name="Acción_3">#REF!</definedName>
    <definedName name="Acción_30" localSheetId="2">#REF!</definedName>
    <definedName name="Acción_30" localSheetId="1">#REF!</definedName>
    <definedName name="Acción_30" localSheetId="3">#REF!</definedName>
    <definedName name="Acción_30" localSheetId="4">#REF!</definedName>
    <definedName name="Acción_30" localSheetId="6">#REF!</definedName>
    <definedName name="Acción_30">#REF!</definedName>
    <definedName name="Acción_31" localSheetId="2">#REF!</definedName>
    <definedName name="Acción_31" localSheetId="1">#REF!</definedName>
    <definedName name="Acción_31" localSheetId="3">#REF!</definedName>
    <definedName name="Acción_31" localSheetId="4">#REF!</definedName>
    <definedName name="Acción_31" localSheetId="6">#REF!</definedName>
    <definedName name="Acción_31">#REF!</definedName>
    <definedName name="Acción_32" localSheetId="2">#REF!</definedName>
    <definedName name="Acción_32" localSheetId="1">#REF!</definedName>
    <definedName name="Acción_32" localSheetId="3">#REF!</definedName>
    <definedName name="Acción_32" localSheetId="4">#REF!</definedName>
    <definedName name="Acción_32" localSheetId="6">#REF!</definedName>
    <definedName name="Acción_32">#REF!</definedName>
    <definedName name="Acción_33" localSheetId="2">#REF!</definedName>
    <definedName name="Acción_33" localSheetId="1">#REF!</definedName>
    <definedName name="Acción_33" localSheetId="3">#REF!</definedName>
    <definedName name="Acción_33" localSheetId="4">#REF!</definedName>
    <definedName name="Acción_33" localSheetId="6">#REF!</definedName>
    <definedName name="Acción_33">#REF!</definedName>
    <definedName name="Acción_34" localSheetId="2">#REF!</definedName>
    <definedName name="Acción_34" localSheetId="1">#REF!</definedName>
    <definedName name="Acción_34" localSheetId="3">#REF!</definedName>
    <definedName name="Acción_34" localSheetId="4">#REF!</definedName>
    <definedName name="Acción_34" localSheetId="6">#REF!</definedName>
    <definedName name="Acción_34">#REF!</definedName>
    <definedName name="Acción_35" localSheetId="2">#REF!</definedName>
    <definedName name="Acción_35" localSheetId="1">#REF!</definedName>
    <definedName name="Acción_35" localSheetId="3">#REF!</definedName>
    <definedName name="Acción_35" localSheetId="4">#REF!</definedName>
    <definedName name="Acción_35" localSheetId="6">#REF!</definedName>
    <definedName name="Acción_35">#REF!</definedName>
    <definedName name="Acción_36" localSheetId="2">#REF!</definedName>
    <definedName name="Acción_36" localSheetId="1">#REF!</definedName>
    <definedName name="Acción_36" localSheetId="3">#REF!</definedName>
    <definedName name="Acción_36" localSheetId="4">#REF!</definedName>
    <definedName name="Acción_36" localSheetId="6">#REF!</definedName>
    <definedName name="Acción_36">#REF!</definedName>
    <definedName name="Acción_37" localSheetId="2">#REF!</definedName>
    <definedName name="Acción_37" localSheetId="1">#REF!</definedName>
    <definedName name="Acción_37" localSheetId="3">#REF!</definedName>
    <definedName name="Acción_37" localSheetId="4">#REF!</definedName>
    <definedName name="Acción_37" localSheetId="6">#REF!</definedName>
    <definedName name="Acción_37">#REF!</definedName>
    <definedName name="Acción_38" localSheetId="2">#REF!</definedName>
    <definedName name="Acción_38" localSheetId="1">#REF!</definedName>
    <definedName name="Acción_38" localSheetId="3">#REF!</definedName>
    <definedName name="Acción_38" localSheetId="4">#REF!</definedName>
    <definedName name="Acción_38" localSheetId="6">#REF!</definedName>
    <definedName name="Acción_38">#REF!</definedName>
    <definedName name="Acción_39" localSheetId="2">#REF!</definedName>
    <definedName name="Acción_39" localSheetId="1">#REF!</definedName>
    <definedName name="Acción_39" localSheetId="3">#REF!</definedName>
    <definedName name="Acción_39" localSheetId="4">#REF!</definedName>
    <definedName name="Acción_39" localSheetId="6">#REF!</definedName>
    <definedName name="Acción_39">#REF!</definedName>
    <definedName name="Acción_4" localSheetId="2">#REF!</definedName>
    <definedName name="Acción_4" localSheetId="1">#REF!</definedName>
    <definedName name="Acción_4" localSheetId="3">#REF!</definedName>
    <definedName name="Acción_4" localSheetId="4">#REF!</definedName>
    <definedName name="Acción_4" localSheetId="6">#REF!</definedName>
    <definedName name="Acción_4">#REF!</definedName>
    <definedName name="Acción_40" localSheetId="2">#REF!</definedName>
    <definedName name="Acción_40" localSheetId="1">#REF!</definedName>
    <definedName name="Acción_40" localSheetId="3">#REF!</definedName>
    <definedName name="Acción_40" localSheetId="4">#REF!</definedName>
    <definedName name="Acción_40" localSheetId="6">#REF!</definedName>
    <definedName name="Acción_40">#REF!</definedName>
    <definedName name="Acción_41" localSheetId="2">#REF!</definedName>
    <definedName name="Acción_41" localSheetId="1">#REF!</definedName>
    <definedName name="Acción_41" localSheetId="3">#REF!</definedName>
    <definedName name="Acción_41" localSheetId="4">#REF!</definedName>
    <definedName name="Acción_41" localSheetId="6">#REF!</definedName>
    <definedName name="Acción_41">#REF!</definedName>
    <definedName name="Acción_42" localSheetId="2">#REF!</definedName>
    <definedName name="Acción_42" localSheetId="1">#REF!</definedName>
    <definedName name="Acción_42" localSheetId="3">#REF!</definedName>
    <definedName name="Acción_42" localSheetId="4">#REF!</definedName>
    <definedName name="Acción_42" localSheetId="6">#REF!</definedName>
    <definedName name="Acción_42">#REF!</definedName>
    <definedName name="Acción_43" localSheetId="2">#REF!</definedName>
    <definedName name="Acción_43" localSheetId="1">#REF!</definedName>
    <definedName name="Acción_43" localSheetId="3">#REF!</definedName>
    <definedName name="Acción_43" localSheetId="4">#REF!</definedName>
    <definedName name="Acción_43" localSheetId="6">#REF!</definedName>
    <definedName name="Acción_43">#REF!</definedName>
    <definedName name="Acción_5" localSheetId="2">#REF!</definedName>
    <definedName name="Acción_5" localSheetId="1">#REF!</definedName>
    <definedName name="Acción_5" localSheetId="3">#REF!</definedName>
    <definedName name="Acción_5" localSheetId="4">#REF!</definedName>
    <definedName name="Acción_5" localSheetId="6">#REF!</definedName>
    <definedName name="Acción_5">#REF!</definedName>
    <definedName name="Acción_6" localSheetId="2">#REF!</definedName>
    <definedName name="Acción_6" localSheetId="1">#REF!</definedName>
    <definedName name="Acción_6" localSheetId="3">#REF!</definedName>
    <definedName name="Acción_6" localSheetId="4">#REF!</definedName>
    <definedName name="Acción_6" localSheetId="6">#REF!</definedName>
    <definedName name="Acción_6">#REF!</definedName>
    <definedName name="Acción_7" localSheetId="2">#REF!</definedName>
    <definedName name="Acción_7" localSheetId="1">#REF!</definedName>
    <definedName name="Acción_7" localSheetId="3">#REF!</definedName>
    <definedName name="Acción_7" localSheetId="4">#REF!</definedName>
    <definedName name="Acción_7" localSheetId="6">#REF!</definedName>
    <definedName name="Acción_7">#REF!</definedName>
    <definedName name="Acción_8" localSheetId="2">#REF!</definedName>
    <definedName name="Acción_8" localSheetId="1">#REF!</definedName>
    <definedName name="Acción_8" localSheetId="3">#REF!</definedName>
    <definedName name="Acción_8" localSheetId="4">#REF!</definedName>
    <definedName name="Acción_8" localSheetId="6">#REF!</definedName>
    <definedName name="Acción_8">#REF!</definedName>
    <definedName name="Acción_9" localSheetId="2">#REF!</definedName>
    <definedName name="Acción_9" localSheetId="1">#REF!</definedName>
    <definedName name="Acción_9" localSheetId="3">#REF!</definedName>
    <definedName name="Acción_9" localSheetId="4">#REF!</definedName>
    <definedName name="Acción_9" localSheetId="6">#REF!</definedName>
    <definedName name="Acción_9">#REF!</definedName>
    <definedName name="_xlnm.Print_Area" localSheetId="2">'2 Racionalización de Trámites'!$A$1:$M$5</definedName>
    <definedName name="_xlnm.Print_Area" localSheetId="1">'2 Racionalización de Trámites.'!$A$1:$M$9</definedName>
    <definedName name="_xlnm.Print_Area" localSheetId="5">'5. Transparencia y Acceso IP'!$A$1:$H$36</definedName>
    <definedName name="_xlnm.Print_Area" localSheetId="6">'6. Participación Ciudadana '!$A$1:$Z$35</definedName>
    <definedName name="DH_1" localSheetId="2">#REF!</definedName>
    <definedName name="DH_1" localSheetId="1">#REF!</definedName>
    <definedName name="DH_1" localSheetId="3">#REF!</definedName>
    <definedName name="DH_1" localSheetId="4">#REF!</definedName>
    <definedName name="DH_1" localSheetId="6">#REF!</definedName>
    <definedName name="DH_1">#REF!</definedName>
    <definedName name="PC" localSheetId="2">#REF!</definedName>
    <definedName name="PC" localSheetId="1">#REF!</definedName>
    <definedName name="PC" localSheetId="3">#REF!</definedName>
    <definedName name="PC" localSheetId="4">#REF!</definedName>
    <definedName name="PC" localSheetId="6">#REF!</definedName>
    <definedName name="PC">#REF!</definedName>
    <definedName name="Rendicion" localSheetId="2">#REF!</definedName>
    <definedName name="Rendicion" localSheetId="1">#REF!</definedName>
    <definedName name="Rendicion" localSheetId="3">#REF!</definedName>
    <definedName name="Rendicion" localSheetId="4">#REF!</definedName>
    <definedName name="Rendicion" localSheetId="6">#REF!</definedName>
    <definedName name="Rendicion">#REF!</definedName>
    <definedName name="_xlnm.Print_Titles" localSheetId="3">'3. Rendición de Cuentas'!$1:$7</definedName>
    <definedName name="vgvvj" localSheetId="2">#REF!</definedName>
    <definedName name="vgvvj" localSheetId="1">#REF!</definedName>
    <definedName name="vgvvj" localSheetId="3">#REF!</definedName>
    <definedName name="vgvvj" localSheetId="4">#REF!</definedName>
    <definedName name="vgvvj" localSheetId="6">#REF!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5" i="24" l="1"/>
  <c r="AC45" i="24"/>
  <c r="W45" i="24"/>
  <c r="T45" i="24"/>
  <c r="N45" i="24"/>
  <c r="M45" i="24"/>
  <c r="L45" i="24"/>
  <c r="K45" i="24"/>
  <c r="P43" i="24"/>
  <c r="P41" i="24"/>
  <c r="P39" i="24"/>
  <c r="P33" i="24"/>
  <c r="P31" i="24"/>
  <c r="P29" i="24"/>
  <c r="AC26" i="24"/>
  <c r="AC24" i="24"/>
  <c r="AC19" i="24"/>
  <c r="Z19" i="24"/>
  <c r="Z18" i="24"/>
  <c r="AC17" i="24"/>
  <c r="Z16" i="24"/>
  <c r="Z17" i="24" s="1"/>
  <c r="Z45" i="24" s="1"/>
  <c r="P14" i="24"/>
  <c r="P10" i="24"/>
  <c r="P8" i="24"/>
  <c r="U30" i="23"/>
  <c r="R30" i="23"/>
  <c r="O30" i="23"/>
  <c r="K30" i="23"/>
  <c r="I30" i="23"/>
  <c r="H30" i="23"/>
  <c r="G30" i="23"/>
  <c r="F30" i="23"/>
  <c r="K28" i="23"/>
  <c r="K26" i="23"/>
  <c r="X25" i="23"/>
  <c r="X23" i="23"/>
  <c r="X30" i="23" s="1"/>
  <c r="K15" i="23"/>
  <c r="K13" i="23"/>
  <c r="K11" i="23"/>
  <c r="K9" i="23"/>
</calcChain>
</file>

<file path=xl/sharedStrings.xml><?xml version="1.0" encoding="utf-8"?>
<sst xmlns="http://schemas.openxmlformats.org/spreadsheetml/2006/main" count="968" uniqueCount="603">
  <si>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</si>
  <si>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</si>
  <si>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</si>
  <si>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</si>
  <si>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</si>
  <si>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</si>
  <si>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</si>
  <si>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</si>
  <si>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</si>
  <si>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</si>
  <si>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</si>
  <si>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</si>
  <si>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</si>
  <si>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</si>
  <si>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</si>
  <si>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</si>
  <si>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</si>
  <si>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</si>
  <si>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</si>
  <si>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</si>
  <si>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</si>
  <si>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</si>
  <si>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</si>
  <si>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</si>
  <si>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</si>
  <si>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</si>
  <si>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</si>
  <si>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</si>
  <si>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</si>
  <si>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</si>
  <si>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</si>
  <si>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</si>
  <si>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</si>
  <si>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</si>
  <si>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</si>
  <si>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</si>
  <si>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</si>
  <si>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</si>
  <si>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</si>
  <si>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</si>
  <si>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</si>
  <si>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</si>
  <si>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</si>
  <si>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</si>
  <si>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 Diagnóstico realizado</t>
  </si>
  <si>
    <t>Diagnóstico de cumplimiento de requisitos del modelo centrado en la transparencia y la prevención de la corrupción, incluido el soborno</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</si>
  <si>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</si>
  <si>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</si>
  <si>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</si>
  <si>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</si>
  <si>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</si>
  <si>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</si>
  <si>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</si>
  <si>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</si>
  <si>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</si>
  <si>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</si>
  <si>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</si>
  <si>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</si>
  <si>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</si>
  <si>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</si>
  <si>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</si>
  <si>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</si>
  <si>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</si>
  <si>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</si>
  <si>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</si>
  <si>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</si>
  <si>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</si>
  <si>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</si>
  <si>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</si>
  <si>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</si>
  <si>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Realizar revisión del acceso y calidad de la información publicada en la página web como canal de acceso a la información por parte de los ciudadanos de manera permanente.</t>
  </si>
  <si>
    <t>1.3</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</si>
  <si>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</si>
  <si>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</si>
  <si>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</si>
  <si>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</si>
  <si>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</si>
  <si>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</si>
  <si>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</si>
  <si>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</si>
  <si>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</si>
  <si>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</si>
  <si>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</si>
  <si>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</si>
  <si>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</si>
  <si>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</si>
  <si>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</si>
  <si>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</si>
  <si>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  Subcomponente 1                           Estructura administrativa y Direccionamiento estratégico </t>
  </si>
  <si>
    <t xml:space="preserve">Informe Mensual De Gestión de PQRSD por dependencia  </t>
  </si>
  <si>
    <t>Informe de  PQRS mensual</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</si>
  <si>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</si>
  <si>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</si>
  <si>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</si>
  <si>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</si>
  <si>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</si>
  <si>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</si>
  <si>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</si>
  <si>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 xml:space="preserve">Grupo de Atención  al Ciudadano </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</si>
  <si>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</si>
  <si>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</si>
  <si>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</si>
  <si>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</si>
  <si>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</si>
  <si>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</si>
  <si>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</si>
  <si>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</si>
  <si>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</si>
  <si>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</si>
  <si>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</si>
  <si>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</si>
  <si>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</si>
  <si>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</si>
  <si>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</si>
  <si>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</si>
  <si>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</si>
  <si>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</si>
  <si>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</si>
  <si>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</si>
  <si>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</si>
  <si>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</si>
  <si>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</si>
  <si>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</si>
  <si>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</si>
  <si>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</si>
  <si>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</si>
  <si>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</si>
  <si>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</si>
  <si>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</si>
  <si>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</si>
  <si>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</si>
  <si>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</si>
  <si>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</si>
  <si>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</si>
  <si>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</si>
  <si>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</si>
  <si>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</si>
  <si>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</si>
  <si>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</si>
  <si>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</si>
  <si>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</si>
  <si>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</si>
  <si>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</si>
  <si>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</si>
  <si>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</si>
  <si>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</si>
  <si>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</si>
  <si>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</si>
  <si>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</si>
  <si>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</si>
  <si>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</si>
  <si>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</si>
  <si>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</si>
  <si>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</si>
  <si>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</si>
  <si>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</si>
  <si>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</si>
  <si>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</si>
  <si>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</si>
  <si>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</si>
  <si>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</si>
  <si>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</si>
  <si>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</si>
  <si>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</si>
  <si>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</si>
  <si>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</si>
  <si>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</si>
  <si>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</si>
  <si>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</si>
  <si>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</si>
  <si>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</si>
  <si>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</si>
  <si>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</si>
  <si>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</si>
  <si>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</si>
  <si>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</si>
  <si>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</si>
  <si>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</si>
  <si>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</si>
  <si>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</si>
  <si>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</si>
  <si>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</si>
  <si>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</si>
  <si>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</si>
  <si>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</si>
  <si>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</si>
  <si>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</si>
  <si>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</si>
  <si>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</si>
  <si>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</si>
  <si>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</si>
  <si>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</si>
  <si>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</si>
  <si>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</si>
  <si>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</si>
  <si>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</si>
  <si>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</si>
  <si>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</si>
  <si>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</si>
  <si>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</si>
  <si>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</si>
  <si>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</si>
  <si>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</si>
  <si>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</si>
  <si>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</si>
  <si>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</si>
  <si>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</si>
  <si>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</si>
  <si>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</si>
  <si>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</si>
  <si>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</si>
  <si>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</si>
  <si>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</si>
  <si>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</si>
  <si>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</si>
  <si>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</si>
  <si>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</si>
  <si>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</si>
  <si>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</si>
  <si>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</si>
  <si>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</si>
  <si>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</si>
  <si>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</si>
  <si>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</si>
  <si>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</si>
  <si>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</si>
  <si>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</si>
  <si>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</si>
  <si>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</si>
  <si>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</si>
  <si>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</si>
  <si>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</si>
  <si>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</si>
  <si>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</si>
  <si>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</si>
  <si>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</si>
  <si>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</si>
  <si>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</si>
  <si>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</si>
  <si>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</si>
  <si>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</si>
  <si>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</si>
  <si>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</si>
  <si>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</si>
  <si>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</si>
  <si>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</si>
  <si>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</si>
  <si>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</si>
  <si>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</si>
  <si>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</si>
  <si>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</si>
  <si>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</si>
  <si>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</si>
  <si>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</si>
  <si>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</si>
  <si>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IV
TRIMESTRE</t>
  </si>
  <si>
    <t xml:space="preserve">1 Campaña de Socialización </t>
  </si>
  <si>
    <t xml:space="preserve">Informe de resultados publicado </t>
  </si>
  <si>
    <t>II
TRIMESTRE</t>
  </si>
  <si>
    <t>III
TRIMESTRE</t>
  </si>
  <si>
    <t>Implementación del Manual de RITA</t>
  </si>
  <si>
    <t>1 Manual implementado</t>
  </si>
  <si>
    <t>2.3</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</si>
  <si>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</si>
  <si>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</si>
  <si>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</si>
  <si>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</si>
  <si>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</si>
  <si>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</si>
  <si>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</si>
  <si>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</si>
  <si>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</si>
  <si>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</si>
  <si>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</si>
  <si>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</si>
  <si>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</si>
  <si>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</si>
  <si>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</si>
  <si>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</si>
  <si>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</si>
  <si>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</si>
  <si>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</si>
  <si>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</si>
  <si>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Porcentaje de avance implementación del portal</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</si>
  <si>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</si>
  <si>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</si>
  <si>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</si>
  <si>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</si>
  <si>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</si>
  <si>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</si>
  <si>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</si>
  <si>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</si>
  <si>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</si>
  <si>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</si>
  <si>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31/06/2021</t>
  </si>
  <si>
    <t>Los 10 primeros días hábiles de los meses de mayo y septiembre de 2021 y enero de 2022</t>
  </si>
  <si>
    <t>Elaborar y remitir informe trimestral a la SDO y Control Interno  de  las dependencias que registren menos del 97% oportunidad en la respuesta de PQRSD</t>
  </si>
  <si>
    <t xml:space="preserve">2 Campañas en el año  elaboradas y divulgadas </t>
  </si>
  <si>
    <t xml:space="preserve">1 documento actualizado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</si>
  <si>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</si>
  <si>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</si>
  <si>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</si>
  <si>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</si>
  <si>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</si>
  <si>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</si>
  <si>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</si>
  <si>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</si>
  <si>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</si>
  <si>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</si>
  <si>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</si>
  <si>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</si>
  <si>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</si>
  <si>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</si>
  <si>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</si>
  <si>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</si>
  <si>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</si>
  <si>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Ejecutar los espacios de participación según la programación establecida</t>
  </si>
  <si>
    <t>Desarrollo de los espacios de participación por parte de las dependencias misionales y de apoyo responsables de su ejecución</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</si>
  <si>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</si>
  <si>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</si>
  <si>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</si>
  <si>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</si>
  <si>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</si>
  <si>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</si>
  <si>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</si>
  <si>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t>Reportes de avance en acciones para mitigar el riesgo de soborno</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</si>
  <si>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</si>
  <si>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</si>
  <si>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</si>
  <si>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</si>
  <si>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</si>
  <si>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</si>
  <si>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</si>
  <si>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</si>
  <si>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</si>
  <si>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</si>
  <si>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</si>
  <si>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</si>
  <si>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</si>
  <si>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Realizar campañas de participación de los servidores en el  curso virtual Gestión de la Transparencia, de la Escuela Corporativa para los s</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</si>
  <si>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</si>
  <si>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</si>
  <si>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realizar transferencia de conocimiento a través de diferentes metodologías, se entreguen herramientas de apropiación e implementación de las diferentes políticas de cada una de las dimensiones de MIPG a las entidades adscritas y vinculadas.</t>
  </si>
  <si>
    <t>realizar diez Cafés para Conversar e Inspirar, en los que toda la entidad se emocione, se informe, se conecte, reflexione y proponga nuevas y mejores maneras de trabajar, informar, cumplir y aportar.</t>
  </si>
  <si>
    <t>Consolidación de una agenda de trabajo con la secretaria de transparencia</t>
  </si>
  <si>
    <t>1 encuentro sectorial trimestralmente</t>
  </si>
  <si>
    <t>subdirección de Desarrollo Organizacional</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</si>
  <si>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</si>
  <si>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</si>
  <si>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</si>
  <si>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</si>
  <si>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</si>
  <si>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</si>
  <si>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</si>
  <si>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</si>
  <si>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</si>
  <si>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</si>
  <si>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Historial de Cambios </t>
  </si>
  <si>
    <t>Versión </t>
  </si>
  <si>
    <t>Fecha </t>
  </si>
  <si>
    <t>Observaciones </t>
  </si>
  <si>
    <t>1 </t>
  </si>
  <si>
    <t>Enero de 2021 </t>
  </si>
  <si>
    <t>Se crea el documento de conformidad con los lineamientos institucionales establecidos y la normatividad vigente. </t>
  </si>
  <si>
    <t xml:space="preserve">Grupo de  Atención al Ciudadano - </t>
  </si>
  <si>
    <t>Grupo de  Atención  al Ciudadano
Oficina de Comunicaciones
Subdirección de Desarrollo Organizacional</t>
  </si>
  <si>
    <t>Febrero de 2021</t>
  </si>
  <si>
    <t xml:space="preserve">En la estrategia de trámites, se ajusta la redacción de la situación actual del trámite de  Registro calificado y se ajusta las acciones a la mejora a implementar.
Se suprime la acción del trámite de Convalidación de títulos de estudios de posgrado obtenidos en el exterior.
</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</si>
  <si>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</si>
  <si>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</si>
  <si>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</si>
  <si>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</si>
  <si>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</si>
  <si>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</si>
  <si>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</si>
  <si>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Mejora u optimización del procedimiento  o procedimiento asociado al trámite</t>
  </si>
  <si>
    <t>Componente 7: Iniciativas adicionales que permitan fortalecer su estrategia de lucha contra la corrupción -Participación Ciudadana en la Gestión Pública</t>
  </si>
  <si>
    <t>Porcentaje avance 
Trimestre</t>
  </si>
  <si>
    <t>Monitoreo 1er trimestre (Describa los avances)</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</si>
  <si>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</si>
  <si>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</si>
  <si>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</si>
  <si>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</si>
  <si>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</si>
  <si>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</si>
  <si>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</si>
  <si>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Observaciones</t>
  </si>
  <si>
    <t>Avance Descriptivo</t>
  </si>
  <si>
    <t>Medio de verificación</t>
  </si>
  <si>
    <t>Avance T1</t>
  </si>
  <si>
    <t xml:space="preserve">Adelantar procesos de cualificación a servidores(as), que permitan incrementar las competencias en temas
relacionados con Atención al Ciudadano </t>
  </si>
  <si>
    <t>Dependencias misionales Oficina Asesora Jurídica
Oficina Asesora de Comunicaciones</t>
  </si>
  <si>
    <t>Todas las dependencias responsables de la información Oficina Asesora de Comunicaciones
Unidad de Atención al Ciudadano
Subdirección de Desarrollo Organizacional</t>
  </si>
  <si>
    <t>Todas las dependencias responsables de la información Oficina Asesora de Comunicaciones
Subdirección de Desarrollo Organizacional</t>
  </si>
  <si>
    <t xml:space="preserve">        PLAN ANTICORRUPCIÓN Y DE ATENCIÓN AL CIUDADANO - PAAC 2021
MINISTERIO DE EDUCACIÓN NACIONAL </t>
  </si>
  <si>
    <t>https://www.mineducacion.gov.co/portal/#menu_principal
https://www.mineducacion.gov.co/portal/salaprensa/
https://intranetmen.mineducacion.gov.co/Pages/Home.aspx</t>
  </si>
  <si>
    <t>https://www.mineducacion.gov.co/portal/atencion-al-ciudadano/Transparencia-y-acceso-a-informacion-publica/349495:Transparencia-y-acceso-a-informacion-publica</t>
  </si>
  <si>
    <t>Avance T3</t>
  </si>
  <si>
    <t>Durante julio, agosto y septiembre se publicaron en la página web institucional 17 proyectos normativos para que los ciudadanos hicieran comentarios, sugerencias y observaciones sobre los proyectos de norma que el Ministerio de Educación Nacional pone a disposición de la ciudadanía. Además, se publicó el formato con las respuestas a las observaciones ciudadanas de cada proyecto.
Todo el contenido se puede consultar en: 
https://www.mineducacion.gov.co/portal/secciones-complementarias/Proyectos-normativos-para-observaciones-ciudadanas/</t>
  </si>
  <si>
    <t>De acuerdo con los criterios de conformidad de la Guía de Accesibilidad de Contenidos Web -WCAG por sus siglas en inglés-, en su versión 2.1, se han registrado los siguientes ajustes y avances sobre los criterios de conformidad, de acuerdo con el nivel AA.
En el lenguaje HTML o XML para conformar páginas web, debe utilizarse la apertura y el cierre de cada marca; los inicios y fin de cada elemento deben ser adecuados y no traslaparse si ello no fuera requerido. Para cumplir con tal requerimiento, deben emplearse validadores de código con el fin de identificar posibles errores y, posteriormente, subsanarlos.
En ese sentido, actualmente el proveedor el CMS del sitio web del Ministerio de Educación Nacional, ha recibido los reportes efectuados, en este caso mediante la herramienta Tawdis, en los cuales se reconocen las líneas de código a ajustar. Los respectivos ajustes se verán reflejados en las nuevas versiones de las plantillas, justamente como cumplimiento a los postulados de la Resolución 2893 de 2020, expedida por el Ministerio de las TIC.
Además de los audios que continúan publicándose en la Sala de Prensa https://www.mineducacion.gov.co/portal/salaprensa/Audios/ , se han incluido los guiones correspondientes a la segunda temporada de los programas ´Historias en Altavoz”: https://www.mineducacion.gov.co/portal/salaprensa/Podcast/
A través de un enlace al inicio de cada página, es posible avanzar al cuerpo principal de la información. De esta manera, se evita que el usuario -sobre todo que utiliza ayudas para lectura de pantalla- tenga que pasar por todos los textos que se repiten, como el caso del menú principal de navegación.
Los contenidos audiovisuales en vivo que se presentan en el sitio web del Ministerio de Educación Nacional son videos embebidos de transmisiones desde YouTube, correspondientes a eventos de interés general. Todas estos, cuentan con el recurso de texto descriptivo.
Con las opciones incluidas en la barra de accesibilidad del sitio web del Ministerio de Educación Nacional puede aumentarse el texto en un 200% sin que se altere el contenido.
En todo el sitio web se mantiene la barra de navegación general. Asimismo, la navegación contextual siempre está alineada a la izquierda, independientemente del estilo de los menús</t>
  </si>
  <si>
    <t>Monitoreo  III Trimestre (Describa los avances)</t>
  </si>
  <si>
    <t>La Oficina Asesora de Comunicaciones continua trabajando para dar cumplimiento a la Resolución 1519 de 2020  y 2893 de 2020 del Mintic.  En ese sentido permanentemente se actualiza el nuevo micrositio de Transparencia y Acceso a la Información Pública con la información enviada por las diferentes áreas del MEN. Actualmente se está trabajando en el desarrollo de un buscador propio, en el cual el ciudadano puede buscar la información por palabras, categoría y subcategorías. 
Toda la información del sitio de transparencia se encuentra en: https://www.mineducacion.gov.co/portal/atencion-al-ciudadano/Transparencia-y-acceso-a-informacion-publica/349495:Transparencia-y-acceso-a-informacion-publica</t>
  </si>
  <si>
    <t>El esquema de publicación de información se encuentra actualizado y publicado en el link de transparencia conforme al principio de divulgación proactiva de la información previsto en el artículo 3° de la Ley 1712 de 2014.</t>
  </si>
  <si>
    <t>La página web del Ministerio de Educación Nacional cumple con los criterios de accesibilidad web nivel A y AA, de acuerdo con la Norma técnica colombiana – NTC 5854. Además de la implementación de textos alternativos para elementos no textuales, la estructuración mediante etiquetas, la organización de secuencias significativas, el control total del usuario sobre objetos, la operación y navegación mediante teclado y la navegación consistente, recientemente, con la entrada en vigencia de la Resolución 1519 de 2020, se han incorporado transcripciones de contenidos audiovisuales en videos y audios, de tal manera que se brindan alternativas para los elementos que se entregan mediante un único canal sensorial. 
En lo que respecta a los criterios de usabilidad, la página web del Ministerio de Educación cuenta con elementos que facilitan la navegación, tales como url limpias, migas de pan, ítems del menú principal consistentes y una revisión constante de los enlaces defectuosos. De igual manera, se incorporó un estilo gráfico y estructura que se adapta a diferentes dispositivos y sistemas operativos; y funciona con mecanismos que facilitan la legibilidad y comprensión, tales como texto alineado a la izquierda, enlaces bien formulados, ausencia deliberada de desplazamiento (scroll) horizontal y ayudas para formularios. Sumado a lo anterior, a partir de la implementación de la Resoluciones 1519 de 2020 y 2893 de 2020, se han incorporado lineamientos estructurales, tales como el acondicionamiento del top bar con acceso al portal Único del Estado colombiano - GOV.CO, el pie de página con directrices establecidas por MinTic, la creación de un espacio para la sección de Participa y la reestructuración del botón de Transparencia y acceso a la información pública.</t>
  </si>
  <si>
    <t xml:space="preserve">Durante el III trimestre, la Unidad de Atención al Ciudadano atendió y dio respuesta a 9.385 PQRSD con Un porcentaje de oportunidad del 100%. </t>
  </si>
  <si>
    <t>2.4</t>
  </si>
  <si>
    <t>El registro de activos de información  se encuentra publicado en el link de transparencia conforme al principio de divulgación proactiva de la información previsto en el artículo 3° de la Ley 1712 de 2014.</t>
  </si>
  <si>
    <t>Durante el III trimestre, se generó el informe mensual de los meses de julio, agosto, septiembre   para las  dependencias y grupos de trabajo ,  en el cual se puede evidenciar el volumen de requerimientos radicados y el nivel de oportunidad obtenido para cada una de las dependidas del MEN, el análisis y las recomendaciones para subir los porcentajes de oportunidad.</t>
  </si>
  <si>
    <t>Durante el III trimestre, se genero y publico  el informe mensual de registro único de peticiones de julio, agosto y  septiembre  el cual es publicado en el link de  transparencia.</t>
  </si>
  <si>
    <t xml:space="preserve">
Durante el III trimestre, se realizó la revisión y clasificación de solicitudes recibidas por tipo de requerimiento, se generó el informe de PQRSD el cual fue publicado en el link de transparencia. 
Así mismo se generó el informe mensual para las dependencias en el cual se evidencia el volumen de requerimientos radicados y el nivel de oportunidad obtenido por cada una de las dependencias del MEN.</t>
  </si>
  <si>
    <t>Durante el III trimestre, se realizó el informe de Derechos de Petición de información el cual se encuentra incluido en el informe general de PQRSD publicado en el link de transparencia.</t>
  </si>
  <si>
    <t xml:space="preserve">       PLAN ANTICORRUPCIÓN Y DE ATENCIÓN AL CIUDADANO - PAAC 2021
MINISTERIO DE EDUCACIÓN NACIONAL MEN</t>
  </si>
  <si>
    <t>Sí</t>
  </si>
  <si>
    <t>Si</t>
  </si>
  <si>
    <t>El Ministerio de Educación Nacional ha realizado los ajustes solicitados a partir de los requerimientos presentados por las Instituciones de Educación Superior en el marco del proceso de apropiación de la aplicación.</t>
  </si>
  <si>
    <t xml:space="preserve">Los beneficios generados se han venido midiendo teniendo en cuenta las solicitudes radicadas a través de la mesa de ayuda en relación con el adecuado funcionamiento o falta de entendimiento de la funcionalidad de la aplicación </t>
  </si>
  <si>
    <t>Establecer a través de un documento técnico con  los lineamientos generales para la evaluación académica por parte de CONACES (protocolo de evaluación académica) con el fin de reducir subjetividades.
Continuar con el proceso de descongestión de los recursos y con la estrategia de atención integral para resolver inquietudes.
Continuar con la implementación de la Ruta de monitoreo para los momentos de verdad del trámite</t>
  </si>
  <si>
    <t>SI</t>
  </si>
  <si>
    <t>La socialización de la mejora implementada en el trámite será realizada en el transcurso del cuatro trimestre</t>
  </si>
  <si>
    <t>El aplicativo ya se encuentra ajustado de acuerdo a las oportunidades de mejora identificadas y los usuarios se encuentran recibiendo los beneficios de las mejoras implementadas por el Ministerio</t>
  </si>
  <si>
    <t>La medición de los beneficios generados al usuario en términos de: reducción de costos, tiempos, documentos, requisitos, aumentos de vigencia y uso de tecnologías de la información se realizarán durante el cuarto trimestre</t>
  </si>
  <si>
    <t>Actualmente el trámite no cuenta con una normatividad actualizada y acorde a las circunstancias actuales de cómo se desarrolla el trámite</t>
  </si>
  <si>
    <t>Actualizar la resolución que rige el trámite que establezca y de claridad los lineamientos del mismo.</t>
  </si>
  <si>
    <t>Contar con  normatividad actualizada y que brinde claridad en el proceso tanto interno como para el ciudadano,  mejorando los tiempos de respuestas del trámite</t>
  </si>
  <si>
    <t>Una vez se cuente con la nueva versión de la resolución, los usuarios podrán tener mayor claridad sobre los requisitos, tiempos, pasos del trámite y en general será más ágil para la ciudadanía</t>
  </si>
  <si>
    <t>10 cafés al año</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</si>
  <si>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</si>
  <si>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Estrategia de apropiación del código de integridad</t>
  </si>
  <si>
    <t>Realizar la entrega de información de manera oportuna a las entidades públicas conforme a lo definido en los acuerdos de intercambio de información firmados por el Ministerio como mecanismos de apoyo a la gestión pública</t>
  </si>
  <si>
    <t>El índice de información clasificada y reservada se encuentra en el link de transparencia conforme al principio de divulgación proactiva de la información previsto en el artículo 3° de la Ley 1712 de 2014.</t>
  </si>
  <si>
    <t xml:space="preserve">
Durante el III trimestre, se genero el informe de PQRSD el cual incluye  los porcentajes de oportunidad y atención el cual fue publicado en el link de transparencia.</t>
  </si>
  <si>
    <t>Realizar  seguimiento  mensual  de las  PQRSD para que sean  atendidas  de manera oportuna y con calidad.</t>
  </si>
  <si>
    <t>Información actualizada en la página web del Ministerio</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</si>
  <si>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</si>
  <si>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</si>
  <si>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</si>
  <si>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 xml:space="preserve">
Grupo de Atención al Ciudadano</t>
  </si>
  <si>
    <t>Informe Trimestral con radicados extemporáneos  De Gestión de PQRSD por dependencia</t>
  </si>
  <si>
    <t>Grupo de Atención al Ciudadano</t>
  </si>
  <si>
    <t>Implementación de un nuevo canal de atención Call Back</t>
  </si>
  <si>
    <t>Diseñar e implementar campaña de divulgación para la atención del servicio con enfoque diferencial</t>
  </si>
  <si>
    <t xml:space="preserve">Actualización de lo protocolos de atención al ciudadano </t>
  </si>
  <si>
    <t>Realizar 1 Cualificación trimestral  al   personal de planta , contratistas, y tercerizados   de Servicio al Ciudadano capacitados en  Atención al Ciudadano</t>
  </si>
  <si>
    <t xml:space="preserve">Diseñar estrategia interna para el personal  tercerizado  de Servicio al Ciudadano realicen el  curso:  "Integridad, Transparencia y Lucha contra la Corrupción" </t>
  </si>
  <si>
    <t xml:space="preserve">Personal del Centro de Contacto, Font Office, Personal de archivo 
</t>
  </si>
  <si>
    <t>Servidores del  Ministerio de Educación capacitados por el PNSC</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</si>
  <si>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</si>
  <si>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</si>
  <si>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Asistir al 100 % de  las ferias de atención al ciudadano programadas por el DNP</t>
  </si>
  <si>
    <t>El mapa de riesgos de corrupción fue actualizado y publicado en el link de transparencia del MEN el 31 de enero de 2021</t>
  </si>
  <si>
    <t>Se realizó socialización de la guía de administración de riesgos mediante el desarrollo de capacitaciones a los servidores del Ministerio. Esta actividad se realizó a través de la firma AIAP</t>
  </si>
  <si>
    <t>Mapa actualizado a 31 de enero de 2021, se  ajustará en la medida que los líderes de proceso hagan la solicitud.</t>
  </si>
  <si>
    <t>Monitoreo 3er trimestre (Describa los avances)</t>
  </si>
  <si>
    <t>Se realizó el monitoreo de los riesgos en el SIG, por parte de las dependencias, para el primero, segundo y tercer trimestre de 2021</t>
  </si>
  <si>
    <t>Se elaboró informe de monitoreo a los riesgos, incluidas las acciones del plan de manejo para el primero y segundo trimestre. El informe del tercer trimestre está en proceso de elaboración por parte de la SDO, una vez se consulte el reporte realizado por las dependencias en el módulo de planes de mejoramiento.</t>
  </si>
  <si>
    <t>Plan Anticorrupción y Atención al Ciudadano 2021</t>
  </si>
  <si>
    <t>Avances implementación Estrategia  - primer trimestre corte 31 de marzo</t>
  </si>
  <si>
    <t>Avances implementación Estrategia  - segundo trimestre corte 30 de junio</t>
  </si>
  <si>
    <t>Avances implementación Estrategia  - Segundo cuatrimestre- corte agosto 31</t>
  </si>
  <si>
    <t>Avances implementación Estrategia  - Tercer trimestre- corte septiembre 30</t>
  </si>
  <si>
    <t>CIERRE
(Al corte 15/01/2022)</t>
  </si>
  <si>
    <t>Avance T2</t>
  </si>
  <si>
    <t>Avance Tcuatr-2</t>
  </si>
  <si>
    <t xml:space="preserve">En la página web se encuentra publicada la V8 del documento de caracterización de grupos de interés y de valor. </t>
  </si>
  <si>
    <t>El documento se encuentra publicado en la pagina web institicional y se puede encontrar en el siguente enlace: https://www.mineducacion.gov.co/1759/articles-387447_recurso_13.pdf</t>
  </si>
  <si>
    <t xml:space="preserve">En la página web se encuentra publicada la V9 del documento de caracterización de grupos de interés y de valor. </t>
  </si>
  <si>
    <t>El documento se encuentra publicado en la pagina web institucional y se puede encontrar en el siguente enlace: https://www.mineducacion.gov.co/portal/atencion-al-ciudadano/Participacion-Ciudadana/387447:Caracterizacion-de-grupos-de-interes-y-de-valor</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</si>
  <si>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</si>
  <si>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Correo del jefe de la Oficina Asesora de Planeación 11 de febrero
Archivo equipo participación ciudadana 2021 colgado en teams </t>
  </si>
  <si>
    <t>Se realizó la actualización de los contactos del equipo de trabajo institucional de participación ciudadana y rendición de cuentas para la vigencia 2021.</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</si>
  <si>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</si>
  <si>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</si>
  <si>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</si>
  <si>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Esquema  de publicación de información: https://www.mineducacion.gov.co/1759/articles-387565_recurso_4.pdf</t>
  </si>
  <si>
    <t>Durante este período la oficina Asesora de Comunicaciones divulgó cerca de 100 comunicados de prensa sobre la gestión del Ministerio.
Dentro de los temas más relevantes de este periodo se cuentan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
Entre enero, febrero y marzo, la página web del Ministerio de Educación registró   7.231.798 visitas, lo que quiere decir que los colombianos cada vez se interesan más por la información divulgada en este medio para dar a conocer la gestión de la Entidad. 
En cuanto a las comunicaciones internas en este período se realizaron 667 acciones comunicativas, entre los temas divulgados a través de los diferentes medios de comunicación internos se cuentan: 
Más seguros menos Covid, mensaje de la ministra, capacitación formadores a través del Convenio Andrés Bello y la OEI, campaña planes institucionales, Sistema Integrado de Gestión, campaña Plan Nacional de Vacunación Covid, Circulares Internas 1, 2, 3 y 4, gimnasio Men, Nuevo sistema de comisiones, campaña encuesta de clima organizacional, FURAG, estrategia más seguros menos Covid, campaña revisión de equipos y mobiliario, Café para Conversar e inspirar, lineamientos uso de Imagen Institucional, lanzamiento de la campaña del Comisionero,  campaña ‘Mes de Equidad de Género’, regreso de las campañas de Salud y Seguridad en el Trabajo: 5 minutos para hablar de salud con la ARL Positiva’, reactivación de la campaña ‘Contratación le Cuenta con la publicación de un boletín de periodicidad trimestral; entre otros.</t>
  </si>
  <si>
    <t xml:space="preserve">1. Informe de comunicaciones interna marzo
2. Informe de comunicaciones externa marzo
3. Informe redes sociales marzo </t>
  </si>
  <si>
    <t>Durante este período la oficina Asesora de Comunicaciones divulgó cerca de 100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</si>
  <si>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Durante este período la oficina Asesora de Comunicaciones divulgó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</si>
  <si>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Implementación estrategia de divulgación</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</si>
  <si>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 Así mismo, mensualmente  la OAC realiza las publicaciones a través de redes sociales y comunicación interna según las metas establecidas. 
Adicionalmente Durante este trimestre, en el micrositio de transparencia y acceso a la información pública, se habilitó un sitio con el nombre Participa. Allí se encuentra relacionada la información sobre  participación en la formulación de políticas. En este sitio, los usuario o grupos de interés y de valor encuentran los mecanismos de participación ciudadana, plan de participación ciudadana, proyectos normativos para observaciones ciudadanas y la estrategia de rendición de cuentas entre otros datos de interés para la ciudadanía. 
Los ciudadanos puede consultar la información  en: https://www.mineducacion.gov.co/portal/micrositios-institucionales/Modelo-Integrado-de-Planeacion-y-Gestion/377616:Participacion-Ciudadana
Así mismo, se encuentra disponible el en el sitio de transparencia y acceso a la información pública, el Portal Educación Rinde Cuentas, donde se encuentra las acciones desarrolladas por el ministerio para fortalecer el sector educación.
Enlace: https://www.gestionmineducacion.info/</t>
  </si>
  <si>
    <t>1. Plan Estratégico de Comunicaciones 2018-2022 https://www.mineducacion.gov.co/1759/articles-362780_recurso_3.pdf
2. Los ciudadanos puede consultar la información  en: https://www.mineducacion.gov.co/portal/micrositios-institucionales/Modelo-Integrado-de-Planeacion-y-Gestion/377616:Participacion-Ciudadana</t>
  </si>
  <si>
    <t>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</si>
  <si>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Al corte del segundo cuatrimestre de 2021 desde la Oficina Asesora de Comunicaciones se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</si>
  <si>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1. Portal educación rinde cuentas - cronograma de espacios a corte marzo: gestionmineducacion.info/espacios/
2. Matriz de excel programación de espacios 2021
3. Correo jefe de la Oficina Asesora de Planeación y Finanzas seguimiento espacios, del 29 de marzo 2021
4. Matriz excel seguimiento de espacios primer trimestre 2021
5. Evidencias de espacios e instancias 
6. Sala de Prensa de la página web del Ministerio, https://www.mineducacion.gov.co/portal/salaprensa/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</si>
  <si>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semestre las áreas misionales implementaron los espacios de dialogo conforme al cronograma establecido. 
La OAPF realizó el monitoreo correspondiente al desarrollo de dichos espacios para el segundo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</si>
  <si>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1. Matriz de excel programación de espacios 2021
2. Correo jefe de la Oficina Asesora de Planeación y Finanzas seguimiento espacios, del 29 de junio 2021
4. Matriz excel seguimiento de espacios segundo trimestre 2021
5. Evidencias de espacios e instancias 
6. Sala de Prensa de la página web del Ministerio, https://www.mineducacion.gov.co/portal/salaprensa/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</si>
  <si>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y segundo semestre de 2021 las áreas misionales han implementado los espacios de dialogo conforme al cronograma establecido, sobre los cuales, la OAPF adelanta el monitoreo trimestral correspondiente al desarrollo de dichos espacios
Por otro lado,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</si>
  <si>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1. Matriz excel seguimiento de espacios acumulado segundo trimestre 2021
5. Evidencias de espacios e instancias en equipo Teams
6. Sala de Prensa de la página web del Ministerio, https://www.mineducacion.gov.co/portal/salaprensa/</t>
  </si>
  <si>
    <t xml:space="preserve">En el portal Educación rinde cuentas se incluyó una sección con la programación de espacios de participación del primer trimestre. 
Adicionalmente, el 26 de Marzo la Subdirección de Desarrollo Organizacional le solicitó a las entidades adscritas y vinculadas, a través de un correo, enviar información y material actualizado sobre avances en gestión para el portal de rendición de cuentas del sector. </t>
  </si>
  <si>
    <t>1. Correo electrónico de SDO enviado el 26 de marzo
2. Portal educación rinde cuentas - cronograma de espacios a corte marzo: gestionmineducacion.info/espacios/</t>
  </si>
  <si>
    <t>Portal educación rinde cuentas: gestionmineducacion.info</t>
  </si>
  <si>
    <t>Se cuenta como insumo para la determinación de las características y deseño de la aplicación móvil -APP del MEN, el ejercicio del grupo focal con usuarios del MEN, realizado del 21 de diciembre de 2020 con el liderazgo de SDO y Sentido Común, cuyo propósito fue recibir retroalimentación sobre este nuevo canal de comunicación, a partir de la reflexión con los usuarios de cómo adquieren la información del MEN, cómo les llega información y cuáles son los temas de interés.</t>
  </si>
  <si>
    <t>1. Informe grupo focal</t>
  </si>
  <si>
    <t xml:space="preserve">De acuerdo al ejercicio de grupo focal con usuarios del MEN realizado al final de la vigencia anterior, actualmente se cuenta con el insumo de retroalimentación de los usuarios sobre aspectos como temas de interés y forma de lectura de la información. Para el segundo semestre se llevará a cabo otro ejercicio de grupo focal con las partes interesadas para definir la necesidad de la app y demás requerimientos relacionados con el diseño de la misma. </t>
  </si>
  <si>
    <t xml:space="preserve">Sin programación para el primer trimestre </t>
  </si>
  <si>
    <t>No aplica para el corte evaluado.</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</si>
  <si>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</si>
  <si>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t>Acceso menú Participa
https://www.mineducacion.gov.co/portal/Participa/</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</si>
  <si>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participación,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</si>
  <si>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t>Se preparó y publicó el Informe de Gestión 2020-2021 al Congreso de la República, el cual se encuentra en el enlace https://www.mineducacion.gov.co/portal/micrositios-institucionales/Modelo-Integrado-de-Planeacion-y-Gestion/385377:</t>
  </si>
  <si>
    <t>https://www.mineducacion.gov.co/portal/micrositios-institucionales/Modelo-Integrado-de-Planeacion-y-Gestion/385377:</t>
  </si>
  <si>
    <t>Preparar, consolidar y elaborar el informe anual de cierre de gestión 2021</t>
  </si>
  <si>
    <t>Se realizó el informe de Rendición de Cuentas de Construcción de Paz, y se publicó en la página web institucional del MEN de conformidad con las orientaciones emitidas por la Consejería Presidencial para la Estabilización y Consolidación</t>
  </si>
  <si>
    <t>Informe Rendición de Cuentas Construcción de Paz Enero- Diciembre 2020
https://www.mineducacion.gov.co/1759/articles-385568_recurso_16.pdf</t>
  </si>
  <si>
    <t xml:space="preserve"> Informe trimestral de la información publicada en el portal educación rinde cuentas</t>
  </si>
  <si>
    <t>Nota. Este documento atiende los lineamientos definidos por el Manual Operativo del Modelo Integrado de Planeación y Gestión (versión 3- Dic 2019). Formato adaptado para el Ministerio de Educación Nacional</t>
  </si>
  <si>
    <t>Elaborado por: MEN- Oficina Asesora de Planeación y Finanzas. Equipo lider Proceso participación ciudadana y rendición de cuentas</t>
  </si>
  <si>
    <t>Versión: 01- (31/01/2021)</t>
  </si>
  <si>
    <t>Fecha monitoreo (2021-III): 08/10/2021</t>
  </si>
  <si>
    <t xml:space="preserve">Al corte de septiembre de 2021, se ha dado cumplimiento de manera oportuna, a los establecido en los anexos o documentos técnicos, los cuales hacen parte de los Acuerdo/Convenios de intercambio de información suscritos por el MEN con entidades públicas. Esta información se encuentra cargada en los ftp dispuestos por las entidades para tal fin. </t>
  </si>
  <si>
    <t xml:space="preserve">En el segundo trimestre de 2021 se entregaron requerimientos a la Oficina de Tecnología y Sistemas de Información (OTSI) para: 
i) Cargue y actualización de los indicadores creados en la fase I, acorde con su periodicidad y con el objetivo de hacer el cierre definitivo año 2020, 
ii) Se modificó la visualización de la información para incorporar cifras 2021. 
iii) Se cargó la información 2021 acorde con su periodicidad. </t>
  </si>
  <si>
    <t>Avances implementación Estrategia  - segundo cuatrimestre corte 31 de agosto</t>
  </si>
  <si>
    <t>Avances implementación Estrategia  - tercer trimestre corte 30 de septiembre</t>
  </si>
  <si>
    <t>Avance Tcuatrim-2</t>
  </si>
  <si>
    <t xml:space="preserve">Se realizó la actualización de los contactos del equipo de trabajo institucional de participación ciudadana y rendición de cuentas vigencia 2021. </t>
  </si>
  <si>
    <t>El 26 de febrero se realizó la capacitación "Participación ciudadana y apropiación de documento oficializados del SIG 2021", dirigida a servidores de la Entidad y de entidades adscritas y vinculadas al sector, cuyo objetivo fue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</si>
  <si>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</si>
  <si>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</si>
  <si>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El Ministerio de Educación, a través de sus áreas misionales,  identificó, programó y publicó los espacios de participación para la vigencia 2021. 
Como esultado de este ejercicio se definió el cronograma de los espacios de participación que se implementarán en la vigencia, identificando aspectos como el medio de realización, los recursos asignados para su desarrollo y el ciclo de la gestión publica de cada uno de los espacios. 
Esta programación fue divulgada a través de la pagina web institucional desde finales de enero.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</si>
  <si>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El Ministerio de Educación, a través de sus áreas misionales,  identificó, programó y publicó los espacios de diálogo para la vigencia 2021. En este ejercicio se definió el cronograma de los espacios de diálogo que se implementarán en la vigencia.
Durante el primer y segundo semestre de 2021 las áreas misionales han implementado las instancias de participación conforme al cronograma establecido, sobre los cuales, la OAPF adelanta el monitoreo trimestral correspondiente al desarrollo de dichos espacios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</si>
  <si>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Ejecución y Seguimiento a los espacios de participacipon programados</t>
  </si>
  <si>
    <t>Equipo de trabajo institucional líder del proceso de Participación ciudadana y Rendición de Cuentas / Oficina Asesora de Planeación y Finanzas</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</si>
  <si>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</si>
  <si>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</si>
  <si>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Durante el primer semestre el Ministerio de Educación Nacional ha adelantado la implementación de los espacios de participación definidos conforme al cronograma establecido. Al respecto, la OAPF realizó el monitoreo correspondiente al desarrollo de dichos espacios para el primer y segundo trimestre, de acuerdo con el instrumento definido</t>
  </si>
  <si>
    <t>1. Correo jefe de la Oficina Asesora de Planeación y Finanzas seguimiento espacios, del 29 de marzo y 29 de junio de 2021
2. Matriz excel seguimiento de espacios
3. Evidencias de espacios e instancias cargadas en en canal de Participación ciudadana</t>
  </si>
  <si>
    <t>1. Correo jefe de la Oficina Asesora de Planeación y Finanzas seguimiento espacios, del 29 de marzo y 29 de junio de 2021
2. Matriz excel seguimiento de espacios
3. Evidencias de espacios e instancias cargadas en en canal de Participación ciudadana en Teams</t>
  </si>
  <si>
    <t>Se viene adelantando la implementación de los espacios de participación definidos conforme al cronograma establecido. Al respecto, la OAPF realizó el monitoreo correspondiente al desarrollo de dichos espacios para el primer, segundo y tercer trimestre, de acuerdo con el instrumento definido</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</si>
  <si>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</si>
  <si>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1. Publicación seguimiento al PAAC https://www.mineducacion.gov.co/portal/micrositios-institucionales/Modelo-Integrado-de-Planeacion-y-Gestion/Planeacion/362787:Plan-Anticorrupcion-y-de-Atencion-al-Ciudadano</t>
  </si>
  <si>
    <t>No aplica para el periodo evaluado.</t>
  </si>
  <si>
    <t xml:space="preserve">Revisar y actualizar los riesgos de corrupción y soborno de la Entidad de manera conjunta con las dependencias responsables. </t>
  </si>
  <si>
    <t>Mapa de riesgos publicado en el link de transparencia, componente gestión riesgos de corrupción.
https://www.mineducacion.gov.co/1759/articles-362787_recurso_72.xlsx</t>
  </si>
  <si>
    <t>Se realizó el seguimiento al mapa de riesgos de corrupción, correspondiente al periodo del 1 de mayo al 31 de agosto de 2021, verificando los controles y acciones adelantados durante el periodo de seguimiento.</t>
  </si>
  <si>
    <r>
      <t xml:space="preserve">Durante este período, en la página web institucional se publicó de manera permanente toda la información que genera el Ministerio de Educación sobre su gestión.
Desde </t>
    </r>
    <r>
      <rPr>
        <u/>
        <sz val="26"/>
        <color theme="1" tint="4.9989318521683403E-2"/>
        <rFont val="Arial"/>
        <family val="2"/>
      </rPr>
      <t>www.mineducacion.gov.co</t>
    </r>
    <r>
      <rPr>
        <sz val="26"/>
        <color theme="1" tint="4.9989318521683403E-2"/>
        <rFont val="Arial"/>
        <family val="2"/>
      </rPr>
      <t xml:space="preserve"> el sector educativo y la ciudadanía en general tuvieron acceso a la información sobre la gestión institucional del MEN a través de información divulgada en los diferentes micrositios  de manera útil, clara, oportuna y veraz con altos criterios de accesibilidad.
Además, durante este período se implementó el calendario de actividades y eventos y se publicó una encuesta de percepción en los micrositios de transparencia, participa y Educación Rinde Cuentas. Asimismo se mejoró la accesibilidad en el footer incluyendo subtítulos en cada sección del pie de página.
Evidencias en: 
https://www.mineducacion.gov.co/portal/
https://www.mineducacion.gov.co/portal/salaprensa/Calendario-de-actividades-y-eventos/
https://forms.office.com/Pages/ResponsePage.aspx?id=P_v8MQuKtUq3knTJBiucjnm_bUF7KhFGjvDq_D0mH0JUNVAzWk5HWUdITzVEMUxONkI1SjRPVjlIVC4u
https://forms.office.com/Pages/ResponsePage.aspx?id=P_v8MQuKtUq3knTJBiucjnm_bUF7KhFGjvDq_D0mH0JUMzdSMFk2RE9ZWTc2SFM1NjNHM0MwOVQyMC4u
https://forms.office.com/Pages/ResponsePage.aspx?id=P_v8MQuKtUq3knTJBiucjnm_bUF7KhFGjvDq_D0mH0JUMjhZOThXNTVSSDNMVFRJM0RPWVpYVFRZRy4u
</t>
    </r>
  </si>
  <si>
    <t>Durante el tercer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https://www.mineducacion.gov.co/portal/micrositios-institucionales/Contratacion/Historico-de-procesos/404165:Contratos-suscritos-2021</t>
  </si>
  <si>
    <t>1.13</t>
  </si>
  <si>
    <t>Se cuenta con una primera versión del protocolo de RITA, la cual se pasó a la firma consultora para la respectiva validación, teniendo en cuenta que está dentro del producto de la consultoría que tiene por objeto "DISEÑAR   E   IMPLEMENTAR   LAS   ESTRATEGIAS   DE   INTERVENCIÓN   QUE PERMITAN LA MEJORA DE LOS COMPONENTES CRÍTICOS DE LOS PROCESOS PRIORIZADOS, QUE   INCORPOREN   LAS   METODOLOGÍAS   DE   GESTIÓN   DE CAMBIO". Los documentos asociados a esta actividad se encuentran publicados en el equipo Teams denominado CO1.PCCNTR 247670 numeral 2.</t>
  </si>
  <si>
    <t>Las guías de política fueron actualizadas por cada uno de los lideres se encuentran publicadas en el equipo Teams guías de Política.</t>
  </si>
  <si>
    <t>Esta actividad se encuentra al 100% de cumplimiento.</t>
  </si>
  <si>
    <t>En el mes de agosto la firma Beta (Tercera Entrega), entrega:
1.avances del levantamiento del SGAS: propuesta de objetivos del SGAS, Mapa de procesos, resultados de aplicación del instrumento a la UAC, matriz actualizada de riesgos para el proceso de servicio al ciudadano, para el proceso de contratación y para el proceso de talento humano, avance en el levantamiento de riesgos de corrupción (Excel – Se adjunta en formato editable porque no es el documento oficial, se encuentra en construcción).
2. Propuesta Análisis de contexto para el SGAS (Excel – Documento de avance que sigue en construcción).
3. Propuesta Ajustes Protocolo RITA (Word – Documento entregado para aprobación por parte de la supervisión).
4. Plan de trabajo detallado SGAS: documento sujeto a modificaciones porque se está validando en conjunto con la SDO (Excel).
En el mes de septiembre la firma Beta (cuarta entrega) entrega:
1. Propuesta Política Antisoborno: síntesis para incluir dentro de la resolución del SIG (Word – Se adjunta en formato editable porque no es el documento oficial, se encuentra en proceso de aprobación).
2. Propuesta Guía de Implementación de la Política Antisoborno (Word - Se adjunta en formato editable porque no es el documento oficial, se encuentra en proceso de aprobación).
3. Ajustes a Guía administración riesgos MEN PM-GU-01_V4 (Word – Se adjunta en formato editable como evidencia al avance, aún está en proceso de ajustes para entregar formalmente para aprobación).
4. Propuesta Ajustes Protocolo RITA (Word – Se adjunta en formato editable como evidencia al avance, está en proceso de ajuste por solicitudes recientes por parte de la supervisión).
5 Propuesta de Roles y responsabilidades del SGAS (Word – Se adjunta en formato editable como evidencia al avance, está en proceso de ajuste por solicitudes recientes por parte de la supervisión).
6. Propuesta Compromiso SGAS (Word – Se adjunta en formato editable porque no es el documento oficial, se encuentra en proceso de aprobación).
7. Propuesta Política de regalos, hospitalidad, donaciones y beneficios similares (Word – Se adjunta en formato editable como evidencia al avance, está pendiente por entregar para aprobación por parte de la supervisión).
8. Propuesta instrumento Mapa de riesgos del SGAS (Excel – Se adjunta en formato editable, se encuentra en proceso de aprobación).
9. Guía para la elaboración del Mapa de Riesgos SGAS (Word – Se adjunta en formato editable, se encuentra en proceso de aprobación).
10. Propuesta instrumento levantamiento de trámites en la lógica antisoborno (Excel – Se adjunta formato editable, se encuentra en proceso de aprobación).</t>
  </si>
  <si>
    <t>Al mes de septiembre se cuentan con 407 servidores inscritos en el curso de transparencia de los cuales han egresado 367 servidores, contando así con un 90% sobre los servidores inscritos</t>
  </si>
  <si>
    <t>En agosto se realiza mesa técnica en la cual se presenta el índice aprobado por la Alta Dirección en el Comité de Gestión y Desempeño. En el espacio se muestra el análisis de los datos para establecer la meta con las siguientes premisas:
a) % de respuesta antes de 12 días: se confirma que el análisis se realizó con los datos entregados por la UAC en el mayo, con los datos de agosto 2020 hasta mayo 2021. Los datos evidencias que, de las 36 dependencias, 31 pueden contestar en un tiempo menor a 12 días el 40% de sus PQRSD. De los 16 grupos de trabajo relacionados en el informe, 13 también pueden cumplir la meta, por lo tanto, se considera razonable dejar un rango de meta entre el 40%-50%.
b) Aumento de la satisfacción: al revisar los datos alcanzados, la línea base, la muestra alcanzada, se considera razonable tener una meta de incremento entre 0,5%.1%. Para cumplir este propósito se realizará las siguientes acciones:
• Ajustar el instrumento en el capítulo de trámites incluyendo una pregunta si se usó un intermediario.
• Realizar la encuesta a los usuarios de los trámites de manera mensual y censal, para lo cual la SDO pedirá a las dependencias los datos para que la UAC pueda organizar con el operador el envío de estas y hacer campaña para garantizar el cumplimiento de la meta. El informe se hará de semestral. El primer avance se hará con los datos del primer semestre del año 2021.
En septiembre se realiza mesa técnica en la cual se revisa los datos acumulados de PQRSD del Ministerio de Educación, encontrando que se logra cumplir la meta ya que se finaliza con un porcentaje acumulada del 90,20%. Durante el mes de agosto, se obtiene un cumplimiento del 94,67%, es decir, un incremento del 3,1%. Lo anterior, evidencia una mejoría general de la entidad en la gestión de PQRS. 
Se presenta de igual manera que el grupo convalidaciones presenta en el SGDEA una cantidad significativa de PQRSD no finalizadas en el sistema, por lo tanto, se sugiere hacer un plan de contingencia con ellos.
Se presenta un caso específico en el cual se expide dos resoluciones erradas, lo que evidencia que se debe aumentar los puntos de control de calidad en la expedición de los actos administrativos de convalidaciones de educación superior.</t>
  </si>
  <si>
    <t xml:space="preserve">Durante el tercer trimestre se realizó el reporte de los datos de operación de los tramites.
De igual manera, se realizó el diagnóstico de accesibilidad y usabilidad de los portales: Convalidaciones EPBM, Legalizaciones, Portal Colombia Aprende (OPA), Contacto Maestro, VUMEN y donde se han venido realizando los ajustes para darle cumplimiento a los criterios de accesibilidad y usabilidad de nivel AA de acuerdo a lo estipulado en la resolución 1519 de 2020 y 2893 de 2020.
Asimismo, se ha venido adelantando mesas de trabajo para la integración de los trámites de Convalidaciones de títulos de Educación Superior y Convalidaciones de títulos de Preescolar, Básica y Media a la Carpeta Ciudadana Digital, esto en el marco de la resolución 2893 de 2020. </t>
  </si>
  <si>
    <t xml:space="preserve">
Se publicaron seis videos explicativos en el Micrositio de SACES del portal del Ministerio de Educación Nacional en los que se presenta el paso a paso que deben llevar a cabo las instituciones de Educación Superior para la radicación de los diferentes tipos de solicitudes de registro calificado de acuerdo con lo definido en la Resolución 15224 de 2020.
Se ejecutó el segundo ciclo de capacitaciones para el uso y apropiación de la plataforma Nuevo Saces en el cual se desarrollaron dieciséis (16) talleres dirigidos a los usuarios de las Instituciones de Educación Superior y un taller magistral de aclaración de preguntas frecuentes sobre el decreto 1330 de 2019 y el procedimiento de radicación.
Se  adelantaron  acciones para la definición de los aspectos técnicos de la interoperabilidad del sistema Nuevos Saces con el nuevo sistema de notificaciones de actos administrativos, definiéndose los campos requeridos para la entrega y recepción de información que gestionarán los sistemas.</t>
  </si>
  <si>
    <t xml:space="preserve">
Durante el tercer trimestre, se llevaron a cabo actividades encaminadas a la socialización y apropiación de las mejoras desarrolladas en el trámite de registro calificado tanto a los usuarios como profesionales, directivos y funcionales de las Instituciones de Educación Superior.</t>
  </si>
  <si>
    <t xml:space="preserve">
Para el tercer trimestre, la Subdirección de Aseguramiento de la Calidad realizó la socialización del Protocolo de procedimiento para la evaluación académica en el área de convalidaciones, a los coordinadores de las salas CONACES donde se les explicó tanto el proceso de convalidaciones, protocolos de evaluación, las nuevas guías y el sistema Convalida. 
Asimismo, se continuó con el proceso de descongestión de los recursos de reposición que fueron radicados en 2016 a 2020 y que corresponden a 5.559 de los cuales a corte de 30 de septiembre se han gestionado cerrado 4.411.
De igual manera, el canal de atención virtual se sigue implementando de manera semanal y en el que se brinda información y orientación sobre el trámite con el fin de atender las dudas e inquietudes de la ciudadanía. A corte del tercer trimestre se han programado 1.415 atenciones virtuales de las cuales 696 corresponden a las realizadas durante el tercer trimestre. Asimismo, durante este trimestre se realizaron doce (12) atenciones presenciales en las instalaciones del Ministerio de Educación.
Se realizaron los grupos focales con usuarios internos, usuarios externos y usuarios de las Instituciones de educación Superior que buscó escuchar la voz de las personas que desarrollan el trámite e identificar oportunidades de mejora a partir de los aportes recibidos.</t>
  </si>
  <si>
    <t>Durante el tercer trimestre se realizó la socialización del protocolo de procedimientos a los coordinadores de las salas de CONACES, 
Para el cuarto trimestre se tiene contemplado realizar la socialización del protocolo y las guías en la feria virtual de servicios.</t>
  </si>
  <si>
    <t>Para el tercer trimestre, se logró a través del seguimiento implementado por la Subdirección de Aseguramiento aumentar el porcentaje de oportunidad en la respuesta a las solicitudes de un 97% al 98%, adicional a la respuesta a los recursos de reposición en virtud del plan de descongestión que se viene adelantando. 
De igual manera, la implementación del canal de atención virtual personalizado, ha permito que los usuarios tengan mayor claridad sobre el proceso de convalidación al igual que el estado de su solicitud en caso de estar en curso y en general sobre las etapas y requisitos que tiene el trámite.</t>
  </si>
  <si>
    <t>La Subdirección de Aseguramiento realiza la medición de los beneficios generados a través de los resultados del seguimiento y monitoreo semanal realizados a los procesos de convalidaciones de títulos de Educación Superior en los que, con las mejoras implementadas, se ha logrado aumentar el porcentaje de oportunidad de las respuestas del 97% al 98%. 
Se siguen generando beneficios a la ciudadanía, mediante la implementación de la resolución 10687 de 2019 lo que permitió reducir los requisitos y documentos que se solicitan al ciudadano para adelantar el trámite de convalidación de títulos de educación superior.</t>
  </si>
  <si>
    <t>Durante el tercer trimestre, se realizaron los ajustes a los mensajes que le llegan a los usuarios en el aplicativo. El ajuste funcional ya se encuentra desplegado en ambiente de producción del aplicativo y se pueden observar en cada una de las etapas del trámite en lenguaje claro y en el que se brinda más claridad sobre el resultado que se obtiene.</t>
  </si>
  <si>
    <t>Durante el tercer trimestre, una vez ajustado el proyecto de resolución de convalidación de estudios de preescolar, básica y media, se publicó para recibir observaciones de la ciudadanía. 
Actualmente el proyecto de resolución se encuentra en firmas para proceder a su publicación en la versión final.</t>
  </si>
  <si>
    <t>El documento fue publicado en los canales dispuestos por el MEN a efectos de surtir el procedimiento de participación ciudadana.
 Una vez se culminó este paso, el documento final ajustado fue enviado a la Oficina Asesora Jurídica para ser firmado y posteriormente publicado en su versión final.</t>
  </si>
  <si>
    <t>Una vez se formalice la nueva resolución que rige el trámite, los usuarios recibirán los beneficios derivados de las acciones tales como mayor claridad sobre los lineamientos del proceso correspondientes a títulos de preescolar, básica y media</t>
  </si>
  <si>
    <t>Monitoreo  tercer trimestre (Describa los avances)</t>
  </si>
  <si>
    <t>tercer
TRIMESTRE</t>
  </si>
  <si>
    <t xml:space="preserve">Durante el tercer trimestre de 2021 se cualificaron 45 servidores de la tercerizados del Call center y Front office  con el objetivo de fortalecer las competencias el temas institucionales como sistema maestro, matricula cero, generación E, y la plataforma de Legalizaciones </t>
  </si>
  <si>
    <t xml:space="preserve">
Durante el tercer trimestre, 27 personas de Front Office  realizaron  el curso de "Integridad, Transparencia y Lucha contra la Corrupción".</t>
  </si>
  <si>
    <t>Durante el tercer trimestre, se midió el índice de satisfacción a los servicios prestados desde la Subdirección de Desarrollo Organizacional a nuestros grupos de valor, es así que se aplicaron 116 encuestas de satisfacción, a través del medio virtual establecido, se midieron los atributos de calidad, oportunidad y  servicio, lo cual arrojó un resultado de nota promedio de satisfacción de 4.8</t>
  </si>
  <si>
    <t xml:space="preserve">
Con el fin difundir mensajes internos, para fortalecer la cultura del servicio al ciudadano y de  sensibilizar a las personas que hacen realidad los servicios de la entidad, durante el tercer trimestre se llevaron a cabo 4 talleres denominados el valor de una promesa, en estos se resalta  la importancia que tiene cada acción para impulsar el fortalecimiento de las áreas que tienen a cargo los trámites del Ministerio de Educación Nacional para garantizar que la promesa de valor  se vea reflejada en todos los puntos de contacto de los servicios que la entidad presta y por ende, en la experiencia que reciben los ciudadanos y los diferentes grupos de valor de la entidad, dichos talleres se realizaron a la UAC, Subdirección de Aseguramiento para los trámites de convalidaciones de educación superior y registro calificado, adicionalmente a la Dirección de Calidad de Básica y media para el trámite de convalidaciones de Básica y Media.
Teniendo en cuenta lo antes mencionado y con el reto de atención de las PQRD con estrategia de lenguaje claro realizado el segundo trimestre se da c cumplimiento al 100% de las dos campañas para difundir mensajes internos, para fortalecer la cultura del servicio al ciudadano.</t>
  </si>
  <si>
    <t xml:space="preserve">Durante el tercer trimestre, en el mes de julio se realizó el comité en el cual se solicitó actualizar las guías de política, teniendo en cuenta los resultados y estrategias definidas, las cuales se pueden consultar en el siguiente enlace: 
https://www.mineducacion.gov.co/portal/micrositios-institucionales/Modelo-Integrado-de-Planeacion-y-Gestion/398739: </t>
  </si>
  <si>
    <t>Durante el tercer trimestre, se llevaron a cabo 2 mesas técnicas para la mejora del proceso de PQRSD, en las cuales se evalúa el comportamiento de estas, la relación de porcentaje de oportunidad y de participación por dependencia de acuerdo con las PQRSD de cada mes, teniendo en cuenta el resultado de dichos análisis se presentó en comité de revisión por la dirección donde se expusieron las alertas y las recomendaciones.</t>
  </si>
  <si>
    <t>Durante el tercer trimestre, se continuó con el avance al cronograma de implementación del CRM Asistencia Técnica y Seguimiento al avance del cronograma implementación sistema de producción y gestión de actos administrativos.
Adicionalmente, con el fin de garantizar la mejora de servicios a través de metodologías participativas, se llevaron a cabo 4 talleres denominados el valor de una promesa, en estos se resalta  la importancia que tiene cada acción para impulsar el fortalecimiento de las áreas que tienen a cargo los trámites, estos  talleres se realizaron a los servidores de  la UAC, Subdirección de Aseguramiento para los tramites de convalidaciones de educación superior y registro calificado, adicionalmente a la Dirección de Calidad de Básica y media para el trámite de convalidaciones de Básica y Media.</t>
  </si>
  <si>
    <t xml:space="preserve">Durante el tercer trimestres de 2021 se realizaron 139 informes mensuales para las dependencias y grupos de trabajo del Ministerio  consolidados  de la siguiente manera:
julio 49
agosto 50 
septiembre  49
Se adjunta  link de la intranet del micrositio de atención  al ciudadano en el cual se encuentran cargados los informes  mensuales de PQRSD por dependencias 
https://intranetmen.mineducacion.gov.co/comunidades/uac/informesuac/informes%20de%20pqrsd/Paginas/default.aspx </t>
  </si>
  <si>
    <t xml:space="preserve">Durante el tercer trimestre de 2021 S e realizó informe  a la SDO  trimestral de extemporáneos correspondiente al tercer trimestre 2021, también se remitió a la oficina de control interno disciplinario  el informe de extemporáneos  correspondiente   al II trimestre de 2021.
Se adjunta  link de la intranet del micrositio de atención  al ciudadano en el cual se encuentran cargados los informes 
https://intranetmen.mineducacion.gov.co/comunidades/uac/informesuac/informes%20de%20pqrsd/Paginas/default.aspx </t>
  </si>
  <si>
    <t>Durante tercer trimestre de 2021 se realizaron las pruebas del nuevo canal de atención web callback o devolución de llamadas en la ambiente producción, las cuales fueron pruebas exitosas   y aprobadas por parte de la Unidad de Atención al Ciudadano. En el mes de septiembre sale a producción el nuevo canal, el cual es publicado en los canales de atención de la página web del Ministerio.
Se adjunta el link publicado   en la pagina web del Ministerio con el Link de acceso al canal 
https://ws-bpm.inconcertcc.com/WebCallback/</t>
  </si>
  <si>
    <t xml:space="preserve">
Durante el tercer trimestre de 2021, 24  personas de Front Office  realizaron  el curso de "Integridad, Transparencia y Lucha contra la Corrupción".
Se adjuntan los 27 certificados del curso   "Integridad, Transparencia y Lucha contra la Corrupción".</t>
  </si>
  <si>
    <t>Se elaboró la Guía de administración de riesgos y se publicó en el SIG. Esta recoge los lineamientos establecidos en la Guía 5 de gestión de riesgos de Función Pública
"PM-GU-01 Guía de administración de riesgos" versión 4</t>
  </si>
  <si>
    <t>Se realizó el seguimiento al mapa de riesgos de corrupción, correspondiente al periodo del 1 de mayo al 31 de agosto de 2021, verificando los controles y acciones adelantados durante el periodo de seguimiento. Se encuentra publicado en la página web del Ministerio https://www.mineducacion.gov.co/portal/micrositios-institucionales/Modelo-Integrado-de-Planeacion-y-Gestion/Planeacion/362787:Plan-Anticorrupcion-y-de-Atencion-al-Ciudadano</t>
  </si>
  <si>
    <t>Durante el tercer trimestre de 2021, se realizó la publicación en la intranet  del Ministerio las 5 piezas comunicativas desarrolladas con enfoque diferencial  en Lengua de Señas Colombiana.
Se adjunta link del micrositio de Atención al Ciudadano en la Intranet en  el cual se encuentran publicados los videos de accesibilidad 
https://intranetmen.mineducacion.gov.co/comunidades/uac/campañas/Paginas/Accesibilidad.aspx</t>
  </si>
  <si>
    <t xml:space="preserve">Durante el I trimestre de 2021 se realizó la actualización y publicación del protocolo de atención incluyendo los nuevos canales horarios  de atención y la atención preferencia a los veteranos de las fuerzas militares 
Se adjunta el link publicado  en la pagina web del Minister  el protocolo actualizado 
https://www.mineducacion.gov.co/1759/articles-349495_recurso_137.pdf </t>
  </si>
  <si>
    <t xml:space="preserve">Durante el  tercer  trimestre de 2021 se elaboró y publico el informe trimestral de PQRSD en el micrositio de atención al ciudadano y en el link de transparencia del MEN.
Se adjunta link del micrositio de Atención al Ciudadano en la Intranet en  el cual se encuentran publicados los informes trimestrales 
https://intranetmen.mineducacion.gov.co/comunidades/uac/informesuac/informes%20de%20pqrsd%20trimestral/Paginas/default.aspx </t>
  </si>
  <si>
    <t xml:space="preserve">El 28 de agosto se publica mediante comunicación  interna la pieza  " :: 👩 Conoce los Deberes de las autoridades en la atención al público 👨 ::   frente a  los deberes de las autoridades públicas,.
Se adjunta pieza comunicativa enviada 
publicación  en la intranet micrositio atención al ciudadano 
https://intranetmen.mineducacion.gov.co/nuestros-medios/Pages/Hist%C3%B3rico%20de%20videos/2021/Aqosto/Deberes-de-las-autoridades.aspx </t>
  </si>
  <si>
    <t>Durante el  tercer  trimestre de 2021 , se realizó el ajuste   a los formularios 4  de las encuestas de satisfacción, así mismo se remitió a los correos electrónicos de los grupo  de valor los formularios con las encuestas para ser diligenciados.</t>
  </si>
  <si>
    <t>Durante el tercer trimestre de 2021  la UAC participo en las siguientes feria:
San Jacinto,Bolivar los  días 11, 12 y 13 de agosto  con un total de 178 cuidadnos atendidos. 
Sardinata, Norte de Santander los días 08,09,10 de septiembre con un total 245 ciudadanos atendidos.
De acuerdo a la nueva metodología establecida por el DAFP, se realizaron 2 capacitaciones una sobre Matricula Cero y Generación E, la otra sobre sistema maestro.  También se realizó atención presencial  en las carpas dispuestas en cual se resolvieron las inquietudes  presentadas por la ciudanía se realizó la   entrega  material educativo.</t>
  </si>
  <si>
    <t xml:space="preserve">Durante el tercer trimestre, se realizó a nivel interno el trámite correspondiente requerido para hacer efectiva la premiación del concurso Código de Integridad, ingresando a través del Banco de Estrellas a nombre del jefe de las dependencias ganadoras del concurso, el número de estrellas asignadas así:
PREMIACIÓN
Subdirección Inspección y Vigilancia -  Gina Margarita Martinez Centenario Primero -  2.000 Estrellas
Subdirección Contratación - Karen Ezpeleta Merchan Segundo 1.800 Estrellas
Dirección Cobertura y Equidad - Sol Indira Quiceno Forero Tercero 1.500 Estrellas
Oficina Asesora de Comunicaciones - Olga Lucia Pérez Garcia Cuarto 1.300 Estrellas
Oficina Control Interno - Maria Helena Ordoñez Burbano Quinto 1.000 Estrellas
Acciones para socializar el tema  de Conflicto de Intereses. 
Se elaboró para revisión y aprobación, una propuesta pedagógica para socializar a través del diseño y la publicación de piezas gráficas contenidos orientados a fortalecer los conocimientos básicos esenciales que deben tener tanto servidores públicos como contratistas acerca de la gestión del conflicto de intereses, teniendo en cuenta que este, es  uno de los componentes de la política de integridad pública, enfocado a la prevención de la corrupción y la promoción de la transparencia.
</t>
  </si>
  <si>
    <t>Los indicadores e información estadística sectorial de la vigencia 2020 fue publicada en el portal de datos abiertos, en la fecha establecida en el calendario de publicación de información, tanto los datos preliminares, como los definitivos.
A la información estadística sectorial se puede acceder a través del siguiente enlace https://www.mineducacion.gov.co/portal/micrositios-institucionales/Modelo-Integrado-de-Planeacion-y-Gestion/Datos-abiertos/349303:Datos-Abiertos</t>
  </si>
  <si>
    <t xml:space="preserve">PLANTA MEN
Durante el tercer trimestre, se proyectó y se envió un oficio al Departamento Administrativo de la Función Pública con el fin de que actualice la planta permanente en el SIGEP debido a que contiene 4 empleos adicionales a los aprobados por norma. De otro lado, se adelantó un diagnóstico de verificación uno a uno por cada empleado que hace parte de la planta provista, con el fin de determinar las razones por las que no se encuentra vinculado en el sistema, y, en los casos se era posible, se fue evacuando errores para vincularlo correctamente. De esta manera, se cuenta con un 86% de personas que hacen parte de la planta provista del MEN, vinculadas al SIGEP.
CONTRATISTAS
Se encuentran vinculados el 100% de los contratistas que tienen un contrato vigente a la fecha en el MEN, el cual corresponde a un total 647 contratistas. La información se encuentra acuatizada en el SIGEP.
SECOP II:
https://community.secop.gov.co/Public/Tendering/ContractNoticeManagement/Index?currentLanguage=es-CO&amp;Page=login&amp;Country=CO&amp;SkinName=CCE
</t>
  </si>
  <si>
    <t>Durante el tercer trimestre la firma de consultoría BETA presento la última versión del protocolo RITA para aprobación e implementación dentro del MEN, asimismo trabajo en la presentación de la versión final del protocolo de custodia que incluye la formalidad de las llamadas, correos físicos y electrónicos.
Asimismo, se realizó la presentación de las necesidades a contratar relacionadas a los acuerdos de nivel de servicio (ANS), seguimiento y control de denuncias y el perfil del personal que se requiere para la gestión de la información.</t>
  </si>
  <si>
    <t>Durante el tercer trimestre, se realizó seguimiento a las estrategias de apalancamiento, en el marco de los comités institucionales de gestión y desempeño en los cuales cada líder de política presentaba las estrategias y los planes a cargo. Adicionalmente  se cuenta con documento  "Desarrollo de Capacidades para una Gestiòn Moderna del Sector Educativo"  el cual consolida los resultados alcanzados en un  contexto de  responsabilidad con un servicio público incluyente, que promueva el cierre de brechas,  esto en el  marco de la implemtenciòn de las politicas de gestiòn y desempeño del Modelo Ingegrado de Planeaciòn y Gestiòn</t>
  </si>
  <si>
    <t>Durante el tercer trimestre, se recibió acompañamiento de la Secretaria de Transparencia con el fin de verificar el cumplimiento de los estándares de la Resolución 1519 de 2020, Anexo 2 Estándares de publicación y divulgación de información en el link de transparencia, de acuerdo a las recomendaciones realizadas, se desarrollaron mesas de trabajo con las dependencias responsables con el fin de mejorar la publicación de información instucional  en el botón de transparencia del sitio web del MEN.
El Ministerio de Educación, para la vigencia 2021, estructuró el curso de gestión de la transparencia dentro de la oferta educativa de la escuela corporativa y para asegurar la realización de dicho curso, la  Secretaría General, expidió la Circular 13, dirigida a  todas las dependencias del MEN, en esta se  establece el cronograma para la realización de los cursos de la escuela corporativa en el 2021. Es de resaltar que con corte al 30 de septiembre se cuentan con 361 inscritos en el curso de transparencia y 327 egresados.</t>
  </si>
  <si>
    <t>Durante el tercer  trimestre se realizaron dos Cafés para Conversar e Inspirar:
- Agosto: Este café tuvo como eje central infraestructura educativa, y tuvimos la posibilidad de conocer los procesos de transformación de 300 instituciones educativas que han beneficiado a niños, niñas y adolescentes en su regreso a las aulas. Adicionalmente, como resultado del ejercicio participativo del Café de junio leímos  la historia de Sirirí (La historia de un Ministerio empático, resiliente y comprometido en medio de una pandemia)  y con base a este lectura, cada una de las dependencias votó por la   identidad gráfica de cada personaje.
- Septiembre: durante este café tuvimos la oportunidad de conocer la transformación que ha tenido el portal Colombia Aprende y su impacto en el sector. Durante la conversación en equipos , se ofreció una experiencia de interés que  buscaba profundizar en la búsqueda de soluciones a problemas específicos de cada área, con el objetivo de identificar salidas. El desarrollo de estos retos permitió que los servidores y contratistas del Ministerio navegaran por el Portal Colombia Aprende y conocieran mas a fondo el portafolio de servicios que ofrece. Adicionalmente, se generaron ideas para hacer mas llamativos los contenidos, utilizar los contenidos al interior del Ministerio e identificación de contenidos que contribuyen al desarrollo de la actitud innovadora y el trabajo colaborativo.</t>
  </si>
  <si>
    <t>Durante el tercer trimestre, la firma Beta realizo talleres con las dependencias para la actualización de la matriz de riesgos de procesos considerando los lineamientos establecidos por la guía para la administración del riesgo del DAFP, analizando los controles que deben responder a los atributos de eficiencia e informativos y definir los respectivos planes de acción.</t>
  </si>
  <si>
    <t>Noviembre de 2021</t>
  </si>
  <si>
    <r>
      <t xml:space="preserve">En la estrategia de rendición de cuentas, se ajustan las siguientes actividades:
</t>
    </r>
    <r>
      <rPr>
        <b/>
        <sz val="11"/>
        <color theme="1"/>
        <rFont val="Calibri"/>
        <family val="2"/>
        <scheme val="minor"/>
      </rPr>
      <t xml:space="preserve"> 1. Diseñar e implementar la App del Ministerio</t>
    </r>
    <r>
      <rPr>
        <sz val="11"/>
        <color theme="1"/>
        <rFont val="Calibri"/>
        <family val="2"/>
        <scheme val="minor"/>
      </rPr>
      <t xml:space="preserve">: se ajusta la redacción de esta actividad de manera más general, de forma que abarque lo concerniente a los avances del MEN en términos de mejoras de accesibilidad, tecnologías de información que apoyan los espacios e instancias y espacios que permitan focalizar nuestros esfuerzos hacia la promoción de los canales y mecanismos de participación ciudadana.
</t>
    </r>
    <r>
      <rPr>
        <b/>
        <sz val="11"/>
        <color theme="1"/>
        <rFont val="Calibri"/>
        <family val="2"/>
        <scheme val="minor"/>
      </rPr>
      <t xml:space="preserve">
2. Llevar a cabo la audiencia pública de Rendición de Cuentas para presentar la gestión, resultados y avances institucionales:</t>
    </r>
    <r>
      <rPr>
        <sz val="11"/>
        <color theme="1"/>
        <rFont val="Calibri"/>
        <family val="2"/>
        <scheme val="minor"/>
      </rPr>
      <t xml:space="preserve">  se solicita que la actividad se realice en el último trimestre del año, específicamente entre noviembre y diciembre de 2021, teniendo en cuenta que el Gobierno ha involucrado dentro del proceso a las Entidades del Sector, lo que se constituye en un espacio interinstitucional enriquecedor que repercute visiblemente en la agenda nacional y en ejercicio de las buenas prácticas en materia de rendición de cuentas</t>
    </r>
  </si>
  <si>
    <t>Avances implementación Estrategia  - Cuarto trimestre- corte diciembre 31</t>
  </si>
  <si>
    <t>Avance T4</t>
  </si>
  <si>
    <t xml:space="preserve">Con corte al 30 de septiembre, la oficina Asesora de Comunicaciones ha divulgado más de 1.500 comunicados externos entre los que se incluyen: notas de prensa publicadas en la página web del Ministerio, notas del boletín Mineducación en medios y atención a solicitudes de medios de comunicación. Dentro de los temas más relevantes durante el tercer trimestre se encuentran las acciones acelantadas por el sector educativo para promover el regreso a las aulas en presencialidad, el Encuentro Nacional de Secretarios, el Día de Alfabetización, Infraestructura Educativa, Programa de Alimentación Escolar, entre otros. 
A nivel interno, y con corte al tercer trimestre, se han divulgado alrededor de 2.200 comunicados a través de canales como: Intranet, correo electrónico institucional, carteleras electrónicas y el programa Radio MEN. Durante el último trimestre, por temática sobresalen las siguientes campañas: Café para Conversar e Inspirar, estrategia + Seguros MENos covid, Concurso 'Actitudes que engrandecen' y el Sistema Integrado de Gestión (SIG). </t>
  </si>
  <si>
    <t>Durante el tercer trimestre de 2021, la Oficina Asesora de Comunicaciones estuvo a cargo de la actualización del capítulo 6 -Participa-, del sitio de Transparencia y Acceso a la Información Pública. Allí, se encuentra información relacionada con rendición de cuentas, mecanismos de participación ciudadana, plan de participación ciudadana, proyectos normativos para observaciones y control ciudadanos entre otros datos de interés para la ciudadanía. Entre estos está el Portal Educación Rinde Cuentas, que presenta los avances en la gestión del Ministerio a lo largo de la vigencia. 
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</si>
  <si>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tirmestre las áreas misionales implementaron los espacios de dialogo conforme al cronograma establecido. 
La OAPF realizó el monitoreo correspondiente al desarrollo de dichos espacios para el primer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Para esto la OAC produjo contenidos dirigido al sector educativo y la comunidad en general como son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t>
  </si>
  <si>
    <t>El Ministerio de Educación, a través de sus áreas misionales,  identificó, programó y publicó los espacios de diálogo para la vigencia 2021. En este ejercicio se definió el cronograma de los espacios de diálogo que se implementarán en la vigencia.
Al corte de septiembre de 2021 las áreas misionales han implementado los espacios de dialogo conforme al cronograma establecido, sobre los cuales, la OAPF adelanta el monitoreo trimestral correspondiente al desarrollo de dichos espacios
Por otro lado,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</si>
  <si>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Actualizar de manera permanente la información expuesta en el portal e interactuar con los grupos de valor a través del canal diespuesto en el portal</t>
  </si>
  <si>
    <t xml:space="preserve">Desde la Oficina Asesora de Planeación y Finanzas se realizó una revisión detallada de las metas programadas en programas y proyectos del MEN, para actualizar los avances periodicamente. Dicha actualización se encuentra actualmente en curso.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</si>
  <si>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 xml:space="preserve">Desde la Oficina Asesora de Planeación y Finanzas se realizó una revisión detallada de las metas programadas en programas y proyectos del MEN, para actualizar los avances periodicamente. Dicha actualización se encuentra actualmente en curso y será reportada en el mes de septiembre de 2021.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</si>
  <si>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 xml:space="preserve">Desde la Oficina Asesora de Planeación y Finanzas se realizó una revisión detallada de las metas programadas en programas y proyectos del MEN, para actualizar los avances periodicamente. Dicha actualización se encuentra actualmente en curso y será reportada en el último trimestre de 2021.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</si>
  <si>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Promoción de canales y mecanismos institucionales de PC y RdC</t>
  </si>
  <si>
    <t>Promover los canales y mecanismos institucionales de Participación ciudadana y Rendicón de Cuentas, a través del uso de Tecnologías de la Información del MEN</t>
  </si>
  <si>
    <t>Impulsar los canales y mecanismos de Participación Ciudadana y Rendición de Cuentas del MEN, involucrando el uso de las tecnologías de información</t>
  </si>
  <si>
    <t>Porcentaje de mecanismos de PC y RdC promovidos a través del uso de TI del MEN</t>
  </si>
  <si>
    <t>En el primer cuatrimestre se realizaron las siguientes acciones: 
1. Se consolidó el cronograma de espacios e instacias de participación del primer trimestre
2, En la sección “Participa” se publicaron las preguntas y respuestas que surgieron en el espacio de rendición de cuentas y agradecimiento 2020, que pueden ser consultadas por la ciudadania. 
3. Solicitud  actualización de  la información de los avances de los programas/proyectos de las entidades adscritas y vinculadas en el sitio web Educación rinde cuentas del MEN</t>
  </si>
  <si>
    <t xml:space="preserve">En el segundo trimestre se realizaron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</si>
  <si>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 xml:space="preserve">Al corte del periodo se han desarrollado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</si>
  <si>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Versión: 02- (22/11/2021)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</si>
</sst>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9"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b/>
      <sz val="9"/>
      <color theme="0"/>
      <name val="Arial"/>
      <family val="2"/>
    </font>
    <font>
      <b/>
      <sz val="10"/>
      <color theme="0"/>
      <name val="Arial"/>
      <family val="2"/>
    </font>
    <font>
      <sz val="18"/>
      <color theme="1"/>
      <name val="Calibri"/>
      <family val="2"/>
      <scheme val="minor"/>
    </font>
    <font>
      <b/>
      <sz val="16"/>
      <color theme="1"/>
      <name val="Arial"/>
      <family val="2"/>
    </font>
    <font>
      <b/>
      <sz val="20"/>
      <color theme="1"/>
      <name val="Arial"/>
      <family val="2"/>
    </font>
    <font>
      <sz val="10"/>
      <color theme="1"/>
      <name val="Calibri"/>
      <family val="2"/>
      <scheme val="minor"/>
    </font>
    <font>
      <b/>
      <sz val="22"/>
      <color theme="0"/>
      <name val="Arial"/>
      <family val="2"/>
    </font>
    <font>
      <sz val="18"/>
      <name val="Calibri"/>
      <family val="2"/>
      <scheme val="minor"/>
    </font>
    <font>
      <b/>
      <sz val="20"/>
      <name val="Arial"/>
      <family val="2"/>
    </font>
    <font>
      <sz val="36"/>
      <color theme="1"/>
      <name val="Calibri"/>
      <family val="2"/>
      <scheme val="minor"/>
    </font>
    <font>
      <b/>
      <sz val="24"/>
      <color theme="0"/>
      <name val="Arial"/>
      <family val="2"/>
    </font>
    <font>
      <b/>
      <sz val="36"/>
      <color theme="1"/>
      <name val="Arial"/>
      <family val="2"/>
    </font>
    <font>
      <b/>
      <sz val="15"/>
      <color theme="0"/>
      <name val="Arial"/>
      <family val="2"/>
    </font>
    <font>
      <b/>
      <sz val="22"/>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16"/>
      <name val="Arial"/>
      <family val="2"/>
    </font>
    <font>
      <sz val="16"/>
      <color theme="1" tint="4.9989318521683403E-2"/>
      <name val="Arial"/>
      <family val="2"/>
    </font>
    <font>
      <sz val="14"/>
      <color theme="1"/>
      <name val="Arial"/>
      <family val="2"/>
    </font>
    <font>
      <b/>
      <sz val="20"/>
      <color rgb="FF000000"/>
      <name val="Arial"/>
      <family val="2"/>
    </font>
    <font>
      <b/>
      <sz val="12"/>
      <name val="Arial"/>
      <family val="2"/>
    </font>
    <font>
      <sz val="12"/>
      <name val="Arial"/>
      <family val="2"/>
    </font>
    <font>
      <sz val="11"/>
      <name val="Calibri"/>
      <family val="2"/>
      <scheme val="minor"/>
    </font>
    <font>
      <b/>
      <sz val="18"/>
      <color theme="1"/>
      <name val="Calibri"/>
      <family val="2"/>
      <scheme val="minor"/>
    </font>
    <font>
      <b/>
      <sz val="18"/>
      <name val="Arial"/>
      <family val="2"/>
    </font>
    <font>
      <b/>
      <sz val="10"/>
      <color theme="1" tint="4.9989318521683403E-2"/>
      <name val="Arial"/>
      <family val="2"/>
    </font>
    <font>
      <u/>
      <sz val="11"/>
      <color theme="10"/>
      <name val="Calibri"/>
      <family val="2"/>
      <scheme val="minor"/>
    </font>
    <font>
      <b/>
      <sz val="20"/>
      <color theme="0"/>
      <name val="Arial"/>
      <family val="2"/>
    </font>
    <font>
      <sz val="24"/>
      <color theme="1" tint="4.9989318521683403E-2"/>
      <name val="Arial"/>
      <family val="2"/>
    </font>
    <font>
      <sz val="20"/>
      <color theme="1" tint="4.9989318521683403E-2"/>
      <name val="Arial"/>
      <family val="2"/>
    </font>
    <font>
      <sz val="22"/>
      <color theme="1" tint="4.9989318521683403E-2"/>
      <name val="Arial"/>
      <family val="2"/>
    </font>
    <font>
      <b/>
      <sz val="24"/>
      <color theme="1"/>
      <name val="Calibri"/>
      <family val="2"/>
      <scheme val="minor"/>
    </font>
    <font>
      <b/>
      <sz val="16"/>
      <color theme="0"/>
      <name val="Arial"/>
      <family val="2"/>
    </font>
    <font>
      <sz val="22"/>
      <color theme="1"/>
      <name val="Arial"/>
      <family val="2"/>
    </font>
    <font>
      <b/>
      <sz val="14"/>
      <color theme="0"/>
      <name val="Arial"/>
      <family val="2"/>
    </font>
    <font>
      <sz val="12"/>
      <color rgb="FF000000"/>
      <name val="Arial"/>
      <family val="2"/>
    </font>
    <font>
      <sz val="36"/>
      <color theme="1"/>
      <name val="Arial"/>
      <family val="2"/>
    </font>
    <font>
      <sz val="24"/>
      <color theme="1"/>
      <name val="Arial"/>
      <family val="2"/>
    </font>
    <font>
      <b/>
      <sz val="36"/>
      <color theme="0"/>
      <name val="Arial"/>
      <family val="2"/>
    </font>
    <font>
      <sz val="16"/>
      <name val="Arial"/>
      <family val="2"/>
    </font>
    <font>
      <sz val="16"/>
      <color theme="1"/>
      <name val="Arial"/>
      <family val="2"/>
    </font>
    <font>
      <sz val="24"/>
      <name val="Arial"/>
      <family val="2"/>
    </font>
    <font>
      <b/>
      <sz val="24"/>
      <color theme="1"/>
      <name val="Arial"/>
      <family val="2"/>
    </font>
    <font>
      <b/>
      <sz val="24"/>
      <name val="Arial"/>
      <family val="2"/>
    </font>
    <font>
      <b/>
      <sz val="24"/>
      <color theme="1" tint="4.9989318521683403E-2"/>
      <name val="Arial"/>
      <family val="2"/>
    </font>
    <font>
      <sz val="24"/>
      <name val="Calibri"/>
      <family val="2"/>
      <scheme val="minor"/>
    </font>
    <font>
      <sz val="26"/>
      <color theme="1" tint="4.9989318521683403E-2"/>
      <name val="Arial"/>
      <family val="2"/>
    </font>
    <font>
      <u/>
      <sz val="26"/>
      <color theme="1" tint="4.9989318521683403E-2"/>
      <name val="Arial"/>
      <family val="2"/>
    </font>
    <font>
      <sz val="8"/>
      <name val="Calibri"/>
      <family val="2"/>
      <scheme val="minor"/>
    </font>
    <font>
      <b/>
      <sz val="16"/>
      <color theme="1" tint="4.9989318521683403E-2"/>
      <name val="Arial"/>
      <family val="2"/>
    </font>
    <font>
      <sz val="26"/>
      <color theme="1"/>
      <name val="Arial"/>
      <family val="2"/>
    </font>
    <font>
      <sz val="26"/>
      <name val="Arial"/>
      <family val="2"/>
    </font>
    <font>
      <b/>
      <sz val="48"/>
      <name val="Arial"/>
      <family val="2"/>
    </font>
    <font>
      <b/>
      <sz val="48"/>
      <color theme="1"/>
      <name val="Arial"/>
      <family val="2"/>
    </font>
    <font>
      <b/>
      <sz val="11"/>
      <color theme="1"/>
      <name val="Calibri"/>
      <family val="2"/>
      <scheme val="minor"/>
    </font>
    <font>
      <sz val="11"/>
      <color rgb="FFFF0000"/>
      <name val="Arial"/>
      <family val="2"/>
    </font>
  </fonts>
  <fills count="1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4"/>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bottom style="medium">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right style="hair">
        <color rgb="FF0070C0"/>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top/>
      <bottom style="dashed">
        <color rgb="FF0070C0"/>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indexed="64"/>
      </left>
      <right style="thin">
        <color indexed="64"/>
      </right>
      <top/>
      <bottom style="thin">
        <color indexed="64"/>
      </bottom>
      <diagonal/>
    </border>
    <border>
      <left style="hair">
        <color rgb="FF0070C0"/>
      </left>
      <right style="thin">
        <color indexed="64"/>
      </right>
      <top style="thin">
        <color rgb="FF0070C0"/>
      </top>
      <bottom style="thin">
        <color rgb="FF0070C0"/>
      </bottom>
      <diagonal/>
    </border>
    <border>
      <left/>
      <right style="thin">
        <color indexed="64"/>
      </right>
      <top style="thin">
        <color indexed="64"/>
      </top>
      <bottom/>
      <diagonal/>
    </border>
    <border>
      <left style="medium">
        <color theme="0"/>
      </left>
      <right/>
      <top/>
      <bottom style="medium">
        <color theme="0"/>
      </bottom>
      <diagonal/>
    </border>
    <border>
      <left style="thin">
        <color theme="0"/>
      </left>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diagonal/>
    </border>
  </borders>
  <cellStyleXfs count="17">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51">
    <xf numFmtId="0" fontId="0" fillId="0" borderId="0" xfId="0"/>
    <xf numFmtId="0" fontId="10" fillId="0" borderId="0" xfId="0" applyFont="1"/>
    <xf numFmtId="9" fontId="11" fillId="6" borderId="4" xfId="0" applyNumberFormat="1" applyFont="1" applyFill="1" applyBorder="1" applyAlignment="1">
      <alignment horizontal="center" vertical="center"/>
    </xf>
    <xf numFmtId="0" fontId="14" fillId="2" borderId="0" xfId="0" applyFont="1" applyFill="1"/>
    <xf numFmtId="0" fontId="9" fillId="2" borderId="0" xfId="2" applyFill="1"/>
    <xf numFmtId="0" fontId="9" fillId="0" borderId="0" xfId="2"/>
    <xf numFmtId="0" fontId="17" fillId="0" borderId="0" xfId="0" applyFont="1"/>
    <xf numFmtId="0" fontId="19" fillId="2" borderId="0" xfId="0" applyFont="1" applyFill="1"/>
    <xf numFmtId="0" fontId="21" fillId="0" borderId="0" xfId="0" applyFont="1"/>
    <xf numFmtId="0" fontId="26" fillId="0" borderId="19" xfId="0" applyFont="1" applyBorder="1" applyAlignment="1">
      <alignment vertical="center" wrapText="1"/>
    </xf>
    <xf numFmtId="0" fontId="26" fillId="0" borderId="19" xfId="0" applyFont="1" applyBorder="1" applyAlignment="1">
      <alignment horizontal="center" vertical="center" wrapText="1"/>
    </xf>
    <xf numFmtId="0" fontId="11" fillId="8" borderId="18" xfId="0" applyFont="1" applyFill="1" applyBorder="1" applyAlignment="1">
      <alignment horizontal="center" vertical="center" wrapText="1"/>
    </xf>
    <xf numFmtId="0" fontId="9" fillId="2" borderId="0" xfId="2" applyFont="1" applyFill="1"/>
    <xf numFmtId="0" fontId="11" fillId="8" borderId="26" xfId="0" applyFont="1" applyFill="1" applyBorder="1" applyAlignment="1">
      <alignment horizontal="center" vertical="center" wrapText="1"/>
    </xf>
    <xf numFmtId="0" fontId="25" fillId="0" borderId="35" xfId="0" applyFont="1" applyBorder="1" applyAlignment="1">
      <alignment horizontal="center" vertical="center" wrapText="1"/>
    </xf>
    <xf numFmtId="0" fontId="27" fillId="0" borderId="35" xfId="0" applyFont="1" applyBorder="1" applyAlignment="1">
      <alignment horizontal="center" vertical="center" wrapText="1"/>
    </xf>
    <xf numFmtId="0" fontId="24" fillId="8" borderId="45"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13" fillId="6" borderId="33" xfId="2" applyFont="1" applyFill="1" applyBorder="1" applyAlignment="1">
      <alignment horizontal="center" vertical="center" wrapText="1"/>
    </xf>
    <xf numFmtId="0" fontId="0" fillId="0" borderId="0" xfId="0" applyAlignment="1">
      <alignment horizontal="justify" vertical="center" wrapText="1"/>
    </xf>
    <xf numFmtId="0" fontId="19" fillId="0" borderId="0" xfId="0" applyFont="1" applyFill="1"/>
    <xf numFmtId="0" fontId="27" fillId="0" borderId="35"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2" borderId="33" xfId="0" applyFont="1" applyFill="1" applyBorder="1" applyAlignment="1">
      <alignment horizontal="center" vertical="center" wrapText="1"/>
    </xf>
    <xf numFmtId="0" fontId="3" fillId="2" borderId="33" xfId="0" applyFont="1" applyFill="1" applyBorder="1" applyAlignment="1">
      <alignment horizontal="justify" vertical="center" wrapText="1"/>
    </xf>
    <xf numFmtId="0" fontId="18" fillId="8" borderId="40"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37" fillId="2" borderId="8" xfId="0" applyFont="1" applyFill="1" applyBorder="1" applyAlignment="1">
      <alignment vertical="center"/>
    </xf>
    <xf numFmtId="0" fontId="38" fillId="0" borderId="19" xfId="0" applyFont="1" applyBorder="1" applyAlignment="1">
      <alignment horizontal="center" vertical="center" wrapText="1"/>
    </xf>
    <xf numFmtId="0" fontId="26" fillId="0" borderId="19" xfId="0" applyFont="1" applyBorder="1" applyAlignment="1">
      <alignment horizontal="justify" vertical="center" wrapText="1"/>
    </xf>
    <xf numFmtId="14" fontId="26" fillId="0" borderId="19" xfId="0" applyNumberFormat="1" applyFont="1" applyBorder="1" applyAlignment="1">
      <alignment horizontal="center" vertical="center" wrapText="1"/>
    </xf>
    <xf numFmtId="0" fontId="33" fillId="2" borderId="51" xfId="0" applyFont="1" applyFill="1" applyBorder="1" applyAlignment="1">
      <alignment vertical="center"/>
    </xf>
    <xf numFmtId="0" fontId="33" fillId="2" borderId="52" xfId="0" applyFont="1" applyFill="1" applyBorder="1" applyAlignment="1">
      <alignment vertical="center"/>
    </xf>
    <xf numFmtId="0" fontId="11" fillId="8" borderId="48" xfId="0" applyFont="1" applyFill="1" applyBorder="1" applyAlignment="1">
      <alignment horizontal="center" vertical="center" wrapText="1"/>
    </xf>
    <xf numFmtId="14" fontId="3" fillId="2" borderId="33" xfId="0" applyNumberFormat="1" applyFont="1" applyFill="1" applyBorder="1" applyAlignment="1">
      <alignment horizontal="center" vertical="center" wrapText="1"/>
    </xf>
    <xf numFmtId="14" fontId="41" fillId="0" borderId="21" xfId="0" applyNumberFormat="1" applyFont="1" applyBorder="1" applyAlignment="1">
      <alignment horizontal="left" vertical="center" wrapText="1"/>
    </xf>
    <xf numFmtId="0" fontId="26" fillId="0" borderId="19" xfId="0" applyFont="1" applyBorder="1" applyAlignment="1">
      <alignment horizontal="justify" vertical="top" wrapText="1"/>
    </xf>
    <xf numFmtId="0" fontId="9" fillId="0" borderId="19" xfId="0" applyFont="1" applyBorder="1" applyAlignment="1">
      <alignment vertical="center" wrapText="1"/>
    </xf>
    <xf numFmtId="9" fontId="43" fillId="0" borderId="21" xfId="0" applyNumberFormat="1" applyFont="1" applyBorder="1" applyAlignment="1">
      <alignment horizontal="center" vertical="center" wrapText="1"/>
    </xf>
    <xf numFmtId="9" fontId="43" fillId="2" borderId="21" xfId="0" applyNumberFormat="1" applyFont="1" applyFill="1" applyBorder="1" applyAlignment="1">
      <alignment horizontal="center" vertical="center" wrapText="1"/>
    </xf>
    <xf numFmtId="14" fontId="42" fillId="0" borderId="21" xfId="0" applyNumberFormat="1" applyFont="1" applyBorder="1" applyAlignment="1">
      <alignment horizontal="center" vertical="center" wrapText="1"/>
    </xf>
    <xf numFmtId="14" fontId="42" fillId="2" borderId="21" xfId="0" applyNumberFormat="1" applyFont="1" applyFill="1" applyBorder="1" applyAlignment="1">
      <alignment horizontal="center" vertical="center" wrapText="1"/>
    </xf>
    <xf numFmtId="0" fontId="40" fillId="8" borderId="0" xfId="0" applyFont="1" applyFill="1" applyBorder="1" applyAlignment="1">
      <alignment horizontal="center" vertical="center" wrapText="1"/>
    </xf>
    <xf numFmtId="0" fontId="6" fillId="12" borderId="3" xfId="0" applyFont="1" applyFill="1" applyBorder="1" applyAlignment="1">
      <alignment horizontal="center" vertical="center" textRotation="90"/>
    </xf>
    <xf numFmtId="0" fontId="6" fillId="12" borderId="3" xfId="0" applyFont="1" applyFill="1" applyBorder="1" applyAlignment="1">
      <alignment horizontal="center" vertical="center" textRotation="90" wrapText="1"/>
    </xf>
    <xf numFmtId="0" fontId="12" fillId="12" borderId="3" xfId="0" applyFont="1" applyFill="1" applyBorder="1" applyAlignment="1">
      <alignment horizontal="center" vertical="center" wrapText="1"/>
    </xf>
    <xf numFmtId="0" fontId="11" fillId="12" borderId="3" xfId="0" applyFont="1" applyFill="1" applyBorder="1" applyAlignment="1">
      <alignment horizontal="center" vertical="center"/>
    </xf>
    <xf numFmtId="0" fontId="13" fillId="12" borderId="15"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2" borderId="57" xfId="0" applyFont="1" applyFill="1" applyBorder="1" applyAlignment="1">
      <alignment horizontal="center" vertical="center" wrapText="1"/>
    </xf>
    <xf numFmtId="9" fontId="4" fillId="4" borderId="58" xfId="1" applyFont="1" applyFill="1" applyBorder="1" applyAlignment="1">
      <alignment horizontal="center" vertical="center"/>
    </xf>
    <xf numFmtId="9" fontId="4" fillId="0" borderId="58" xfId="0" applyNumberFormat="1" applyFont="1" applyBorder="1" applyAlignment="1">
      <alignment horizontal="center" vertical="center"/>
    </xf>
    <xf numFmtId="9" fontId="3" fillId="13" borderId="58" xfId="0" applyNumberFormat="1" applyFont="1" applyFill="1" applyBorder="1" applyAlignment="1">
      <alignment horizontal="center" vertical="center"/>
    </xf>
    <xf numFmtId="0" fontId="3" fillId="3" borderId="58" xfId="0" applyFont="1" applyFill="1" applyBorder="1" applyAlignment="1">
      <alignment vertical="center"/>
    </xf>
    <xf numFmtId="0" fontId="31" fillId="5" borderId="58" xfId="0" applyFont="1" applyFill="1" applyBorder="1" applyAlignment="1">
      <alignment horizontal="center" vertical="center"/>
    </xf>
    <xf numFmtId="0" fontId="3" fillId="13" borderId="58" xfId="5" applyNumberFormat="1" applyFont="1" applyFill="1" applyBorder="1" applyAlignment="1">
      <alignment horizontal="center" vertical="center" wrapText="1"/>
    </xf>
    <xf numFmtId="9" fontId="7" fillId="4" borderId="58" xfId="0" applyNumberFormat="1" applyFont="1" applyFill="1" applyBorder="1" applyAlignment="1">
      <alignment horizontal="center" vertical="center"/>
    </xf>
    <xf numFmtId="0" fontId="46" fillId="2" borderId="0" xfId="0" applyFont="1" applyFill="1"/>
    <xf numFmtId="0" fontId="2" fillId="2" borderId="0" xfId="0" applyFont="1" applyFill="1"/>
    <xf numFmtId="0" fontId="3" fillId="2" borderId="0" xfId="0" applyFont="1" applyFill="1"/>
    <xf numFmtId="0" fontId="4" fillId="2" borderId="0" xfId="0" applyFont="1" applyFill="1" applyAlignment="1">
      <alignment horizontal="right" vertical="center"/>
    </xf>
    <xf numFmtId="0" fontId="2" fillId="0" borderId="0" xfId="0" applyFont="1" applyAlignment="1">
      <alignment horizontal="left" vertical="top"/>
    </xf>
    <xf numFmtId="0" fontId="2" fillId="2" borderId="0" xfId="0" applyFont="1" applyFill="1" applyAlignment="1">
      <alignment horizontal="left" vertical="top"/>
    </xf>
    <xf numFmtId="0" fontId="6" fillId="12"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8" fillId="2" borderId="58" xfId="0" applyFont="1" applyFill="1" applyBorder="1" applyAlignment="1">
      <alignment horizontal="center" vertical="center"/>
    </xf>
    <xf numFmtId="0" fontId="8" fillId="5" borderId="58" xfId="0" applyFont="1" applyFill="1" applyBorder="1" applyAlignment="1">
      <alignment horizontal="center" vertical="center"/>
    </xf>
    <xf numFmtId="0" fontId="8" fillId="3" borderId="58" xfId="0" applyFont="1" applyFill="1" applyBorder="1" applyAlignment="1">
      <alignment horizontal="center" vertical="center"/>
    </xf>
    <xf numFmtId="9" fontId="7" fillId="4" borderId="58" xfId="1" applyFont="1" applyFill="1" applyBorder="1" applyAlignment="1">
      <alignment horizontal="center" vertical="center"/>
    </xf>
    <xf numFmtId="0" fontId="8" fillId="0" borderId="58" xfId="0" applyFont="1" applyBorder="1" applyAlignment="1">
      <alignment horizontal="center" vertical="center"/>
    </xf>
    <xf numFmtId="0" fontId="8" fillId="0" borderId="58" xfId="0" applyFont="1" applyBorder="1" applyAlignment="1">
      <alignment horizontal="justify" vertical="top" wrapText="1"/>
    </xf>
    <xf numFmtId="0" fontId="8" fillId="0" borderId="58" xfId="0" applyFont="1" applyBorder="1" applyAlignment="1">
      <alignment horizontal="justify" vertical="center" wrapText="1"/>
    </xf>
    <xf numFmtId="0" fontId="8" fillId="0" borderId="58" xfId="0" applyFont="1" applyBorder="1" applyAlignment="1">
      <alignment horizontal="left" vertical="center" wrapText="1"/>
    </xf>
    <xf numFmtId="9" fontId="8" fillId="3" borderId="58" xfId="0" applyNumberFormat="1" applyFont="1" applyFill="1" applyBorder="1" applyAlignment="1">
      <alignment horizontal="center" vertical="center"/>
    </xf>
    <xf numFmtId="0" fontId="10" fillId="0" borderId="58" xfId="0" applyFont="1" applyBorder="1" applyAlignment="1">
      <alignment horizontal="left" vertical="top"/>
    </xf>
    <xf numFmtId="9" fontId="8" fillId="5" borderId="58" xfId="0" applyNumberFormat="1" applyFont="1" applyFill="1" applyBorder="1" applyAlignment="1">
      <alignment horizontal="center" vertical="center"/>
    </xf>
    <xf numFmtId="41" fontId="8" fillId="0" borderId="58" xfId="5" applyFont="1" applyBorder="1" applyAlignment="1">
      <alignment horizontal="center" vertical="center"/>
    </xf>
    <xf numFmtId="9" fontId="8" fillId="13" borderId="58" xfId="5" applyNumberFormat="1" applyFont="1" applyFill="1" applyBorder="1" applyAlignment="1">
      <alignment horizontal="center" vertical="center"/>
    </xf>
    <xf numFmtId="41" fontId="8" fillId="0" borderId="58" xfId="5" applyFont="1" applyFill="1" applyBorder="1" applyAlignment="1">
      <alignment horizontal="center" vertical="center"/>
    </xf>
    <xf numFmtId="41" fontId="8" fillId="5" borderId="58" xfId="5" applyFont="1" applyFill="1" applyBorder="1" applyAlignment="1">
      <alignment horizontal="center" vertical="center"/>
    </xf>
    <xf numFmtId="0" fontId="49" fillId="0" borderId="0" xfId="0" applyFont="1" applyAlignment="1">
      <alignment horizontal="center" vertical="center" wrapText="1"/>
    </xf>
    <xf numFmtId="0" fontId="49" fillId="2" borderId="0" xfId="0" applyFont="1" applyFill="1" applyAlignment="1">
      <alignment horizontal="center" vertical="center" wrapText="1"/>
    </xf>
    <xf numFmtId="0" fontId="50" fillId="2" borderId="0" xfId="0" applyFont="1" applyFill="1" applyAlignment="1">
      <alignment horizontal="left" vertical="center" wrapText="1"/>
    </xf>
    <xf numFmtId="0" fontId="7" fillId="2" borderId="0" xfId="0" applyFont="1" applyFill="1" applyAlignment="1">
      <alignment horizontal="right" vertical="center"/>
    </xf>
    <xf numFmtId="9" fontId="6" fillId="6" borderId="4" xfId="0" applyNumberFormat="1" applyFont="1" applyFill="1" applyBorder="1" applyAlignment="1">
      <alignment horizontal="center" vertical="center"/>
    </xf>
    <xf numFmtId="0" fontId="49" fillId="2" borderId="0" xfId="0" applyFont="1" applyFill="1" applyAlignment="1">
      <alignment horizontal="center" vertical="center"/>
    </xf>
    <xf numFmtId="0" fontId="50" fillId="0" borderId="0" xfId="0" applyFont="1" applyAlignment="1">
      <alignment horizontal="left" vertical="center" wrapText="1"/>
    </xf>
    <xf numFmtId="0" fontId="7" fillId="0" borderId="0" xfId="0" applyFont="1" applyAlignment="1">
      <alignment horizontal="right" vertical="center"/>
    </xf>
    <xf numFmtId="9" fontId="6" fillId="0" borderId="0" xfId="0" applyNumberFormat="1" applyFont="1" applyAlignment="1">
      <alignment horizontal="center" vertical="center"/>
    </xf>
    <xf numFmtId="0" fontId="49" fillId="0" borderId="0" xfId="0" applyFont="1" applyAlignment="1">
      <alignment horizontal="center" vertical="center"/>
    </xf>
    <xf numFmtId="0" fontId="49" fillId="2" borderId="0" xfId="0" applyFont="1" applyFill="1" applyAlignment="1">
      <alignment horizontal="left" vertical="center" wrapText="1"/>
    </xf>
    <xf numFmtId="0" fontId="23" fillId="2" borderId="0" xfId="0" applyFont="1" applyFill="1" applyAlignment="1">
      <alignment horizontal="right" vertical="center"/>
    </xf>
    <xf numFmtId="9" fontId="51" fillId="2" borderId="0" xfId="0" applyNumberFormat="1" applyFont="1" applyFill="1" applyAlignment="1">
      <alignment horizontal="center" vertical="center"/>
    </xf>
    <xf numFmtId="0" fontId="49" fillId="2" borderId="0" xfId="0" applyFont="1" applyFill="1" applyAlignment="1">
      <alignment horizontal="center" wrapText="1"/>
    </xf>
    <xf numFmtId="0" fontId="49" fillId="2" borderId="0" xfId="0" applyFont="1" applyFill="1"/>
    <xf numFmtId="0" fontId="30" fillId="0" borderId="45" xfId="0" applyFont="1" applyFill="1" applyBorder="1" applyAlignment="1">
      <alignment vertical="center" wrapText="1"/>
    </xf>
    <xf numFmtId="0" fontId="45" fillId="8" borderId="46" xfId="0" applyFont="1" applyFill="1" applyBorder="1" applyAlignment="1">
      <alignment horizontal="center" vertical="center" wrapText="1"/>
    </xf>
    <xf numFmtId="0" fontId="30" fillId="0" borderId="19" xfId="0" applyFont="1" applyBorder="1" applyAlignment="1">
      <alignment vertical="center" wrapText="1"/>
    </xf>
    <xf numFmtId="14" fontId="30" fillId="0" borderId="19" xfId="0" applyNumberFormat="1" applyFont="1" applyBorder="1" applyAlignment="1">
      <alignment horizontal="center" vertical="center" wrapText="1"/>
    </xf>
    <xf numFmtId="0" fontId="30" fillId="0" borderId="19" xfId="0" applyFont="1" applyBorder="1" applyAlignment="1">
      <alignment horizontal="center" vertical="center" wrapText="1"/>
    </xf>
    <xf numFmtId="9" fontId="30" fillId="0" borderId="19" xfId="0" applyNumberFormat="1" applyFont="1" applyBorder="1" applyAlignment="1">
      <alignment horizontal="center" vertical="center" wrapText="1"/>
    </xf>
    <xf numFmtId="0" fontId="52" fillId="0" borderId="54" xfId="0" applyFont="1" applyBorder="1" applyAlignment="1">
      <alignment horizontal="justify" vertical="center" wrapText="1"/>
    </xf>
    <xf numFmtId="0" fontId="30" fillId="0" borderId="54" xfId="0" applyFont="1" applyBorder="1" applyAlignment="1">
      <alignment horizontal="justify" vertical="center" wrapText="1"/>
    </xf>
    <xf numFmtId="9" fontId="52" fillId="2" borderId="19" xfId="0" applyNumberFormat="1" applyFont="1" applyFill="1" applyBorder="1" applyAlignment="1">
      <alignment horizontal="center" vertical="center" wrapText="1"/>
    </xf>
    <xf numFmtId="0" fontId="52" fillId="2" borderId="54" xfId="0" applyFont="1" applyFill="1" applyBorder="1" applyAlignment="1">
      <alignment horizontal="justify" vertical="center" wrapText="1"/>
    </xf>
    <xf numFmtId="0" fontId="30" fillId="2" borderId="45" xfId="0" applyFont="1" applyFill="1" applyBorder="1" applyAlignment="1">
      <alignment vertical="center" wrapText="1"/>
    </xf>
    <xf numFmtId="0" fontId="30" fillId="0" borderId="19" xfId="0" applyFont="1" applyFill="1" applyBorder="1" applyAlignment="1">
      <alignment vertical="center" wrapText="1"/>
    </xf>
    <xf numFmtId="14" fontId="30" fillId="0" borderId="19" xfId="0" applyNumberFormat="1" applyFont="1" applyFill="1" applyBorder="1" applyAlignment="1">
      <alignment horizontal="center" vertical="center" wrapText="1"/>
    </xf>
    <xf numFmtId="14" fontId="52" fillId="0" borderId="19" xfId="0" applyNumberFormat="1" applyFont="1" applyBorder="1" applyAlignment="1">
      <alignment horizontal="center" vertical="center" wrapText="1"/>
    </xf>
    <xf numFmtId="9" fontId="30" fillId="2" borderId="19" xfId="0" applyNumberFormat="1" applyFont="1" applyFill="1" applyBorder="1" applyAlignment="1">
      <alignment horizontal="center" vertical="center" wrapText="1"/>
    </xf>
    <xf numFmtId="0" fontId="52" fillId="0" borderId="1" xfId="0" applyFont="1" applyBorder="1" applyAlignment="1">
      <alignment horizontal="justify" vertical="center" wrapText="1"/>
    </xf>
    <xf numFmtId="0" fontId="50" fillId="0" borderId="0" xfId="0" applyFont="1" applyAlignment="1">
      <alignment horizontal="center" vertical="center"/>
    </xf>
    <xf numFmtId="0" fontId="50" fillId="0" borderId="0" xfId="0" applyFont="1"/>
    <xf numFmtId="0" fontId="22" fillId="11" borderId="32" xfId="0" applyFont="1" applyFill="1" applyBorder="1" applyAlignment="1">
      <alignment horizontal="center" vertical="center" wrapText="1"/>
    </xf>
    <xf numFmtId="0" fontId="57" fillId="0" borderId="34" xfId="0" applyFont="1" applyBorder="1" applyAlignment="1">
      <alignment horizontal="center" vertical="center" wrapText="1"/>
    </xf>
    <xf numFmtId="0" fontId="50" fillId="2" borderId="33" xfId="0" applyFont="1" applyFill="1" applyBorder="1" applyAlignment="1">
      <alignment horizontal="justify" vertical="center" wrapText="1"/>
    </xf>
    <xf numFmtId="0" fontId="50" fillId="2" borderId="33" xfId="0" applyFont="1" applyFill="1" applyBorder="1" applyAlignment="1">
      <alignment horizontal="center" vertical="center" wrapText="1"/>
    </xf>
    <xf numFmtId="14" fontId="50" fillId="2" borderId="33" xfId="0" applyNumberFormat="1" applyFont="1" applyFill="1" applyBorder="1" applyAlignment="1">
      <alignment horizontal="center" vertical="center" wrapText="1"/>
    </xf>
    <xf numFmtId="14" fontId="50" fillId="2" borderId="33" xfId="0" applyNumberFormat="1" applyFont="1" applyFill="1" applyBorder="1" applyAlignment="1">
      <alignment horizontal="center" vertical="center"/>
    </xf>
    <xf numFmtId="9" fontId="54" fillId="0" borderId="33" xfId="0" applyNumberFormat="1" applyFont="1" applyBorder="1" applyAlignment="1">
      <alignment horizontal="center" vertical="center"/>
    </xf>
    <xf numFmtId="0" fontId="55" fillId="2" borderId="34"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4" fillId="0" borderId="33" xfId="0" applyFont="1" applyFill="1" applyBorder="1" applyAlignment="1">
      <alignment horizontal="justify" vertical="center" wrapText="1"/>
    </xf>
    <xf numFmtId="0" fontId="54" fillId="0" borderId="33" xfId="0" applyFont="1" applyFill="1" applyBorder="1" applyAlignment="1">
      <alignment horizontal="center" vertical="center" wrapText="1"/>
    </xf>
    <xf numFmtId="14" fontId="54" fillId="0" borderId="33" xfId="0" applyNumberFormat="1" applyFont="1" applyFill="1" applyBorder="1" applyAlignment="1">
      <alignment horizontal="center" vertical="center" wrapText="1"/>
    </xf>
    <xf numFmtId="14" fontId="54" fillId="0" borderId="33" xfId="0" applyNumberFormat="1" applyFont="1" applyFill="1" applyBorder="1" applyAlignment="1">
      <alignment horizontal="center" vertical="center"/>
    </xf>
    <xf numFmtId="0" fontId="54" fillId="0" borderId="0" xfId="0" applyFont="1" applyFill="1"/>
    <xf numFmtId="0" fontId="55" fillId="0" borderId="34" xfId="0" applyFont="1" applyFill="1" applyBorder="1" applyAlignment="1">
      <alignment horizontal="center" vertical="center" wrapText="1"/>
    </xf>
    <xf numFmtId="0" fontId="50" fillId="0" borderId="33" xfId="0" applyFont="1" applyFill="1" applyBorder="1" applyAlignment="1">
      <alignment horizontal="justify" vertical="center" wrapText="1"/>
    </xf>
    <xf numFmtId="0" fontId="50" fillId="0" borderId="33" xfId="0" applyFont="1" applyFill="1" applyBorder="1" applyAlignment="1">
      <alignment horizontal="center" vertical="center" wrapText="1"/>
    </xf>
    <xf numFmtId="14" fontId="50" fillId="0" borderId="33" xfId="0" applyNumberFormat="1" applyFont="1" applyFill="1" applyBorder="1" applyAlignment="1">
      <alignment horizontal="center" vertical="center" wrapText="1"/>
    </xf>
    <xf numFmtId="14" fontId="50" fillId="0" borderId="33" xfId="0" applyNumberFormat="1" applyFont="1" applyFill="1" applyBorder="1" applyAlignment="1">
      <alignment horizontal="center" vertical="center"/>
    </xf>
    <xf numFmtId="0" fontId="50" fillId="0" borderId="0" xfId="0" applyFont="1" applyFill="1"/>
    <xf numFmtId="0" fontId="58" fillId="0" borderId="33" xfId="0" applyFont="1" applyFill="1" applyBorder="1" applyAlignment="1">
      <alignment horizontal="justify" vertical="center" wrapText="1"/>
    </xf>
    <xf numFmtId="0" fontId="58" fillId="0" borderId="33" xfId="0" applyFont="1" applyFill="1" applyBorder="1" applyAlignment="1">
      <alignment horizontal="center" vertical="center" wrapText="1"/>
    </xf>
    <xf numFmtId="9" fontId="53" fillId="2" borderId="19" xfId="0" applyNumberFormat="1" applyFont="1" applyFill="1" applyBorder="1" applyAlignment="1">
      <alignment horizontal="center" vertical="center" wrapText="1"/>
    </xf>
    <xf numFmtId="14" fontId="54" fillId="2" borderId="21" xfId="0" applyNumberFormat="1" applyFont="1" applyFill="1" applyBorder="1" applyAlignment="1">
      <alignment horizontal="left" vertical="center" wrapText="1"/>
    </xf>
    <xf numFmtId="0" fontId="29" fillId="2" borderId="50" xfId="0" applyFont="1" applyFill="1" applyBorder="1" applyAlignment="1">
      <alignment vertical="center"/>
    </xf>
    <xf numFmtId="0" fontId="26" fillId="14" borderId="19" xfId="0" applyFont="1" applyFill="1" applyBorder="1" applyAlignment="1">
      <alignment vertical="center" wrapText="1"/>
    </xf>
    <xf numFmtId="0" fontId="26" fillId="14" borderId="19" xfId="0" applyFont="1" applyFill="1" applyBorder="1" applyAlignment="1">
      <alignment horizontal="center" vertical="center" wrapText="1"/>
    </xf>
    <xf numFmtId="0" fontId="26" fillId="2" borderId="19" xfId="0" applyFont="1" applyFill="1" applyBorder="1" applyAlignment="1">
      <alignment horizontal="justify" vertical="center" wrapText="1"/>
    </xf>
    <xf numFmtId="0" fontId="62" fillId="4" borderId="19" xfId="0" applyFont="1" applyFill="1" applyBorder="1" applyAlignment="1">
      <alignment horizontal="center" vertical="center" wrapText="1"/>
    </xf>
    <xf numFmtId="14" fontId="64" fillId="0" borderId="33" xfId="0" applyNumberFormat="1" applyFont="1" applyBorder="1" applyAlignment="1">
      <alignment horizontal="justify" vertical="center" wrapText="1"/>
    </xf>
    <xf numFmtId="14" fontId="63" fillId="0" borderId="33" xfId="0" applyNumberFormat="1" applyFont="1" applyBorder="1" applyAlignment="1">
      <alignment horizontal="left" vertical="center" wrapText="1"/>
    </xf>
    <xf numFmtId="14" fontId="63" fillId="2" borderId="33" xfId="0" applyNumberFormat="1" applyFont="1" applyFill="1" applyBorder="1" applyAlignment="1">
      <alignment horizontal="left" vertical="center" wrapText="1"/>
    </xf>
    <xf numFmtId="14" fontId="64" fillId="0" borderId="33" xfId="0" applyNumberFormat="1" applyFont="1" applyBorder="1" applyAlignment="1">
      <alignment horizontal="left" vertical="center" wrapText="1"/>
    </xf>
    <xf numFmtId="14" fontId="41" fillId="0" borderId="21" xfId="0" applyNumberFormat="1" applyFont="1" applyBorder="1" applyAlignment="1">
      <alignment horizontal="justify" vertical="center" wrapText="1"/>
    </xf>
    <xf numFmtId="14" fontId="41" fillId="2" borderId="21" xfId="0" applyNumberFormat="1" applyFont="1" applyFill="1" applyBorder="1" applyAlignment="1">
      <alignment horizontal="justify" vertical="center" wrapText="1"/>
    </xf>
    <xf numFmtId="14" fontId="54" fillId="2" borderId="21" xfId="0" applyNumberFormat="1" applyFont="1" applyFill="1" applyBorder="1" applyAlignment="1">
      <alignment horizontal="justify" vertical="center" wrapText="1"/>
    </xf>
    <xf numFmtId="9" fontId="7" fillId="4" borderId="58" xfId="0" applyNumberFormat="1" applyFont="1" applyFill="1" applyBorder="1" applyAlignment="1">
      <alignment horizontal="center" vertical="center"/>
    </xf>
    <xf numFmtId="0" fontId="31" fillId="13" borderId="58" xfId="0" applyFont="1" applyFill="1" applyBorder="1" applyAlignment="1">
      <alignment horizontal="center" vertical="center"/>
    </xf>
    <xf numFmtId="9" fontId="4" fillId="4" borderId="58" xfId="0" applyNumberFormat="1" applyFont="1" applyFill="1" applyBorder="1" applyAlignment="1">
      <alignment horizontal="center" vertical="center"/>
    </xf>
    <xf numFmtId="0" fontId="3" fillId="3" borderId="58" xfId="0" applyFont="1" applyFill="1" applyBorder="1" applyAlignment="1">
      <alignment horizontal="center" vertical="center"/>
    </xf>
    <xf numFmtId="0" fontId="3" fillId="0" borderId="58" xfId="0" applyFont="1" applyBorder="1" applyAlignment="1">
      <alignment horizontal="left" vertical="center" wrapText="1"/>
    </xf>
    <xf numFmtId="0" fontId="3" fillId="13" borderId="58" xfId="0" applyFont="1" applyFill="1" applyBorder="1" applyAlignment="1">
      <alignment horizontal="center" vertical="center"/>
    </xf>
    <xf numFmtId="0" fontId="3" fillId="0" borderId="58" xfId="0" applyFont="1" applyBorder="1" applyAlignment="1">
      <alignment horizontal="justify" vertical="center" wrapText="1"/>
    </xf>
    <xf numFmtId="9" fontId="3" fillId="3" borderId="58" xfId="1" applyFont="1" applyFill="1" applyBorder="1" applyAlignment="1">
      <alignment horizontal="center" vertical="center"/>
    </xf>
    <xf numFmtId="0" fontId="3" fillId="0" borderId="58" xfId="0" applyFont="1" applyBorder="1" applyAlignment="1">
      <alignment horizontal="center" vertical="center"/>
    </xf>
    <xf numFmtId="0" fontId="3" fillId="5" borderId="58" xfId="0" applyFont="1" applyFill="1" applyBorder="1" applyAlignment="1">
      <alignment horizontal="center" vertical="center"/>
    </xf>
    <xf numFmtId="0" fontId="11" fillId="12" borderId="3" xfId="0" applyFont="1" applyFill="1" applyBorder="1" applyAlignment="1">
      <alignment horizontal="center" vertical="center" wrapText="1"/>
    </xf>
    <xf numFmtId="14" fontId="41" fillId="15" borderId="21" xfId="0" applyNumberFormat="1" applyFont="1" applyFill="1" applyBorder="1" applyAlignment="1">
      <alignment horizontal="left" vertical="center" wrapText="1"/>
    </xf>
    <xf numFmtId="14" fontId="41" fillId="15" borderId="21" xfId="0" applyNumberFormat="1" applyFont="1" applyFill="1" applyBorder="1" applyAlignment="1">
      <alignment horizontal="justify" vertical="center" wrapText="1"/>
    </xf>
    <xf numFmtId="14" fontId="54" fillId="0" borderId="21" xfId="0" applyNumberFormat="1" applyFont="1" applyBorder="1" applyAlignment="1">
      <alignment horizontal="justify" vertical="center" wrapText="1"/>
    </xf>
    <xf numFmtId="0" fontId="44" fillId="2" borderId="65"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62" fillId="4" borderId="20" xfId="0" applyFont="1" applyFill="1" applyBorder="1" applyAlignment="1">
      <alignment horizontal="center" vertical="center" wrapText="1"/>
    </xf>
    <xf numFmtId="0" fontId="62" fillId="4" borderId="45" xfId="0" applyFont="1" applyFill="1" applyBorder="1" applyAlignment="1">
      <alignment horizontal="center" vertical="center" wrapText="1"/>
    </xf>
    <xf numFmtId="0" fontId="62" fillId="4" borderId="21" xfId="0" applyFont="1" applyFill="1" applyBorder="1" applyAlignment="1">
      <alignment horizontal="center" vertical="center" wrapText="1"/>
    </xf>
    <xf numFmtId="0" fontId="25" fillId="0" borderId="0" xfId="0" applyFont="1" applyBorder="1" applyAlignment="1">
      <alignment horizontal="center" vertical="center" wrapText="1"/>
    </xf>
    <xf numFmtId="0" fontId="13" fillId="6" borderId="44" xfId="2" applyFont="1" applyFill="1" applyBorder="1" applyAlignment="1">
      <alignment horizontal="center" vertical="center" wrapText="1"/>
    </xf>
    <xf numFmtId="0" fontId="13" fillId="6" borderId="34" xfId="2"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37" fillId="2" borderId="0" xfId="2" applyFont="1" applyFill="1" applyAlignment="1">
      <alignment horizontal="center" vertical="center" wrapText="1"/>
    </xf>
    <xf numFmtId="0" fontId="6" fillId="6" borderId="33" xfId="2" applyFont="1" applyFill="1" applyBorder="1" applyAlignment="1">
      <alignment horizontal="center" vertical="center" wrapText="1"/>
    </xf>
    <xf numFmtId="0" fontId="15" fillId="0" borderId="0" xfId="0" applyFont="1" applyBorder="1" applyAlignment="1">
      <alignment horizontal="center" vertical="center"/>
    </xf>
    <xf numFmtId="0" fontId="28" fillId="9" borderId="0"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13" fillId="12" borderId="10" xfId="0" applyFont="1" applyFill="1" applyBorder="1" applyAlignment="1">
      <alignment horizontal="center" vertical="center"/>
    </xf>
    <xf numFmtId="0" fontId="13" fillId="12" borderId="3" xfId="0" applyFont="1" applyFill="1" applyBorder="1" applyAlignment="1">
      <alignment horizontal="center" vertical="center"/>
    </xf>
    <xf numFmtId="0" fontId="11" fillId="12" borderId="10" xfId="0" applyFont="1" applyFill="1" applyBorder="1" applyAlignment="1">
      <alignment horizontal="center" vertical="center"/>
    </xf>
    <xf numFmtId="0" fontId="11" fillId="12" borderId="14" xfId="0" applyFont="1" applyFill="1" applyBorder="1" applyAlignment="1">
      <alignment horizontal="center" vertical="center" wrapText="1"/>
    </xf>
    <xf numFmtId="0" fontId="11" fillId="12" borderId="16"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46" fillId="2" borderId="58" xfId="0" applyFont="1" applyFill="1" applyBorder="1" applyAlignment="1">
      <alignment horizontal="center" vertical="center" textRotation="90"/>
    </xf>
    <xf numFmtId="0" fontId="3" fillId="2" borderId="58" xfId="0" applyFont="1" applyFill="1" applyBorder="1" applyAlignment="1">
      <alignment vertical="center" wrapText="1"/>
    </xf>
    <xf numFmtId="0" fontId="3" fillId="3" borderId="58"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0" fillId="0" borderId="58" xfId="0" applyBorder="1" applyAlignment="1">
      <alignment horizontal="left" vertical="top" wrapText="1"/>
    </xf>
    <xf numFmtId="14" fontId="5" fillId="2" borderId="58" xfId="0" applyNumberFormat="1" applyFont="1" applyFill="1" applyBorder="1" applyAlignment="1">
      <alignment horizontal="center" vertical="center"/>
    </xf>
    <xf numFmtId="0" fontId="5" fillId="2" borderId="58" xfId="0" applyFont="1" applyFill="1" applyBorder="1" applyAlignment="1">
      <alignment horizontal="center" vertical="center" wrapText="1"/>
    </xf>
    <xf numFmtId="0" fontId="3" fillId="3" borderId="58" xfId="0" applyFont="1" applyFill="1" applyBorder="1" applyAlignment="1">
      <alignment horizontal="center" vertical="center"/>
    </xf>
    <xf numFmtId="0" fontId="5" fillId="2" borderId="33" xfId="0" applyFont="1" applyFill="1" applyBorder="1" applyAlignment="1">
      <alignment horizontal="justify" vertical="center" wrapText="1"/>
    </xf>
    <xf numFmtId="0" fontId="3" fillId="2" borderId="58" xfId="0" applyFont="1" applyFill="1" applyBorder="1" applyAlignment="1">
      <alignment horizontal="justify" vertical="center" wrapText="1"/>
    </xf>
    <xf numFmtId="0" fontId="10" fillId="0" borderId="58" xfId="0" applyFont="1" applyBorder="1" applyAlignment="1">
      <alignment horizontal="left" vertical="center" wrapText="1"/>
    </xf>
    <xf numFmtId="0" fontId="5" fillId="2" borderId="58" xfId="0" applyFont="1" applyFill="1" applyBorder="1" applyAlignment="1">
      <alignment vertical="center" wrapText="1"/>
    </xf>
    <xf numFmtId="0" fontId="5" fillId="2" borderId="58" xfId="0" applyFont="1" applyFill="1" applyBorder="1" applyAlignment="1">
      <alignment horizontal="center" vertical="center"/>
    </xf>
    <xf numFmtId="0" fontId="3" fillId="13" borderId="58" xfId="0" applyFont="1" applyFill="1" applyBorder="1" applyAlignment="1">
      <alignment horizontal="center" vertical="center"/>
    </xf>
    <xf numFmtId="0" fontId="46" fillId="0" borderId="58" xfId="0" applyFont="1" applyBorder="1" applyAlignment="1">
      <alignment horizontal="center" vertical="center" textRotation="90" wrapText="1"/>
    </xf>
    <xf numFmtId="0" fontId="3" fillId="0" borderId="58" xfId="0" applyFont="1" applyBorder="1" applyAlignment="1">
      <alignment vertical="center" wrapText="1"/>
    </xf>
    <xf numFmtId="9" fontId="3" fillId="3" borderId="58" xfId="1" applyFont="1" applyFill="1" applyBorder="1" applyAlignment="1">
      <alignment horizontal="center" vertical="center"/>
    </xf>
    <xf numFmtId="0" fontId="3" fillId="0" borderId="58" xfId="0" applyFont="1" applyBorder="1" applyAlignment="1">
      <alignment horizontal="center" vertical="center"/>
    </xf>
    <xf numFmtId="0" fontId="3" fillId="5" borderId="58" xfId="0" applyFont="1" applyFill="1" applyBorder="1" applyAlignment="1">
      <alignment horizontal="center" vertical="center"/>
    </xf>
    <xf numFmtId="0" fontId="39" fillId="0" borderId="58" xfId="10" applyBorder="1" applyAlignment="1">
      <alignment horizontal="left" vertical="top" wrapText="1"/>
    </xf>
    <xf numFmtId="0" fontId="3" fillId="2" borderId="58" xfId="0" applyFont="1" applyFill="1" applyBorder="1" applyAlignment="1">
      <alignment horizontal="center" vertical="center"/>
    </xf>
    <xf numFmtId="9" fontId="3" fillId="3" borderId="58" xfId="1" applyFont="1" applyFill="1" applyBorder="1" applyAlignment="1">
      <alignment horizontal="center" vertical="center" wrapText="1"/>
    </xf>
    <xf numFmtId="0" fontId="3" fillId="0" borderId="58" xfId="0" applyFont="1" applyBorder="1" applyAlignment="1">
      <alignment horizontal="justify" vertical="center" wrapText="1"/>
    </xf>
    <xf numFmtId="0" fontId="3" fillId="13" borderId="58" xfId="0" applyFont="1" applyFill="1" applyBorder="1" applyAlignment="1">
      <alignment horizontal="center" vertical="center" wrapText="1"/>
    </xf>
    <xf numFmtId="0" fontId="5" fillId="2" borderId="58"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0" fillId="0" borderId="58" xfId="0" applyBorder="1" applyAlignment="1">
      <alignment horizontal="left" vertical="top"/>
    </xf>
    <xf numFmtId="0" fontId="5" fillId="0" borderId="58" xfId="0" applyFont="1" applyBorder="1" applyAlignment="1">
      <alignment horizontal="center" vertical="center" wrapText="1"/>
    </xf>
    <xf numFmtId="0" fontId="46" fillId="0" borderId="58" xfId="0" applyFont="1" applyBorder="1" applyAlignment="1">
      <alignment horizontal="center" vertical="center" textRotation="90"/>
    </xf>
    <xf numFmtId="0" fontId="10" fillId="0" borderId="58" xfId="0" applyFont="1" applyBorder="1" applyAlignment="1">
      <alignment horizontal="left" vertical="top" wrapText="1"/>
    </xf>
    <xf numFmtId="9" fontId="4" fillId="4" borderId="58" xfId="0" applyNumberFormat="1" applyFont="1" applyFill="1" applyBorder="1" applyAlignment="1">
      <alignment horizontal="center" vertical="center"/>
    </xf>
    <xf numFmtId="14" fontId="5" fillId="2" borderId="58" xfId="0" applyNumberFormat="1" applyFont="1" applyFill="1" applyBorder="1" applyAlignment="1">
      <alignment horizontal="center" vertical="center" wrapText="1"/>
    </xf>
    <xf numFmtId="14" fontId="3" fillId="2" borderId="58" xfId="0" applyNumberFormat="1" applyFont="1" applyFill="1" applyBorder="1" applyAlignment="1">
      <alignment horizontal="center" vertical="center"/>
    </xf>
    <xf numFmtId="0" fontId="31" fillId="13" borderId="58" xfId="0" applyFont="1" applyFill="1" applyBorder="1" applyAlignment="1">
      <alignment horizontal="center" vertical="center"/>
    </xf>
    <xf numFmtId="0" fontId="5" fillId="0" borderId="58" xfId="0" applyFont="1" applyBorder="1" applyAlignment="1">
      <alignment horizontal="left" vertical="center" wrapText="1"/>
    </xf>
    <xf numFmtId="9" fontId="7" fillId="4" borderId="58" xfId="0" applyNumberFormat="1" applyFont="1" applyFill="1" applyBorder="1" applyAlignment="1">
      <alignment horizontal="center" vertical="center"/>
    </xf>
    <xf numFmtId="9" fontId="11" fillId="6" borderId="5" xfId="0" applyNumberFormat="1" applyFont="1" applyFill="1" applyBorder="1" applyAlignment="1">
      <alignment horizontal="center" vertical="center"/>
    </xf>
    <xf numFmtId="9" fontId="11" fillId="6" borderId="6" xfId="0" applyNumberFormat="1" applyFont="1" applyFill="1" applyBorder="1" applyAlignment="1">
      <alignment horizontal="center" vertical="center"/>
    </xf>
    <xf numFmtId="0" fontId="35" fillId="0" borderId="58" xfId="0" applyFont="1" applyBorder="1" applyAlignment="1">
      <alignment horizontal="left" vertical="center" wrapText="1"/>
    </xf>
    <xf numFmtId="0" fontId="55" fillId="4" borderId="33" xfId="0" applyFont="1" applyFill="1" applyBorder="1" applyAlignment="1">
      <alignment horizontal="justify" vertical="center" wrapText="1"/>
    </xf>
    <xf numFmtId="0" fontId="55" fillId="4" borderId="33" xfId="0" applyFont="1" applyFill="1" applyBorder="1" applyAlignment="1">
      <alignment horizontal="center" vertical="center" wrapText="1"/>
    </xf>
    <xf numFmtId="0" fontId="55" fillId="4" borderId="48" xfId="0" applyFont="1" applyFill="1" applyBorder="1" applyAlignment="1">
      <alignment horizontal="center" vertical="center" wrapText="1"/>
    </xf>
    <xf numFmtId="0" fontId="55" fillId="4" borderId="41" xfId="0" applyFont="1" applyFill="1" applyBorder="1" applyAlignment="1">
      <alignment horizontal="center" vertical="center" wrapText="1"/>
    </xf>
    <xf numFmtId="0" fontId="55" fillId="4" borderId="39" xfId="0" applyFont="1" applyFill="1" applyBorder="1" applyAlignment="1">
      <alignment horizontal="center" vertical="center" wrapText="1"/>
    </xf>
    <xf numFmtId="0" fontId="51" fillId="11" borderId="0" xfId="0" applyFont="1" applyFill="1" applyBorder="1" applyAlignment="1">
      <alignment horizontal="center" vertical="center" wrapText="1"/>
    </xf>
    <xf numFmtId="0" fontId="51" fillId="11" borderId="31" xfId="0" applyFont="1" applyFill="1" applyBorder="1" applyAlignment="1">
      <alignment horizontal="center" vertical="center" wrapText="1"/>
    </xf>
    <xf numFmtId="0" fontId="66" fillId="0" borderId="0" xfId="0" applyFont="1" applyAlignment="1">
      <alignment horizontal="center" vertical="center" wrapText="1"/>
    </xf>
    <xf numFmtId="0" fontId="65" fillId="10" borderId="0" xfId="0" applyFont="1" applyFill="1" applyBorder="1" applyAlignment="1">
      <alignment horizontal="center" vertical="center"/>
    </xf>
    <xf numFmtId="0" fontId="22" fillId="8" borderId="28"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22" fillId="11" borderId="29" xfId="0" applyFont="1" applyFill="1" applyBorder="1" applyAlignment="1">
      <alignment horizontal="center" vertical="center" wrapText="1"/>
    </xf>
    <xf numFmtId="0" fontId="22" fillId="11" borderId="29" xfId="0" applyFont="1" applyFill="1" applyBorder="1" applyAlignment="1">
      <alignment horizontal="center" vertical="center"/>
    </xf>
    <xf numFmtId="0" fontId="22" fillId="8" borderId="30" xfId="0" applyFont="1" applyFill="1" applyBorder="1" applyAlignment="1">
      <alignment horizontal="center" vertical="center" wrapText="1"/>
    </xf>
    <xf numFmtId="0" fontId="22" fillId="8" borderId="31" xfId="0" applyFont="1" applyFill="1" applyBorder="1" applyAlignment="1">
      <alignment horizontal="center" vertical="center" wrapText="1"/>
    </xf>
    <xf numFmtId="0" fontId="18" fillId="8" borderId="55" xfId="0" applyFont="1" applyFill="1" applyBorder="1" applyAlignment="1">
      <alignment horizontal="center" vertical="center" wrapText="1"/>
    </xf>
    <xf numFmtId="0" fontId="18" fillId="8" borderId="53"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23" fillId="2" borderId="0" xfId="0" applyFont="1" applyFill="1" applyAlignment="1">
      <alignment horizontal="center" vertical="center" wrapText="1"/>
    </xf>
    <xf numFmtId="0" fontId="16" fillId="4" borderId="33" xfId="0" applyFont="1" applyFill="1" applyBorder="1" applyAlignment="1">
      <alignment horizontal="center" vertical="center" wrapText="1"/>
    </xf>
    <xf numFmtId="0" fontId="22" fillId="11" borderId="41" xfId="0" applyFont="1" applyFill="1" applyBorder="1" applyAlignment="1">
      <alignment horizontal="center" vertical="center"/>
    </xf>
    <xf numFmtId="0" fontId="22" fillId="11" borderId="39" xfId="0" applyFont="1" applyFill="1" applyBorder="1" applyAlignment="1">
      <alignment horizontal="center" vertical="center"/>
    </xf>
    <xf numFmtId="0" fontId="22" fillId="8" borderId="41" xfId="0" applyFont="1" applyFill="1" applyBorder="1" applyAlignment="1">
      <alignment horizontal="center" vertical="center" wrapText="1"/>
    </xf>
    <xf numFmtId="0" fontId="22" fillId="8" borderId="38" xfId="0" applyFont="1" applyFill="1" applyBorder="1" applyAlignment="1">
      <alignment horizontal="center" vertical="center" wrapText="1"/>
    </xf>
    <xf numFmtId="0" fontId="18" fillId="8" borderId="42" xfId="0" applyFont="1" applyFill="1" applyBorder="1" applyAlignment="1">
      <alignment horizontal="center" vertical="center" wrapText="1"/>
    </xf>
    <xf numFmtId="0" fontId="18" fillId="8" borderId="0" xfId="0" applyFont="1" applyFill="1" applyBorder="1" applyAlignment="1">
      <alignment horizontal="center" vertical="center" wrapText="1"/>
    </xf>
    <xf numFmtId="0" fontId="32" fillId="4" borderId="33"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6" fillId="12" borderId="9" xfId="0" applyFont="1" applyFill="1" applyBorder="1" applyAlignment="1">
      <alignment horizontal="center" vertical="center"/>
    </xf>
    <xf numFmtId="0" fontId="6" fillId="12" borderId="15" xfId="0" applyFont="1" applyFill="1" applyBorder="1" applyAlignment="1">
      <alignment horizontal="center" vertical="center"/>
    </xf>
    <xf numFmtId="0" fontId="6" fillId="12" borderId="10"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3" xfId="0" applyFont="1" applyFill="1" applyBorder="1" applyAlignment="1">
      <alignment horizontal="center" vertical="center" wrapText="1"/>
    </xf>
    <xf numFmtId="0" fontId="6" fillId="12" borderId="11" xfId="0" applyFont="1" applyFill="1" applyBorder="1" applyAlignment="1">
      <alignment horizontal="center" vertical="center"/>
    </xf>
    <xf numFmtId="0" fontId="6" fillId="12" borderId="12" xfId="0" applyFont="1" applyFill="1" applyBorder="1" applyAlignment="1">
      <alignment horizontal="center" vertical="center"/>
    </xf>
    <xf numFmtId="0" fontId="6" fillId="12" borderId="13" xfId="0" applyFont="1" applyFill="1" applyBorder="1" applyAlignment="1">
      <alignment horizontal="center" vertical="center"/>
    </xf>
    <xf numFmtId="0" fontId="44" fillId="0" borderId="0" xfId="0" applyFont="1" applyAlignment="1">
      <alignment horizontal="center" vertical="center"/>
    </xf>
    <xf numFmtId="0" fontId="44" fillId="0" borderId="7" xfId="0" applyFont="1" applyBorder="1" applyAlignment="1">
      <alignment horizontal="center" vertical="center"/>
    </xf>
    <xf numFmtId="0" fontId="45" fillId="12" borderId="62" xfId="0" applyFont="1" applyFill="1" applyBorder="1" applyAlignment="1">
      <alignment horizontal="center" vertical="center"/>
    </xf>
    <xf numFmtId="0" fontId="45" fillId="12" borderId="63" xfId="0" applyFont="1" applyFill="1" applyBorder="1" applyAlignment="1">
      <alignment horizontal="center" vertical="center"/>
    </xf>
    <xf numFmtId="0" fontId="45" fillId="12" borderId="64" xfId="0" applyFont="1" applyFill="1" applyBorder="1" applyAlignment="1">
      <alignment horizontal="center" vertical="center"/>
    </xf>
    <xf numFmtId="0" fontId="6" fillId="12" borderId="62" xfId="0" applyFont="1" applyFill="1" applyBorder="1" applyAlignment="1">
      <alignment horizontal="center" vertical="center" wrapText="1"/>
    </xf>
    <xf numFmtId="0" fontId="6" fillId="12" borderId="63" xfId="0" applyFont="1" applyFill="1" applyBorder="1" applyAlignment="1">
      <alignment horizontal="center" vertical="center" wrapText="1"/>
    </xf>
    <xf numFmtId="0" fontId="6" fillId="12" borderId="64" xfId="0" applyFont="1" applyFill="1" applyBorder="1" applyAlignment="1">
      <alignment horizontal="center" vertical="center" wrapText="1"/>
    </xf>
    <xf numFmtId="0" fontId="47" fillId="12" borderId="62" xfId="0" applyFont="1" applyFill="1" applyBorder="1" applyAlignment="1">
      <alignment horizontal="center" vertical="center" wrapText="1"/>
    </xf>
    <xf numFmtId="0" fontId="47" fillId="12" borderId="63" xfId="0" applyFont="1" applyFill="1" applyBorder="1" applyAlignment="1">
      <alignment horizontal="center" vertical="center" wrapText="1"/>
    </xf>
    <xf numFmtId="0" fontId="47" fillId="12" borderId="64" xfId="0" applyFont="1" applyFill="1" applyBorder="1" applyAlignment="1">
      <alignment horizontal="center" vertical="center" wrapText="1"/>
    </xf>
    <xf numFmtId="0" fontId="6" fillId="12" borderId="16" xfId="0" applyFont="1" applyFill="1" applyBorder="1" applyAlignment="1">
      <alignment horizontal="center" vertical="center" wrapText="1"/>
    </xf>
    <xf numFmtId="14" fontId="8" fillId="2" borderId="58" xfId="0" applyNumberFormat="1" applyFont="1" applyFill="1" applyBorder="1" applyAlignment="1">
      <alignment horizontal="center" vertical="center"/>
    </xf>
    <xf numFmtId="0" fontId="8" fillId="2" borderId="58" xfId="0" applyFont="1" applyFill="1" applyBorder="1" applyAlignment="1">
      <alignment horizontal="left" vertical="center" wrapText="1"/>
    </xf>
    <xf numFmtId="0" fontId="8" fillId="2" borderId="58" xfId="0" applyFont="1" applyFill="1" applyBorder="1" applyAlignment="1">
      <alignment horizontal="justify" vertical="center" wrapText="1"/>
    </xf>
    <xf numFmtId="0" fontId="8" fillId="2" borderId="58" xfId="0" applyFont="1" applyFill="1" applyBorder="1" applyAlignment="1">
      <alignment horizontal="center" vertical="center" wrapText="1"/>
    </xf>
    <xf numFmtId="0" fontId="8" fillId="0" borderId="58" xfId="0" applyFont="1" applyBorder="1" applyAlignment="1">
      <alignment horizontal="justify" vertical="top" wrapText="1"/>
    </xf>
    <xf numFmtId="0" fontId="8" fillId="0" borderId="58" xfId="0" applyFont="1" applyBorder="1" applyAlignment="1">
      <alignment horizontal="justify" vertical="center" wrapText="1"/>
    </xf>
    <xf numFmtId="0" fontId="8" fillId="3" borderId="58" xfId="0" applyFont="1" applyFill="1" applyBorder="1" applyAlignment="1">
      <alignment horizontal="center" vertical="center"/>
    </xf>
    <xf numFmtId="0" fontId="8" fillId="0" borderId="58" xfId="0" applyFont="1" applyBorder="1" applyAlignment="1">
      <alignment horizontal="center" vertical="center"/>
    </xf>
    <xf numFmtId="0" fontId="8" fillId="13" borderId="58" xfId="0" applyFont="1" applyFill="1" applyBorder="1" applyAlignment="1">
      <alignment horizontal="center" vertical="center"/>
    </xf>
    <xf numFmtId="0" fontId="8" fillId="5" borderId="58" xfId="0" applyFont="1" applyFill="1" applyBorder="1" applyAlignment="1">
      <alignment horizontal="center" vertical="center"/>
    </xf>
    <xf numFmtId="9" fontId="8" fillId="3" borderId="58" xfId="0" applyNumberFormat="1" applyFont="1" applyFill="1" applyBorder="1" applyAlignment="1">
      <alignment horizontal="center" vertical="center"/>
    </xf>
    <xf numFmtId="9" fontId="8" fillId="5" borderId="58" xfId="0" applyNumberFormat="1" applyFont="1" applyFill="1" applyBorder="1" applyAlignment="1">
      <alignment horizontal="center" vertical="center"/>
    </xf>
    <xf numFmtId="0" fontId="8" fillId="2" borderId="58" xfId="0" applyFont="1" applyFill="1" applyBorder="1" applyAlignment="1">
      <alignment horizontal="justify" vertical="top" wrapText="1"/>
    </xf>
    <xf numFmtId="0" fontId="7" fillId="0" borderId="58" xfId="0" applyFont="1" applyBorder="1" applyAlignment="1">
      <alignment horizontal="center" vertical="center" wrapText="1"/>
    </xf>
    <xf numFmtId="0" fontId="8" fillId="0" borderId="58" xfId="0" applyFont="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48" fillId="7" borderId="58" xfId="0" applyFont="1" applyFill="1" applyBorder="1" applyAlignment="1">
      <alignment horizontal="left" vertical="center" wrapText="1"/>
    </xf>
    <xf numFmtId="0" fontId="48" fillId="7" borderId="58" xfId="0" applyFont="1" applyFill="1" applyBorder="1" applyAlignment="1">
      <alignment vertical="center" wrapText="1"/>
    </xf>
    <xf numFmtId="0" fontId="48" fillId="7" borderId="58" xfId="0" applyFont="1" applyFill="1" applyBorder="1" applyAlignment="1">
      <alignment horizontal="center" vertical="center" wrapText="1"/>
    </xf>
    <xf numFmtId="0" fontId="34" fillId="2" borderId="58" xfId="0" applyFont="1" applyFill="1" applyBorder="1" applyAlignment="1">
      <alignment horizontal="left" vertical="center" wrapText="1"/>
    </xf>
    <xf numFmtId="0" fontId="8" fillId="0" borderId="58" xfId="0" applyFont="1" applyBorder="1" applyAlignment="1">
      <alignment horizontal="left" vertical="center" wrapText="1"/>
    </xf>
    <xf numFmtId="0" fontId="8" fillId="2" borderId="58" xfId="0" applyFont="1" applyFill="1" applyBorder="1" applyAlignment="1">
      <alignment horizontal="center" vertical="center"/>
    </xf>
    <xf numFmtId="0" fontId="10" fillId="0" borderId="58" xfId="0" applyFont="1" applyBorder="1" applyAlignment="1">
      <alignment horizontal="left" vertical="top"/>
    </xf>
    <xf numFmtId="0" fontId="10" fillId="0" borderId="58" xfId="0" applyFont="1" applyBorder="1" applyAlignment="1">
      <alignment horizontal="center" vertical="top"/>
    </xf>
    <xf numFmtId="0" fontId="10" fillId="0" borderId="58" xfId="0" applyFont="1" applyBorder="1" applyAlignment="1">
      <alignment horizontal="center" vertical="top" wrapText="1"/>
    </xf>
    <xf numFmtId="1" fontId="8" fillId="3" borderId="58" xfId="5" applyNumberFormat="1" applyFont="1" applyFill="1" applyBorder="1" applyAlignment="1">
      <alignment horizontal="center" vertical="center"/>
    </xf>
    <xf numFmtId="9" fontId="6" fillId="6" borderId="5" xfId="0" applyNumberFormat="1" applyFont="1" applyFill="1" applyBorder="1" applyAlignment="1">
      <alignment horizontal="center" vertical="center"/>
    </xf>
    <xf numFmtId="9" fontId="6" fillId="6" borderId="6" xfId="0" applyNumberFormat="1" applyFont="1" applyFill="1" applyBorder="1" applyAlignment="1">
      <alignment horizontal="center" vertical="center"/>
    </xf>
    <xf numFmtId="0" fontId="49" fillId="2" borderId="0" xfId="0" applyFont="1" applyFill="1" applyAlignment="1">
      <alignment horizontal="left" vertical="top" wrapText="1"/>
    </xf>
    <xf numFmtId="0" fontId="3" fillId="2" borderId="33" xfId="0" applyFont="1" applyFill="1" applyBorder="1" applyAlignment="1">
      <alignment horizontal="center" vertical="center" wrapText="1"/>
    </xf>
    <xf numFmtId="0" fontId="3" fillId="2" borderId="33" xfId="0" applyFont="1" applyFill="1" applyBorder="1" applyAlignment="1">
      <alignment horizontal="justify" vertical="center" wrapText="1"/>
    </xf>
    <xf numFmtId="14" fontId="3" fillId="2" borderId="33" xfId="0" applyNumberFormat="1"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vertical="center"/>
    </xf>
    <xf numFmtId="0" fontId="36" fillId="0" borderId="7" xfId="0" applyFont="1" applyBorder="1" applyAlignment="1">
      <alignment horizontal="center" vertical="center"/>
    </xf>
    <xf numFmtId="0" fontId="11" fillId="11" borderId="41" xfId="0" applyFont="1" applyFill="1" applyBorder="1" applyAlignment="1">
      <alignment horizontal="center" vertical="center"/>
    </xf>
    <xf numFmtId="0" fontId="11" fillId="8" borderId="41"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49"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justify" vertical="center" wrapText="1"/>
    </xf>
    <xf numFmtId="0" fontId="45" fillId="12" borderId="56" xfId="0" applyFont="1" applyFill="1" applyBorder="1" applyAlignment="1">
      <alignment horizontal="center" vertical="center"/>
    </xf>
    <xf numFmtId="0" fontId="45" fillId="12" borderId="7" xfId="0" applyFont="1" applyFill="1" applyBorder="1" applyAlignment="1">
      <alignment horizontal="center" vertical="center"/>
    </xf>
    <xf numFmtId="0" fontId="3" fillId="0" borderId="58" xfId="0" applyFont="1" applyBorder="1" applyAlignment="1">
      <alignment vertical="center"/>
    </xf>
    <xf numFmtId="0" fontId="68" fillId="15" borderId="58" xfId="0" applyFont="1" applyFill="1" applyBorder="1" applyAlignment="1">
      <alignment vertical="center" wrapText="1"/>
    </xf>
    <xf numFmtId="0" fontId="68" fillId="2" borderId="58" xfId="0" applyFont="1" applyFill="1" applyBorder="1" applyAlignment="1">
      <alignment horizontal="left" vertical="center" wrapText="1"/>
    </xf>
    <xf numFmtId="0" fontId="68" fillId="2" borderId="58" xfId="0" applyFont="1" applyFill="1" applyBorder="1" applyAlignment="1">
      <alignment horizontal="center" vertical="center" wrapText="1"/>
    </xf>
    <xf numFmtId="9" fontId="68" fillId="3" borderId="58" xfId="1" applyFont="1" applyFill="1" applyBorder="1" applyAlignment="1">
      <alignment horizontal="center" vertical="center"/>
    </xf>
    <xf numFmtId="0" fontId="3" fillId="15" borderId="58" xfId="0" applyFont="1" applyFill="1" applyBorder="1" applyAlignment="1">
      <alignment vertical="center" wrapText="1"/>
    </xf>
    <xf numFmtId="0" fontId="68" fillId="0" borderId="58" xfId="0" applyFont="1" applyBorder="1" applyAlignment="1">
      <alignment horizontal="center" vertical="center"/>
    </xf>
    <xf numFmtId="0" fontId="68" fillId="3" borderId="58" xfId="0" applyFont="1" applyFill="1" applyBorder="1" applyAlignment="1">
      <alignment horizontal="center" vertical="center"/>
    </xf>
    <xf numFmtId="14" fontId="68" fillId="0" borderId="58" xfId="0" applyNumberFormat="1" applyFont="1" applyBorder="1" applyAlignment="1">
      <alignment horizontal="center" vertical="center"/>
    </xf>
    <xf numFmtId="0" fontId="68" fillId="0" borderId="58" xfId="0" applyFont="1" applyBorder="1" applyAlignment="1">
      <alignment horizontal="center" vertical="center"/>
    </xf>
  </cellXfs>
  <cellStyles count="17">
    <cellStyle name="Hipervínculo" xfId="10" builtinId="8"/>
    <cellStyle name="Millares [0]" xfId="5" builtinId="6"/>
    <cellStyle name="Millares [0] 2" xfId="4" xr:uid="{26C9BB68-DFB4-46DB-AE8F-D9DA2DDF615E}"/>
    <cellStyle name="Millares [0] 2 2" xfId="6" xr:uid="{2A611F27-988A-4238-BB79-F3F31F236DDF}"/>
    <cellStyle name="Millares [0] 2 2 2" xfId="13" xr:uid="{51B56B0F-820E-4A02-8090-CAE69D43C152}"/>
    <cellStyle name="Millares [0] 2 3" xfId="8" xr:uid="{C2A939CB-E4A4-4D6A-9CFC-336667AFF626}"/>
    <cellStyle name="Millares [0] 2 3 2" xfId="15" xr:uid="{B074FAFE-1CB9-4D51-BC1F-4DD438FC53DC}"/>
    <cellStyle name="Millares [0] 2 4" xfId="11" xr:uid="{D8CD64F6-680D-44DA-AD79-77E2A0026825}"/>
    <cellStyle name="Millares [0] 3" xfId="7" xr:uid="{CD417D9B-054E-4241-BA9A-256659FD91B0}"/>
    <cellStyle name="Millares [0] 3 2" xfId="14" xr:uid="{CE1675FA-9B6A-45EC-947E-F348781B1419}"/>
    <cellStyle name="Millares [0] 4" xfId="9" xr:uid="{E7658D03-63FF-41E9-B45C-FC6D2AADE4E8}"/>
    <cellStyle name="Millares [0] 4 2" xfId="16" xr:uid="{F757C4C3-7D48-4FFC-990C-D5A5ABDBCEDF}"/>
    <cellStyle name="Millares [0] 5" xfId="12" xr:uid="{0D43B944-0FEB-4F63-A305-E4565A493909}"/>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548820</xdr:colOff>
      <xdr:row>0</xdr:row>
      <xdr:rowOff>219981</xdr:rowOff>
    </xdr:from>
    <xdr:ext cx="5102680" cy="1007419"/>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820" y="219981"/>
          <a:ext cx="5102680" cy="10074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BFAF90A2-B709-4CF3-805D-7EBBA9D61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367"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578304</xdr:colOff>
      <xdr:row>0</xdr:row>
      <xdr:rowOff>172357</xdr:rowOff>
    </xdr:from>
    <xdr:to>
      <xdr:col>1</xdr:col>
      <xdr:colOff>984250</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8FB0D39A-5700-4C53-81A0-3BFE04F6B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304" y="172357"/>
          <a:ext cx="2326821"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335926</xdr:colOff>
      <xdr:row>0</xdr:row>
      <xdr:rowOff>189192</xdr:rowOff>
    </xdr:from>
    <xdr:ext cx="8649323" cy="1620558"/>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6" y="189192"/>
          <a:ext cx="8649323" cy="16205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744348</xdr:colOff>
      <xdr:row>0</xdr:row>
      <xdr:rowOff>639015</xdr:rowOff>
    </xdr:from>
    <xdr:ext cx="10653902" cy="17993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3598" y="639015"/>
          <a:ext cx="10653902" cy="17993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440598C2-36B2-48EE-9A2B-F00DDD761D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xdr:colOff>
      <xdr:row>0</xdr:row>
      <xdr:rowOff>61911</xdr:rowOff>
    </xdr:from>
    <xdr:ext cx="3338514" cy="5857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 y="61911"/>
          <a:ext cx="3338514" cy="58578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toro/AppData/Local/Microsoft/Windows/INetCache/Content.Outlook/Q25YWSXI/20211122-%20Ajuste%20Comp3%20PAAC_Est_R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trámites"/>
      <sheetName val="3. Rendición de Cuentas"/>
      <sheetName val="4. Servicio al Ciudadano"/>
      <sheetName val="5. Transparencia y Acceso IP"/>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ineducacion.gov.co/portal/micrositios-institucionales/Modelo-Integrado-de-Planeacion-y-Gestion/385377:" TargetMode="External"/><Relationship Id="rId7" Type="http://schemas.openxmlformats.org/officeDocument/2006/relationships/drawing" Target="../drawings/drawing4.xml"/><Relationship Id="rId2" Type="http://schemas.openxmlformats.org/officeDocument/2006/relationships/hyperlink" Target="https://www.mineducacion.gov.co/portal/atencion-al-ciudadano/Transparencia-y-acceso-a-informacion-publica/349495:Transparencia-y-acceso-a-informacion-publica" TargetMode="External"/><Relationship Id="rId1" Type="http://schemas.openxmlformats.org/officeDocument/2006/relationships/hyperlink" Target="https://www.mineducacion.gov.co/portal/atencion-al-ciudadano/Transparencia-y-acceso-a-informacion-publica/349495:Transparencia-y-acceso-a-informacion-publica" TargetMode="External"/><Relationship Id="rId6" Type="http://schemas.openxmlformats.org/officeDocument/2006/relationships/printerSettings" Target="../printerSettings/printerSettings4.bin"/><Relationship Id="rId5" Type="http://schemas.openxmlformats.org/officeDocument/2006/relationships/hyperlink" Target="https://www.mineducacion.gov.co/portal/micrositios-institucionales/Modelo-Integrado-de-Planeacion-y-Gestion/385377:" TargetMode="External"/><Relationship Id="rId4" Type="http://schemas.openxmlformats.org/officeDocument/2006/relationships/hyperlink" Target="https://www.mineducacion.gov.co/portal/atencion-al-ciudadano/Transparencia-y-acceso-a-informacion-publica/349495:Transparencia-y-acceso-a-informacion-publica"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15"/>
  <sheetViews>
    <sheetView showGridLines="0" topLeftCell="D10" zoomScale="40" zoomScaleNormal="40" workbookViewId="0">
      <selection activeCell="H14" sqref="H14"/>
    </sheetView>
  </sheetViews>
  <sheetFormatPr baseColWidth="10" defaultRowHeight="15" x14ac:dyDescent="0.25"/>
  <cols>
    <col min="1" max="1" width="58.5703125" customWidth="1"/>
    <col min="2" max="2" width="18.42578125" customWidth="1"/>
    <col min="3" max="3" width="109.5703125" customWidth="1"/>
    <col min="4" max="4" width="69" customWidth="1"/>
    <col min="5" max="5" width="38.140625" customWidth="1"/>
    <col min="6" max="6" width="34.7109375" customWidth="1"/>
    <col min="7" max="7" width="33.85546875" customWidth="1"/>
    <col min="8" max="8" width="22.85546875" customWidth="1"/>
    <col min="9" max="9" width="150.5703125" customWidth="1"/>
  </cols>
  <sheetData>
    <row r="1" spans="1:18" ht="80.25" customHeight="1" x14ac:dyDescent="0.25">
      <c r="A1" s="167" t="s">
        <v>321</v>
      </c>
      <c r="B1" s="168"/>
      <c r="C1" s="168"/>
      <c r="D1" s="168"/>
      <c r="E1" s="168"/>
      <c r="F1" s="168"/>
      <c r="G1" s="168"/>
      <c r="H1" s="168"/>
      <c r="I1" s="168"/>
      <c r="K1" s="1"/>
      <c r="L1" s="1"/>
      <c r="M1" s="1"/>
      <c r="N1" s="1"/>
      <c r="O1" s="1"/>
      <c r="P1" s="1"/>
      <c r="Q1" s="1"/>
      <c r="R1" s="1"/>
    </row>
    <row r="2" spans="1:18" s="1" customFormat="1" ht="48.75" customHeight="1" x14ac:dyDescent="0.25">
      <c r="A2" s="176" t="s">
        <v>112</v>
      </c>
      <c r="B2" s="176"/>
      <c r="C2" s="176"/>
      <c r="D2" s="176"/>
      <c r="E2" s="176"/>
      <c r="F2" s="176"/>
      <c r="G2" s="176"/>
      <c r="H2" s="176"/>
      <c r="I2" s="176"/>
    </row>
    <row r="3" spans="1:18" s="1" customFormat="1" ht="129.6" customHeight="1" x14ac:dyDescent="0.25">
      <c r="A3" s="16" t="s">
        <v>85</v>
      </c>
      <c r="B3" s="17" t="s">
        <v>141</v>
      </c>
      <c r="C3" s="100" t="s">
        <v>84</v>
      </c>
      <c r="D3" s="100" t="s">
        <v>83</v>
      </c>
      <c r="E3" s="100" t="s">
        <v>113</v>
      </c>
      <c r="F3" s="100" t="s">
        <v>114</v>
      </c>
      <c r="G3" s="100" t="s">
        <v>115</v>
      </c>
      <c r="H3" s="100" t="s">
        <v>377</v>
      </c>
      <c r="I3" s="100" t="s">
        <v>452</v>
      </c>
    </row>
    <row r="4" spans="1:18" ht="153" customHeight="1" x14ac:dyDescent="0.25">
      <c r="A4" s="145" t="s">
        <v>116</v>
      </c>
      <c r="B4" s="15" t="s">
        <v>77</v>
      </c>
      <c r="C4" s="101" t="s">
        <v>117</v>
      </c>
      <c r="D4" s="101" t="s">
        <v>118</v>
      </c>
      <c r="E4" s="101" t="s">
        <v>40</v>
      </c>
      <c r="F4" s="102">
        <v>44228</v>
      </c>
      <c r="G4" s="103" t="s">
        <v>294</v>
      </c>
      <c r="H4" s="104">
        <v>1</v>
      </c>
      <c r="I4" s="105" t="s">
        <v>567</v>
      </c>
    </row>
    <row r="5" spans="1:18" ht="78.75" customHeight="1" x14ac:dyDescent="0.25">
      <c r="A5" s="173" t="s">
        <v>119</v>
      </c>
      <c r="B5" s="15" t="s">
        <v>41</v>
      </c>
      <c r="C5" s="101" t="s">
        <v>531</v>
      </c>
      <c r="D5" s="101" t="s">
        <v>120</v>
      </c>
      <c r="E5" s="101" t="s">
        <v>40</v>
      </c>
      <c r="F5" s="102">
        <v>44197</v>
      </c>
      <c r="G5" s="102">
        <v>44227</v>
      </c>
      <c r="H5" s="104">
        <v>1</v>
      </c>
      <c r="I5" s="106" t="s">
        <v>449</v>
      </c>
    </row>
    <row r="6" spans="1:18" ht="78.75" customHeight="1" x14ac:dyDescent="0.25">
      <c r="A6" s="174"/>
      <c r="B6" s="15" t="s">
        <v>39</v>
      </c>
      <c r="C6" s="101" t="s">
        <v>121</v>
      </c>
      <c r="D6" s="101" t="s">
        <v>122</v>
      </c>
      <c r="E6" s="101" t="s">
        <v>123</v>
      </c>
      <c r="F6" s="102">
        <v>44227</v>
      </c>
      <c r="G6" s="102">
        <v>44560</v>
      </c>
      <c r="H6" s="104">
        <v>1</v>
      </c>
      <c r="I6" s="106" t="s">
        <v>449</v>
      </c>
    </row>
    <row r="7" spans="1:18" ht="114.95" customHeight="1" x14ac:dyDescent="0.25">
      <c r="A7" s="173" t="s">
        <v>124</v>
      </c>
      <c r="B7" s="15" t="s">
        <v>36</v>
      </c>
      <c r="C7" s="101" t="s">
        <v>125</v>
      </c>
      <c r="D7" s="101" t="s">
        <v>126</v>
      </c>
      <c r="E7" s="101" t="s">
        <v>40</v>
      </c>
      <c r="F7" s="102">
        <v>44228</v>
      </c>
      <c r="G7" s="102">
        <v>44499</v>
      </c>
      <c r="H7" s="107">
        <v>1</v>
      </c>
      <c r="I7" s="108" t="s">
        <v>450</v>
      </c>
    </row>
    <row r="8" spans="1:18" ht="122.45" customHeight="1" x14ac:dyDescent="0.25">
      <c r="A8" s="174"/>
      <c r="B8" s="15" t="s">
        <v>96</v>
      </c>
      <c r="C8" s="101" t="s">
        <v>127</v>
      </c>
      <c r="D8" s="101" t="s">
        <v>128</v>
      </c>
      <c r="E8" s="101" t="s">
        <v>40</v>
      </c>
      <c r="F8" s="102">
        <v>44229</v>
      </c>
      <c r="G8" s="102">
        <v>44561</v>
      </c>
      <c r="H8" s="104">
        <v>1</v>
      </c>
      <c r="I8" s="106" t="s">
        <v>451</v>
      </c>
    </row>
    <row r="9" spans="1:18" ht="127.5" customHeight="1" x14ac:dyDescent="0.25">
      <c r="A9" s="175"/>
      <c r="B9" s="21">
        <v>3.3</v>
      </c>
      <c r="C9" s="109" t="s">
        <v>323</v>
      </c>
      <c r="D9" s="110" t="s">
        <v>324</v>
      </c>
      <c r="E9" s="110" t="s">
        <v>40</v>
      </c>
      <c r="F9" s="111">
        <v>44229</v>
      </c>
      <c r="G9" s="112">
        <v>44377</v>
      </c>
      <c r="H9" s="107">
        <v>1</v>
      </c>
      <c r="I9" s="105" t="s">
        <v>532</v>
      </c>
    </row>
    <row r="10" spans="1:18" ht="99.75" customHeight="1" x14ac:dyDescent="0.25">
      <c r="A10" s="173" t="s">
        <v>129</v>
      </c>
      <c r="B10" s="15" t="s">
        <v>21</v>
      </c>
      <c r="C10" s="101" t="s">
        <v>130</v>
      </c>
      <c r="D10" s="101" t="s">
        <v>131</v>
      </c>
      <c r="E10" s="101" t="s">
        <v>132</v>
      </c>
      <c r="F10" s="102">
        <v>44229</v>
      </c>
      <c r="G10" s="102">
        <v>44561</v>
      </c>
      <c r="H10" s="107">
        <v>0.75</v>
      </c>
      <c r="I10" s="108" t="s">
        <v>453</v>
      </c>
    </row>
    <row r="11" spans="1:18" ht="99.75" customHeight="1" x14ac:dyDescent="0.25">
      <c r="A11" s="174"/>
      <c r="B11" s="15" t="s">
        <v>19</v>
      </c>
      <c r="C11" s="101" t="s">
        <v>133</v>
      </c>
      <c r="D11" s="101" t="s">
        <v>134</v>
      </c>
      <c r="E11" s="101" t="s">
        <v>123</v>
      </c>
      <c r="F11" s="102">
        <v>44229</v>
      </c>
      <c r="G11" s="102">
        <v>44562</v>
      </c>
      <c r="H11" s="107">
        <v>0.75</v>
      </c>
      <c r="I11" s="108" t="s">
        <v>454</v>
      </c>
    </row>
    <row r="12" spans="1:18" ht="168" customHeight="1" x14ac:dyDescent="0.25">
      <c r="A12" s="175"/>
      <c r="B12" s="22" t="s">
        <v>106</v>
      </c>
      <c r="C12" s="99" t="s">
        <v>334</v>
      </c>
      <c r="D12" s="110" t="s">
        <v>325</v>
      </c>
      <c r="E12" s="110" t="s">
        <v>123</v>
      </c>
      <c r="F12" s="111">
        <v>44229</v>
      </c>
      <c r="G12" s="111">
        <v>44561</v>
      </c>
      <c r="H12" s="139">
        <v>0.75</v>
      </c>
      <c r="I12" s="108" t="s">
        <v>582</v>
      </c>
    </row>
    <row r="13" spans="1:18" ht="122.25" customHeight="1" x14ac:dyDescent="0.25">
      <c r="A13" s="173" t="s">
        <v>135</v>
      </c>
      <c r="B13" s="15" t="s">
        <v>14</v>
      </c>
      <c r="C13" s="101" t="s">
        <v>136</v>
      </c>
      <c r="D13" s="101" t="s">
        <v>137</v>
      </c>
      <c r="E13" s="101" t="s">
        <v>138</v>
      </c>
      <c r="F13" s="169" t="s">
        <v>295</v>
      </c>
      <c r="G13" s="170"/>
      <c r="H13" s="113">
        <v>0.66</v>
      </c>
      <c r="I13" s="114" t="s">
        <v>533</v>
      </c>
    </row>
    <row r="14" spans="1:18" ht="127.5" customHeight="1" x14ac:dyDescent="0.25">
      <c r="A14" s="175"/>
      <c r="B14" s="15" t="s">
        <v>12</v>
      </c>
      <c r="C14" s="101" t="s">
        <v>139</v>
      </c>
      <c r="D14" s="101" t="s">
        <v>140</v>
      </c>
      <c r="E14" s="101" t="s">
        <v>138</v>
      </c>
      <c r="F14" s="171"/>
      <c r="G14" s="172"/>
      <c r="H14" s="113">
        <v>0.66</v>
      </c>
      <c r="I14" s="114" t="s">
        <v>568</v>
      </c>
    </row>
    <row r="15" spans="1:18" ht="15" customHeight="1" x14ac:dyDescent="0.25"/>
  </sheetData>
  <autoFilter ref="A3:G3" xr:uid="{00000000-0009-0000-0000-000000000000}"/>
  <mergeCells count="7">
    <mergeCell ref="A1:I1"/>
    <mergeCell ref="F13:G14"/>
    <mergeCell ref="A5:A6"/>
    <mergeCell ref="A7:A9"/>
    <mergeCell ref="A10:A12"/>
    <mergeCell ref="A13:A14"/>
    <mergeCell ref="A2:I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1454-C054-4D31-B2B8-3107F02FF702}">
  <sheetPr>
    <tabColor theme="0"/>
  </sheetPr>
  <dimension ref="A1:V9"/>
  <sheetViews>
    <sheetView showGridLines="0" topLeftCell="I1" zoomScale="60" zoomScaleNormal="60" zoomScaleSheetLayoutView="100" workbookViewId="0">
      <selection activeCell="G6" sqref="G6"/>
    </sheetView>
  </sheetViews>
  <sheetFormatPr baseColWidth="10" defaultRowHeight="12.75" x14ac:dyDescent="0.2"/>
  <cols>
    <col min="1" max="1" width="4.42578125" style="4" customWidth="1"/>
    <col min="2" max="2" width="20" style="5" customWidth="1"/>
    <col min="3" max="3" width="16.42578125" style="5" customWidth="1"/>
    <col min="4" max="4" width="27.7109375" style="5" customWidth="1"/>
    <col min="5" max="5" width="12.42578125" style="5" customWidth="1"/>
    <col min="6" max="6" width="47.85546875" style="5" customWidth="1"/>
    <col min="7" max="7" width="56.42578125" style="5" customWidth="1"/>
    <col min="8" max="8" width="39.42578125" style="5" customWidth="1"/>
    <col min="9" max="9" width="16.7109375" style="5" customWidth="1"/>
    <col min="10" max="10" width="19.140625" style="5" customWidth="1"/>
    <col min="11" max="11" width="16.28515625" style="5" customWidth="1"/>
    <col min="12" max="12" width="19" style="5" customWidth="1"/>
    <col min="13" max="13" width="26.7109375" style="5" customWidth="1"/>
    <col min="14" max="14" width="32.5703125" style="5" customWidth="1"/>
    <col min="15" max="15" width="13.85546875" style="5" customWidth="1"/>
    <col min="16" max="16" width="83.42578125" style="5" customWidth="1"/>
    <col min="17" max="17" width="12.7109375" style="5" customWidth="1"/>
    <col min="18" max="18" width="38.5703125" style="5" customWidth="1"/>
    <col min="19" max="19" width="16.7109375" style="5" customWidth="1"/>
    <col min="20" max="20" width="33.28515625" style="5" customWidth="1"/>
    <col min="21" max="21" width="12.28515625" style="5" customWidth="1"/>
    <col min="22" max="22" width="40.5703125" style="5" customWidth="1"/>
    <col min="23" max="244" width="9.140625" style="5" customWidth="1"/>
    <col min="245" max="245" width="16.85546875" style="5" customWidth="1"/>
    <col min="246" max="246" width="8.85546875" style="5" customWidth="1"/>
    <col min="247" max="247" width="1.140625" style="5" customWidth="1"/>
    <col min="248" max="248" width="25.140625" style="5" customWidth="1"/>
    <col min="249" max="249" width="10.85546875" style="5" customWidth="1"/>
    <col min="250" max="251" width="16.85546875" style="5" customWidth="1"/>
    <col min="252" max="252" width="8.85546875" style="5" customWidth="1"/>
    <col min="253" max="253" width="11.85546875" style="5" customWidth="1"/>
    <col min="254" max="254" width="4" style="5" customWidth="1"/>
    <col min="255" max="255" width="11.85546875" style="5" customWidth="1"/>
    <col min="256" max="256" width="5" style="5" customWidth="1"/>
    <col min="257" max="257" width="11.7109375" style="5" customWidth="1"/>
    <col min="258" max="258" width="12.28515625" style="5" customWidth="1"/>
    <col min="259" max="259" width="9" style="5" customWidth="1"/>
    <col min="260" max="260" width="16" style="5" customWidth="1"/>
    <col min="261" max="262" width="17" style="5" customWidth="1"/>
    <col min="263" max="500" width="9.140625" style="5" customWidth="1"/>
    <col min="501" max="501" width="16.85546875" style="5" customWidth="1"/>
    <col min="502" max="502" width="8.85546875" style="5" customWidth="1"/>
    <col min="503" max="503" width="1.140625" style="5" customWidth="1"/>
    <col min="504" max="504" width="25.140625" style="5" customWidth="1"/>
    <col min="505" max="505" width="10.85546875" style="5" customWidth="1"/>
    <col min="506" max="507" width="16.85546875" style="5" customWidth="1"/>
    <col min="508" max="508" width="8.85546875" style="5" customWidth="1"/>
    <col min="509" max="509" width="11.85546875" style="5" customWidth="1"/>
    <col min="510" max="510" width="4" style="5" customWidth="1"/>
    <col min="511" max="511" width="11.85546875" style="5" customWidth="1"/>
    <col min="512" max="512" width="5" style="5" customWidth="1"/>
    <col min="513" max="513" width="11.7109375" style="5" customWidth="1"/>
    <col min="514" max="514" width="12.28515625" style="5" customWidth="1"/>
    <col min="515" max="515" width="9" style="5" customWidth="1"/>
    <col min="516" max="516" width="16" style="5" customWidth="1"/>
    <col min="517" max="518" width="17" style="5" customWidth="1"/>
    <col min="519" max="756" width="9.140625" style="5" customWidth="1"/>
    <col min="757" max="757" width="16.85546875" style="5" customWidth="1"/>
    <col min="758" max="758" width="8.85546875" style="5" customWidth="1"/>
    <col min="759" max="759" width="1.140625" style="5" customWidth="1"/>
    <col min="760" max="760" width="25.140625" style="5" customWidth="1"/>
    <col min="761" max="761" width="10.85546875" style="5" customWidth="1"/>
    <col min="762" max="763" width="16.85546875" style="5" customWidth="1"/>
    <col min="764" max="764" width="8.85546875" style="5" customWidth="1"/>
    <col min="765" max="765" width="11.85546875" style="5" customWidth="1"/>
    <col min="766" max="766" width="4" style="5" customWidth="1"/>
    <col min="767" max="767" width="11.85546875" style="5" customWidth="1"/>
    <col min="768" max="768" width="5" style="5" customWidth="1"/>
    <col min="769" max="769" width="11.7109375" style="5" customWidth="1"/>
    <col min="770" max="770" width="12.28515625" style="5" customWidth="1"/>
    <col min="771" max="771" width="9" style="5" customWidth="1"/>
    <col min="772" max="772" width="16" style="5" customWidth="1"/>
    <col min="773" max="774" width="17" style="5" customWidth="1"/>
    <col min="775" max="1012" width="9.140625" style="5" customWidth="1"/>
    <col min="1013" max="1013" width="16.85546875" style="5" customWidth="1"/>
    <col min="1014" max="1014" width="8.85546875" style="5" customWidth="1"/>
    <col min="1015" max="1015" width="1.140625" style="5" customWidth="1"/>
    <col min="1016" max="1016" width="25.140625" style="5" customWidth="1"/>
    <col min="1017" max="1017" width="10.85546875" style="5" customWidth="1"/>
    <col min="1018" max="1019" width="16.85546875" style="5" customWidth="1"/>
    <col min="1020" max="1020" width="8.85546875" style="5" customWidth="1"/>
    <col min="1021" max="1021" width="11.85546875" style="5" customWidth="1"/>
    <col min="1022" max="1022" width="4" style="5" customWidth="1"/>
    <col min="1023" max="1023" width="11.85546875" style="5" customWidth="1"/>
    <col min="1024" max="1024" width="5" style="5" customWidth="1"/>
    <col min="1025" max="1025" width="11.7109375" style="5" customWidth="1"/>
    <col min="1026" max="1026" width="12.28515625" style="5" customWidth="1"/>
    <col min="1027" max="1027" width="9" style="5" customWidth="1"/>
    <col min="1028" max="1028" width="16" style="5" customWidth="1"/>
    <col min="1029" max="1030" width="17" style="5" customWidth="1"/>
    <col min="1031" max="1268" width="9.140625" style="5" customWidth="1"/>
    <col min="1269" max="1269" width="16.85546875" style="5" customWidth="1"/>
    <col min="1270" max="1270" width="8.85546875" style="5" customWidth="1"/>
    <col min="1271" max="1271" width="1.140625" style="5" customWidth="1"/>
    <col min="1272" max="1272" width="25.140625" style="5" customWidth="1"/>
    <col min="1273" max="1273" width="10.85546875" style="5" customWidth="1"/>
    <col min="1274" max="1275" width="16.85546875" style="5" customWidth="1"/>
    <col min="1276" max="1276" width="8.85546875" style="5" customWidth="1"/>
    <col min="1277" max="1277" width="11.85546875" style="5" customWidth="1"/>
    <col min="1278" max="1278" width="4" style="5" customWidth="1"/>
    <col min="1279" max="1279" width="11.85546875" style="5" customWidth="1"/>
    <col min="1280" max="1280" width="5" style="5" customWidth="1"/>
    <col min="1281" max="1281" width="11.7109375" style="5" customWidth="1"/>
    <col min="1282" max="1282" width="12.28515625" style="5" customWidth="1"/>
    <col min="1283" max="1283" width="9" style="5" customWidth="1"/>
    <col min="1284" max="1284" width="16" style="5" customWidth="1"/>
    <col min="1285" max="1286" width="17" style="5" customWidth="1"/>
    <col min="1287" max="1524" width="9.140625" style="5" customWidth="1"/>
    <col min="1525" max="1525" width="16.85546875" style="5" customWidth="1"/>
    <col min="1526" max="1526" width="8.85546875" style="5" customWidth="1"/>
    <col min="1527" max="1527" width="1.140625" style="5" customWidth="1"/>
    <col min="1528" max="1528" width="25.140625" style="5" customWidth="1"/>
    <col min="1529" max="1529" width="10.85546875" style="5" customWidth="1"/>
    <col min="1530" max="1531" width="16.85546875" style="5" customWidth="1"/>
    <col min="1532" max="1532" width="8.85546875" style="5" customWidth="1"/>
    <col min="1533" max="1533" width="11.85546875" style="5" customWidth="1"/>
    <col min="1534" max="1534" width="4" style="5" customWidth="1"/>
    <col min="1535" max="1535" width="11.85546875" style="5" customWidth="1"/>
    <col min="1536" max="1536" width="5" style="5" customWidth="1"/>
    <col min="1537" max="1537" width="11.7109375" style="5" customWidth="1"/>
    <col min="1538" max="1538" width="12.28515625" style="5" customWidth="1"/>
    <col min="1539" max="1539" width="9" style="5" customWidth="1"/>
    <col min="1540" max="1540" width="16" style="5" customWidth="1"/>
    <col min="1541" max="1542" width="17" style="5" customWidth="1"/>
    <col min="1543" max="1780" width="9.140625" style="5" customWidth="1"/>
    <col min="1781" max="1781" width="16.85546875" style="5" customWidth="1"/>
    <col min="1782" max="1782" width="8.85546875" style="5" customWidth="1"/>
    <col min="1783" max="1783" width="1.140625" style="5" customWidth="1"/>
    <col min="1784" max="1784" width="25.140625" style="5" customWidth="1"/>
    <col min="1785" max="1785" width="10.85546875" style="5" customWidth="1"/>
    <col min="1786" max="1787" width="16.85546875" style="5" customWidth="1"/>
    <col min="1788" max="1788" width="8.85546875" style="5" customWidth="1"/>
    <col min="1789" max="1789" width="11.85546875" style="5" customWidth="1"/>
    <col min="1790" max="1790" width="4" style="5" customWidth="1"/>
    <col min="1791" max="1791" width="11.85546875" style="5" customWidth="1"/>
    <col min="1792" max="1792" width="5" style="5" customWidth="1"/>
    <col min="1793" max="1793" width="11.7109375" style="5" customWidth="1"/>
    <col min="1794" max="1794" width="12.28515625" style="5" customWidth="1"/>
    <col min="1795" max="1795" width="9" style="5" customWidth="1"/>
    <col min="1796" max="1796" width="16" style="5" customWidth="1"/>
    <col min="1797" max="1798" width="17" style="5" customWidth="1"/>
    <col min="1799" max="2036" width="9.140625" style="5" customWidth="1"/>
    <col min="2037" max="2037" width="16.85546875" style="5" customWidth="1"/>
    <col min="2038" max="2038" width="8.85546875" style="5" customWidth="1"/>
    <col min="2039" max="2039" width="1.140625" style="5" customWidth="1"/>
    <col min="2040" max="2040" width="25.140625" style="5" customWidth="1"/>
    <col min="2041" max="2041" width="10.85546875" style="5" customWidth="1"/>
    <col min="2042" max="2043" width="16.85546875" style="5" customWidth="1"/>
    <col min="2044" max="2044" width="8.85546875" style="5" customWidth="1"/>
    <col min="2045" max="2045" width="11.85546875" style="5" customWidth="1"/>
    <col min="2046" max="2046" width="4" style="5" customWidth="1"/>
    <col min="2047" max="2047" width="11.85546875" style="5" customWidth="1"/>
    <col min="2048" max="2048" width="5" style="5" customWidth="1"/>
    <col min="2049" max="2049" width="11.7109375" style="5" customWidth="1"/>
    <col min="2050" max="2050" width="12.28515625" style="5" customWidth="1"/>
    <col min="2051" max="2051" width="9" style="5" customWidth="1"/>
    <col min="2052" max="2052" width="16" style="5" customWidth="1"/>
    <col min="2053" max="2054" width="17" style="5" customWidth="1"/>
    <col min="2055" max="2292" width="9.140625" style="5" customWidth="1"/>
    <col min="2293" max="2293" width="16.85546875" style="5" customWidth="1"/>
    <col min="2294" max="2294" width="8.85546875" style="5" customWidth="1"/>
    <col min="2295" max="2295" width="1.140625" style="5" customWidth="1"/>
    <col min="2296" max="2296" width="25.140625" style="5" customWidth="1"/>
    <col min="2297" max="2297" width="10.85546875" style="5" customWidth="1"/>
    <col min="2298" max="2299" width="16.85546875" style="5" customWidth="1"/>
    <col min="2300" max="2300" width="8.85546875" style="5" customWidth="1"/>
    <col min="2301" max="2301" width="11.85546875" style="5" customWidth="1"/>
    <col min="2302" max="2302" width="4" style="5" customWidth="1"/>
    <col min="2303" max="2303" width="11.85546875" style="5" customWidth="1"/>
    <col min="2304" max="2304" width="5" style="5" customWidth="1"/>
    <col min="2305" max="2305" width="11.7109375" style="5" customWidth="1"/>
    <col min="2306" max="2306" width="12.28515625" style="5" customWidth="1"/>
    <col min="2307" max="2307" width="9" style="5" customWidth="1"/>
    <col min="2308" max="2308" width="16" style="5" customWidth="1"/>
    <col min="2309" max="2310" width="17" style="5" customWidth="1"/>
    <col min="2311" max="2548" width="9.140625" style="5" customWidth="1"/>
    <col min="2549" max="2549" width="16.85546875" style="5" customWidth="1"/>
    <col min="2550" max="2550" width="8.85546875" style="5" customWidth="1"/>
    <col min="2551" max="2551" width="1.140625" style="5" customWidth="1"/>
    <col min="2552" max="2552" width="25.140625" style="5" customWidth="1"/>
    <col min="2553" max="2553" width="10.85546875" style="5" customWidth="1"/>
    <col min="2554" max="2555" width="16.85546875" style="5" customWidth="1"/>
    <col min="2556" max="2556" width="8.85546875" style="5" customWidth="1"/>
    <col min="2557" max="2557" width="11.85546875" style="5" customWidth="1"/>
    <col min="2558" max="2558" width="4" style="5" customWidth="1"/>
    <col min="2559" max="2559" width="11.85546875" style="5" customWidth="1"/>
    <col min="2560" max="2560" width="5" style="5" customWidth="1"/>
    <col min="2561" max="2561" width="11.7109375" style="5" customWidth="1"/>
    <col min="2562" max="2562" width="12.28515625" style="5" customWidth="1"/>
    <col min="2563" max="2563" width="9" style="5" customWidth="1"/>
    <col min="2564" max="2564" width="16" style="5" customWidth="1"/>
    <col min="2565" max="2566" width="17" style="5" customWidth="1"/>
    <col min="2567" max="2804" width="9.140625" style="5" customWidth="1"/>
    <col min="2805" max="2805" width="16.85546875" style="5" customWidth="1"/>
    <col min="2806" max="2806" width="8.85546875" style="5" customWidth="1"/>
    <col min="2807" max="2807" width="1.140625" style="5" customWidth="1"/>
    <col min="2808" max="2808" width="25.140625" style="5" customWidth="1"/>
    <col min="2809" max="2809" width="10.85546875" style="5" customWidth="1"/>
    <col min="2810" max="2811" width="16.85546875" style="5" customWidth="1"/>
    <col min="2812" max="2812" width="8.85546875" style="5" customWidth="1"/>
    <col min="2813" max="2813" width="11.85546875" style="5" customWidth="1"/>
    <col min="2814" max="2814" width="4" style="5" customWidth="1"/>
    <col min="2815" max="2815" width="11.85546875" style="5" customWidth="1"/>
    <col min="2816" max="2816" width="5" style="5" customWidth="1"/>
    <col min="2817" max="2817" width="11.7109375" style="5" customWidth="1"/>
    <col min="2818" max="2818" width="12.28515625" style="5" customWidth="1"/>
    <col min="2819" max="2819" width="9" style="5" customWidth="1"/>
    <col min="2820" max="2820" width="16" style="5" customWidth="1"/>
    <col min="2821" max="2822" width="17" style="5" customWidth="1"/>
    <col min="2823" max="3060" width="9.140625" style="5" customWidth="1"/>
    <col min="3061" max="3061" width="16.85546875" style="5" customWidth="1"/>
    <col min="3062" max="3062" width="8.85546875" style="5" customWidth="1"/>
    <col min="3063" max="3063" width="1.140625" style="5" customWidth="1"/>
    <col min="3064" max="3064" width="25.140625" style="5" customWidth="1"/>
    <col min="3065" max="3065" width="10.85546875" style="5" customWidth="1"/>
    <col min="3066" max="3067" width="16.85546875" style="5" customWidth="1"/>
    <col min="3068" max="3068" width="8.85546875" style="5" customWidth="1"/>
    <col min="3069" max="3069" width="11.85546875" style="5" customWidth="1"/>
    <col min="3070" max="3070" width="4" style="5" customWidth="1"/>
    <col min="3071" max="3071" width="11.85546875" style="5" customWidth="1"/>
    <col min="3072" max="3072" width="5" style="5" customWidth="1"/>
    <col min="3073" max="3073" width="11.7109375" style="5" customWidth="1"/>
    <col min="3074" max="3074" width="12.28515625" style="5" customWidth="1"/>
    <col min="3075" max="3075" width="9" style="5" customWidth="1"/>
    <col min="3076" max="3076" width="16" style="5" customWidth="1"/>
    <col min="3077" max="3078" width="17" style="5" customWidth="1"/>
    <col min="3079" max="3316" width="9.140625" style="5" customWidth="1"/>
    <col min="3317" max="3317" width="16.85546875" style="5" customWidth="1"/>
    <col min="3318" max="3318" width="8.85546875" style="5" customWidth="1"/>
    <col min="3319" max="3319" width="1.140625" style="5" customWidth="1"/>
    <col min="3320" max="3320" width="25.140625" style="5" customWidth="1"/>
    <col min="3321" max="3321" width="10.85546875" style="5" customWidth="1"/>
    <col min="3322" max="3323" width="16.85546875" style="5" customWidth="1"/>
    <col min="3324" max="3324" width="8.85546875" style="5" customWidth="1"/>
    <col min="3325" max="3325" width="11.85546875" style="5" customWidth="1"/>
    <col min="3326" max="3326" width="4" style="5" customWidth="1"/>
    <col min="3327" max="3327" width="11.85546875" style="5" customWidth="1"/>
    <col min="3328" max="3328" width="5" style="5" customWidth="1"/>
    <col min="3329" max="3329" width="11.7109375" style="5" customWidth="1"/>
    <col min="3330" max="3330" width="12.28515625" style="5" customWidth="1"/>
    <col min="3331" max="3331" width="9" style="5" customWidth="1"/>
    <col min="3332" max="3332" width="16" style="5" customWidth="1"/>
    <col min="3333" max="3334" width="17" style="5" customWidth="1"/>
    <col min="3335" max="3572" width="9.140625" style="5" customWidth="1"/>
    <col min="3573" max="3573" width="16.85546875" style="5" customWidth="1"/>
    <col min="3574" max="3574" width="8.85546875" style="5" customWidth="1"/>
    <col min="3575" max="3575" width="1.140625" style="5" customWidth="1"/>
    <col min="3576" max="3576" width="25.140625" style="5" customWidth="1"/>
    <col min="3577" max="3577" width="10.85546875" style="5" customWidth="1"/>
    <col min="3578" max="3579" width="16.85546875" style="5" customWidth="1"/>
    <col min="3580" max="3580" width="8.85546875" style="5" customWidth="1"/>
    <col min="3581" max="3581" width="11.85546875" style="5" customWidth="1"/>
    <col min="3582" max="3582" width="4" style="5" customWidth="1"/>
    <col min="3583" max="3583" width="11.85546875" style="5" customWidth="1"/>
    <col min="3584" max="3584" width="5" style="5" customWidth="1"/>
    <col min="3585" max="3585" width="11.7109375" style="5" customWidth="1"/>
    <col min="3586" max="3586" width="12.28515625" style="5" customWidth="1"/>
    <col min="3587" max="3587" width="9" style="5" customWidth="1"/>
    <col min="3588" max="3588" width="16" style="5" customWidth="1"/>
    <col min="3589" max="3590" width="17" style="5" customWidth="1"/>
    <col min="3591" max="3828" width="9.140625" style="5" customWidth="1"/>
    <col min="3829" max="3829" width="16.85546875" style="5" customWidth="1"/>
    <col min="3830" max="3830" width="8.85546875" style="5" customWidth="1"/>
    <col min="3831" max="3831" width="1.140625" style="5" customWidth="1"/>
    <col min="3832" max="3832" width="25.140625" style="5" customWidth="1"/>
    <col min="3833" max="3833" width="10.85546875" style="5" customWidth="1"/>
    <col min="3834" max="3835" width="16.85546875" style="5" customWidth="1"/>
    <col min="3836" max="3836" width="8.85546875" style="5" customWidth="1"/>
    <col min="3837" max="3837" width="11.85546875" style="5" customWidth="1"/>
    <col min="3838" max="3838" width="4" style="5" customWidth="1"/>
    <col min="3839" max="3839" width="11.85546875" style="5" customWidth="1"/>
    <col min="3840" max="3840" width="5" style="5" customWidth="1"/>
    <col min="3841" max="3841" width="11.7109375" style="5" customWidth="1"/>
    <col min="3842" max="3842" width="12.28515625" style="5" customWidth="1"/>
    <col min="3843" max="3843" width="9" style="5" customWidth="1"/>
    <col min="3844" max="3844" width="16" style="5" customWidth="1"/>
    <col min="3845" max="3846" width="17" style="5" customWidth="1"/>
    <col min="3847" max="4084" width="9.140625" style="5" customWidth="1"/>
    <col min="4085" max="4085" width="16.85546875" style="5" customWidth="1"/>
    <col min="4086" max="4086" width="8.85546875" style="5" customWidth="1"/>
    <col min="4087" max="4087" width="1.140625" style="5" customWidth="1"/>
    <col min="4088" max="4088" width="25.140625" style="5" customWidth="1"/>
    <col min="4089" max="4089" width="10.85546875" style="5" customWidth="1"/>
    <col min="4090" max="4091" width="16.85546875" style="5" customWidth="1"/>
    <col min="4092" max="4092" width="8.85546875" style="5" customWidth="1"/>
    <col min="4093" max="4093" width="11.85546875" style="5" customWidth="1"/>
    <col min="4094" max="4094" width="4" style="5" customWidth="1"/>
    <col min="4095" max="4095" width="11.85546875" style="5" customWidth="1"/>
    <col min="4096" max="4096" width="5" style="5" customWidth="1"/>
    <col min="4097" max="4097" width="11.7109375" style="5" customWidth="1"/>
    <col min="4098" max="4098" width="12.28515625" style="5" customWidth="1"/>
    <col min="4099" max="4099" width="9" style="5" customWidth="1"/>
    <col min="4100" max="4100" width="16" style="5" customWidth="1"/>
    <col min="4101" max="4102" width="17" style="5" customWidth="1"/>
    <col min="4103" max="4340" width="9.140625" style="5" customWidth="1"/>
    <col min="4341" max="4341" width="16.85546875" style="5" customWidth="1"/>
    <col min="4342" max="4342" width="8.85546875" style="5" customWidth="1"/>
    <col min="4343" max="4343" width="1.140625" style="5" customWidth="1"/>
    <col min="4344" max="4344" width="25.140625" style="5" customWidth="1"/>
    <col min="4345" max="4345" width="10.85546875" style="5" customWidth="1"/>
    <col min="4346" max="4347" width="16.85546875" style="5" customWidth="1"/>
    <col min="4348" max="4348" width="8.85546875" style="5" customWidth="1"/>
    <col min="4349" max="4349" width="11.85546875" style="5" customWidth="1"/>
    <col min="4350" max="4350" width="4" style="5" customWidth="1"/>
    <col min="4351" max="4351" width="11.85546875" style="5" customWidth="1"/>
    <col min="4352" max="4352" width="5" style="5" customWidth="1"/>
    <col min="4353" max="4353" width="11.7109375" style="5" customWidth="1"/>
    <col min="4354" max="4354" width="12.28515625" style="5" customWidth="1"/>
    <col min="4355" max="4355" width="9" style="5" customWidth="1"/>
    <col min="4356" max="4356" width="16" style="5" customWidth="1"/>
    <col min="4357" max="4358" width="17" style="5" customWidth="1"/>
    <col min="4359" max="4596" width="9.140625" style="5" customWidth="1"/>
    <col min="4597" max="4597" width="16.85546875" style="5" customWidth="1"/>
    <col min="4598" max="4598" width="8.85546875" style="5" customWidth="1"/>
    <col min="4599" max="4599" width="1.140625" style="5" customWidth="1"/>
    <col min="4600" max="4600" width="25.140625" style="5" customWidth="1"/>
    <col min="4601" max="4601" width="10.85546875" style="5" customWidth="1"/>
    <col min="4602" max="4603" width="16.85546875" style="5" customWidth="1"/>
    <col min="4604" max="4604" width="8.85546875" style="5" customWidth="1"/>
    <col min="4605" max="4605" width="11.85546875" style="5" customWidth="1"/>
    <col min="4606" max="4606" width="4" style="5" customWidth="1"/>
    <col min="4607" max="4607" width="11.85546875" style="5" customWidth="1"/>
    <col min="4608" max="4608" width="5" style="5" customWidth="1"/>
    <col min="4609" max="4609" width="11.7109375" style="5" customWidth="1"/>
    <col min="4610" max="4610" width="12.28515625" style="5" customWidth="1"/>
    <col min="4611" max="4611" width="9" style="5" customWidth="1"/>
    <col min="4612" max="4612" width="16" style="5" customWidth="1"/>
    <col min="4613" max="4614" width="17" style="5" customWidth="1"/>
    <col min="4615" max="4852" width="9.140625" style="5" customWidth="1"/>
    <col min="4853" max="4853" width="16.85546875" style="5" customWidth="1"/>
    <col min="4854" max="4854" width="8.85546875" style="5" customWidth="1"/>
    <col min="4855" max="4855" width="1.140625" style="5" customWidth="1"/>
    <col min="4856" max="4856" width="25.140625" style="5" customWidth="1"/>
    <col min="4857" max="4857" width="10.85546875" style="5" customWidth="1"/>
    <col min="4858" max="4859" width="16.85546875" style="5" customWidth="1"/>
    <col min="4860" max="4860" width="8.85546875" style="5" customWidth="1"/>
    <col min="4861" max="4861" width="11.85546875" style="5" customWidth="1"/>
    <col min="4862" max="4862" width="4" style="5" customWidth="1"/>
    <col min="4863" max="4863" width="11.85546875" style="5" customWidth="1"/>
    <col min="4864" max="4864" width="5" style="5" customWidth="1"/>
    <col min="4865" max="4865" width="11.7109375" style="5" customWidth="1"/>
    <col min="4866" max="4866" width="12.28515625" style="5" customWidth="1"/>
    <col min="4867" max="4867" width="9" style="5" customWidth="1"/>
    <col min="4868" max="4868" width="16" style="5" customWidth="1"/>
    <col min="4869" max="4870" width="17" style="5" customWidth="1"/>
    <col min="4871" max="5108" width="9.140625" style="5" customWidth="1"/>
    <col min="5109" max="5109" width="16.85546875" style="5" customWidth="1"/>
    <col min="5110" max="5110" width="8.85546875" style="5" customWidth="1"/>
    <col min="5111" max="5111" width="1.140625" style="5" customWidth="1"/>
    <col min="5112" max="5112" width="25.140625" style="5" customWidth="1"/>
    <col min="5113" max="5113" width="10.85546875" style="5" customWidth="1"/>
    <col min="5114" max="5115" width="16.85546875" style="5" customWidth="1"/>
    <col min="5116" max="5116" width="8.85546875" style="5" customWidth="1"/>
    <col min="5117" max="5117" width="11.85546875" style="5" customWidth="1"/>
    <col min="5118" max="5118" width="4" style="5" customWidth="1"/>
    <col min="5119" max="5119" width="11.85546875" style="5" customWidth="1"/>
    <col min="5120" max="5120" width="5" style="5" customWidth="1"/>
    <col min="5121" max="5121" width="11.7109375" style="5" customWidth="1"/>
    <col min="5122" max="5122" width="12.28515625" style="5" customWidth="1"/>
    <col min="5123" max="5123" width="9" style="5" customWidth="1"/>
    <col min="5124" max="5124" width="16" style="5" customWidth="1"/>
    <col min="5125" max="5126" width="17" style="5" customWidth="1"/>
    <col min="5127" max="5364" width="9.140625" style="5" customWidth="1"/>
    <col min="5365" max="5365" width="16.85546875" style="5" customWidth="1"/>
    <col min="5366" max="5366" width="8.85546875" style="5" customWidth="1"/>
    <col min="5367" max="5367" width="1.140625" style="5" customWidth="1"/>
    <col min="5368" max="5368" width="25.140625" style="5" customWidth="1"/>
    <col min="5369" max="5369" width="10.85546875" style="5" customWidth="1"/>
    <col min="5370" max="5371" width="16.85546875" style="5" customWidth="1"/>
    <col min="5372" max="5372" width="8.85546875" style="5" customWidth="1"/>
    <col min="5373" max="5373" width="11.85546875" style="5" customWidth="1"/>
    <col min="5374" max="5374" width="4" style="5" customWidth="1"/>
    <col min="5375" max="5375" width="11.85546875" style="5" customWidth="1"/>
    <col min="5376" max="5376" width="5" style="5" customWidth="1"/>
    <col min="5377" max="5377" width="11.7109375" style="5" customWidth="1"/>
    <col min="5378" max="5378" width="12.28515625" style="5" customWidth="1"/>
    <col min="5379" max="5379" width="9" style="5" customWidth="1"/>
    <col min="5380" max="5380" width="16" style="5" customWidth="1"/>
    <col min="5381" max="5382" width="17" style="5" customWidth="1"/>
    <col min="5383" max="5620" width="9.140625" style="5" customWidth="1"/>
    <col min="5621" max="5621" width="16.85546875" style="5" customWidth="1"/>
    <col min="5622" max="5622" width="8.85546875" style="5" customWidth="1"/>
    <col min="5623" max="5623" width="1.140625" style="5" customWidth="1"/>
    <col min="5624" max="5624" width="25.140625" style="5" customWidth="1"/>
    <col min="5625" max="5625" width="10.85546875" style="5" customWidth="1"/>
    <col min="5626" max="5627" width="16.85546875" style="5" customWidth="1"/>
    <col min="5628" max="5628" width="8.85546875" style="5" customWidth="1"/>
    <col min="5629" max="5629" width="11.85546875" style="5" customWidth="1"/>
    <col min="5630" max="5630" width="4" style="5" customWidth="1"/>
    <col min="5631" max="5631" width="11.85546875" style="5" customWidth="1"/>
    <col min="5632" max="5632" width="5" style="5" customWidth="1"/>
    <col min="5633" max="5633" width="11.7109375" style="5" customWidth="1"/>
    <col min="5634" max="5634" width="12.28515625" style="5" customWidth="1"/>
    <col min="5635" max="5635" width="9" style="5" customWidth="1"/>
    <col min="5636" max="5636" width="16" style="5" customWidth="1"/>
    <col min="5637" max="5638" width="17" style="5" customWidth="1"/>
    <col min="5639" max="5876" width="9.140625" style="5" customWidth="1"/>
    <col min="5877" max="5877" width="16.85546875" style="5" customWidth="1"/>
    <col min="5878" max="5878" width="8.85546875" style="5" customWidth="1"/>
    <col min="5879" max="5879" width="1.140625" style="5" customWidth="1"/>
    <col min="5880" max="5880" width="25.140625" style="5" customWidth="1"/>
    <col min="5881" max="5881" width="10.85546875" style="5" customWidth="1"/>
    <col min="5882" max="5883" width="16.85546875" style="5" customWidth="1"/>
    <col min="5884" max="5884" width="8.85546875" style="5" customWidth="1"/>
    <col min="5885" max="5885" width="11.85546875" style="5" customWidth="1"/>
    <col min="5886" max="5886" width="4" style="5" customWidth="1"/>
    <col min="5887" max="5887" width="11.85546875" style="5" customWidth="1"/>
    <col min="5888" max="5888" width="5" style="5" customWidth="1"/>
    <col min="5889" max="5889" width="11.7109375" style="5" customWidth="1"/>
    <col min="5890" max="5890" width="12.28515625" style="5" customWidth="1"/>
    <col min="5891" max="5891" width="9" style="5" customWidth="1"/>
    <col min="5892" max="5892" width="16" style="5" customWidth="1"/>
    <col min="5893" max="5894" width="17" style="5" customWidth="1"/>
    <col min="5895" max="6132" width="9.140625" style="5" customWidth="1"/>
    <col min="6133" max="6133" width="16.85546875" style="5" customWidth="1"/>
    <col min="6134" max="6134" width="8.85546875" style="5" customWidth="1"/>
    <col min="6135" max="6135" width="1.140625" style="5" customWidth="1"/>
    <col min="6136" max="6136" width="25.140625" style="5" customWidth="1"/>
    <col min="6137" max="6137" width="10.85546875" style="5" customWidth="1"/>
    <col min="6138" max="6139" width="16.85546875" style="5" customWidth="1"/>
    <col min="6140" max="6140" width="8.85546875" style="5" customWidth="1"/>
    <col min="6141" max="6141" width="11.85546875" style="5" customWidth="1"/>
    <col min="6142" max="6142" width="4" style="5" customWidth="1"/>
    <col min="6143" max="6143" width="11.85546875" style="5" customWidth="1"/>
    <col min="6144" max="6144" width="5" style="5" customWidth="1"/>
    <col min="6145" max="6145" width="11.7109375" style="5" customWidth="1"/>
    <col min="6146" max="6146" width="12.28515625" style="5" customWidth="1"/>
    <col min="6147" max="6147" width="9" style="5" customWidth="1"/>
    <col min="6148" max="6148" width="16" style="5" customWidth="1"/>
    <col min="6149" max="6150" width="17" style="5" customWidth="1"/>
    <col min="6151" max="6388" width="9.140625" style="5" customWidth="1"/>
    <col min="6389" max="6389" width="16.85546875" style="5" customWidth="1"/>
    <col min="6390" max="6390" width="8.85546875" style="5" customWidth="1"/>
    <col min="6391" max="6391" width="1.140625" style="5" customWidth="1"/>
    <col min="6392" max="6392" width="25.140625" style="5" customWidth="1"/>
    <col min="6393" max="6393" width="10.85546875" style="5" customWidth="1"/>
    <col min="6394" max="6395" width="16.85546875" style="5" customWidth="1"/>
    <col min="6396" max="6396" width="8.85546875" style="5" customWidth="1"/>
    <col min="6397" max="6397" width="11.85546875" style="5" customWidth="1"/>
    <col min="6398" max="6398" width="4" style="5" customWidth="1"/>
    <col min="6399" max="6399" width="11.85546875" style="5" customWidth="1"/>
    <col min="6400" max="6400" width="5" style="5" customWidth="1"/>
    <col min="6401" max="6401" width="11.7109375" style="5" customWidth="1"/>
    <col min="6402" max="6402" width="12.28515625" style="5" customWidth="1"/>
    <col min="6403" max="6403" width="9" style="5" customWidth="1"/>
    <col min="6404" max="6404" width="16" style="5" customWidth="1"/>
    <col min="6405" max="6406" width="17" style="5" customWidth="1"/>
    <col min="6407" max="6644" width="9.140625" style="5" customWidth="1"/>
    <col min="6645" max="6645" width="16.85546875" style="5" customWidth="1"/>
    <col min="6646" max="6646" width="8.85546875" style="5" customWidth="1"/>
    <col min="6647" max="6647" width="1.140625" style="5" customWidth="1"/>
    <col min="6648" max="6648" width="25.140625" style="5" customWidth="1"/>
    <col min="6649" max="6649" width="10.85546875" style="5" customWidth="1"/>
    <col min="6650" max="6651" width="16.85546875" style="5" customWidth="1"/>
    <col min="6652" max="6652" width="8.85546875" style="5" customWidth="1"/>
    <col min="6653" max="6653" width="11.85546875" style="5" customWidth="1"/>
    <col min="6654" max="6654" width="4" style="5" customWidth="1"/>
    <col min="6655" max="6655" width="11.85546875" style="5" customWidth="1"/>
    <col min="6656" max="6656" width="5" style="5" customWidth="1"/>
    <col min="6657" max="6657" width="11.7109375" style="5" customWidth="1"/>
    <col min="6658" max="6658" width="12.28515625" style="5" customWidth="1"/>
    <col min="6659" max="6659" width="9" style="5" customWidth="1"/>
    <col min="6660" max="6660" width="16" style="5" customWidth="1"/>
    <col min="6661" max="6662" width="17" style="5" customWidth="1"/>
    <col min="6663" max="6900" width="9.140625" style="5" customWidth="1"/>
    <col min="6901" max="6901" width="16.85546875" style="5" customWidth="1"/>
    <col min="6902" max="6902" width="8.85546875" style="5" customWidth="1"/>
    <col min="6903" max="6903" width="1.140625" style="5" customWidth="1"/>
    <col min="6904" max="6904" width="25.140625" style="5" customWidth="1"/>
    <col min="6905" max="6905" width="10.85546875" style="5" customWidth="1"/>
    <col min="6906" max="6907" width="16.85546875" style="5" customWidth="1"/>
    <col min="6908" max="6908" width="8.85546875" style="5" customWidth="1"/>
    <col min="6909" max="6909" width="11.85546875" style="5" customWidth="1"/>
    <col min="6910" max="6910" width="4" style="5" customWidth="1"/>
    <col min="6911" max="6911" width="11.85546875" style="5" customWidth="1"/>
    <col min="6912" max="6912" width="5" style="5" customWidth="1"/>
    <col min="6913" max="6913" width="11.7109375" style="5" customWidth="1"/>
    <col min="6914" max="6914" width="12.28515625" style="5" customWidth="1"/>
    <col min="6915" max="6915" width="9" style="5" customWidth="1"/>
    <col min="6916" max="6916" width="16" style="5" customWidth="1"/>
    <col min="6917" max="6918" width="17" style="5" customWidth="1"/>
    <col min="6919" max="7156" width="9.140625" style="5" customWidth="1"/>
    <col min="7157" max="7157" width="16.85546875" style="5" customWidth="1"/>
    <col min="7158" max="7158" width="8.85546875" style="5" customWidth="1"/>
    <col min="7159" max="7159" width="1.140625" style="5" customWidth="1"/>
    <col min="7160" max="7160" width="25.140625" style="5" customWidth="1"/>
    <col min="7161" max="7161" width="10.85546875" style="5" customWidth="1"/>
    <col min="7162" max="7163" width="16.85546875" style="5" customWidth="1"/>
    <col min="7164" max="7164" width="8.85546875" style="5" customWidth="1"/>
    <col min="7165" max="7165" width="11.85546875" style="5" customWidth="1"/>
    <col min="7166" max="7166" width="4" style="5" customWidth="1"/>
    <col min="7167" max="7167" width="11.85546875" style="5" customWidth="1"/>
    <col min="7168" max="7168" width="5" style="5" customWidth="1"/>
    <col min="7169" max="7169" width="11.7109375" style="5" customWidth="1"/>
    <col min="7170" max="7170" width="12.28515625" style="5" customWidth="1"/>
    <col min="7171" max="7171" width="9" style="5" customWidth="1"/>
    <col min="7172" max="7172" width="16" style="5" customWidth="1"/>
    <col min="7173" max="7174" width="17" style="5" customWidth="1"/>
    <col min="7175" max="7412" width="9.140625" style="5" customWidth="1"/>
    <col min="7413" max="7413" width="16.85546875" style="5" customWidth="1"/>
    <col min="7414" max="7414" width="8.85546875" style="5" customWidth="1"/>
    <col min="7415" max="7415" width="1.140625" style="5" customWidth="1"/>
    <col min="7416" max="7416" width="25.140625" style="5" customWidth="1"/>
    <col min="7417" max="7417" width="10.85546875" style="5" customWidth="1"/>
    <col min="7418" max="7419" width="16.85546875" style="5" customWidth="1"/>
    <col min="7420" max="7420" width="8.85546875" style="5" customWidth="1"/>
    <col min="7421" max="7421" width="11.85546875" style="5" customWidth="1"/>
    <col min="7422" max="7422" width="4" style="5" customWidth="1"/>
    <col min="7423" max="7423" width="11.85546875" style="5" customWidth="1"/>
    <col min="7424" max="7424" width="5" style="5" customWidth="1"/>
    <col min="7425" max="7425" width="11.7109375" style="5" customWidth="1"/>
    <col min="7426" max="7426" width="12.28515625" style="5" customWidth="1"/>
    <col min="7427" max="7427" width="9" style="5" customWidth="1"/>
    <col min="7428" max="7428" width="16" style="5" customWidth="1"/>
    <col min="7429" max="7430" width="17" style="5" customWidth="1"/>
    <col min="7431" max="7668" width="9.140625" style="5" customWidth="1"/>
    <col min="7669" max="7669" width="16.85546875" style="5" customWidth="1"/>
    <col min="7670" max="7670" width="8.85546875" style="5" customWidth="1"/>
    <col min="7671" max="7671" width="1.140625" style="5" customWidth="1"/>
    <col min="7672" max="7672" width="25.140625" style="5" customWidth="1"/>
    <col min="7673" max="7673" width="10.85546875" style="5" customWidth="1"/>
    <col min="7674" max="7675" width="16.85546875" style="5" customWidth="1"/>
    <col min="7676" max="7676" width="8.85546875" style="5" customWidth="1"/>
    <col min="7677" max="7677" width="11.85546875" style="5" customWidth="1"/>
    <col min="7678" max="7678" width="4" style="5" customWidth="1"/>
    <col min="7679" max="7679" width="11.85546875" style="5" customWidth="1"/>
    <col min="7680" max="7680" width="5" style="5" customWidth="1"/>
    <col min="7681" max="7681" width="11.7109375" style="5" customWidth="1"/>
    <col min="7682" max="7682" width="12.28515625" style="5" customWidth="1"/>
    <col min="7683" max="7683" width="9" style="5" customWidth="1"/>
    <col min="7684" max="7684" width="16" style="5" customWidth="1"/>
    <col min="7685" max="7686" width="17" style="5" customWidth="1"/>
    <col min="7687" max="7924" width="9.140625" style="5" customWidth="1"/>
    <col min="7925" max="7925" width="16.85546875" style="5" customWidth="1"/>
    <col min="7926" max="7926" width="8.85546875" style="5" customWidth="1"/>
    <col min="7927" max="7927" width="1.140625" style="5" customWidth="1"/>
    <col min="7928" max="7928" width="25.140625" style="5" customWidth="1"/>
    <col min="7929" max="7929" width="10.85546875" style="5" customWidth="1"/>
    <col min="7930" max="7931" width="16.85546875" style="5" customWidth="1"/>
    <col min="7932" max="7932" width="8.85546875" style="5" customWidth="1"/>
    <col min="7933" max="7933" width="11.85546875" style="5" customWidth="1"/>
    <col min="7934" max="7934" width="4" style="5" customWidth="1"/>
    <col min="7935" max="7935" width="11.85546875" style="5" customWidth="1"/>
    <col min="7936" max="7936" width="5" style="5" customWidth="1"/>
    <col min="7937" max="7937" width="11.7109375" style="5" customWidth="1"/>
    <col min="7938" max="7938" width="12.28515625" style="5" customWidth="1"/>
    <col min="7939" max="7939" width="9" style="5" customWidth="1"/>
    <col min="7940" max="7940" width="16" style="5" customWidth="1"/>
    <col min="7941" max="7942" width="17" style="5" customWidth="1"/>
    <col min="7943" max="8180" width="9.140625" style="5" customWidth="1"/>
    <col min="8181" max="8181" width="16.85546875" style="5" customWidth="1"/>
    <col min="8182" max="8182" width="8.85546875" style="5" customWidth="1"/>
    <col min="8183" max="8183" width="1.140625" style="5" customWidth="1"/>
    <col min="8184" max="8184" width="25.140625" style="5" customWidth="1"/>
    <col min="8185" max="8185" width="10.85546875" style="5" customWidth="1"/>
    <col min="8186" max="8187" width="16.85546875" style="5" customWidth="1"/>
    <col min="8188" max="8188" width="8.85546875" style="5" customWidth="1"/>
    <col min="8189" max="8189" width="11.85546875" style="5" customWidth="1"/>
    <col min="8190" max="8190" width="4" style="5" customWidth="1"/>
    <col min="8191" max="8191" width="11.85546875" style="5" customWidth="1"/>
    <col min="8192" max="8192" width="5" style="5" customWidth="1"/>
    <col min="8193" max="8193" width="11.7109375" style="5" customWidth="1"/>
    <col min="8194" max="8194" width="12.28515625" style="5" customWidth="1"/>
    <col min="8195" max="8195" width="9" style="5" customWidth="1"/>
    <col min="8196" max="8196" width="16" style="5" customWidth="1"/>
    <col min="8197" max="8198" width="17" style="5" customWidth="1"/>
    <col min="8199" max="8436" width="9.140625" style="5" customWidth="1"/>
    <col min="8437" max="8437" width="16.85546875" style="5" customWidth="1"/>
    <col min="8438" max="8438" width="8.85546875" style="5" customWidth="1"/>
    <col min="8439" max="8439" width="1.140625" style="5" customWidth="1"/>
    <col min="8440" max="8440" width="25.140625" style="5" customWidth="1"/>
    <col min="8441" max="8441" width="10.85546875" style="5" customWidth="1"/>
    <col min="8442" max="8443" width="16.85546875" style="5" customWidth="1"/>
    <col min="8444" max="8444" width="8.85546875" style="5" customWidth="1"/>
    <col min="8445" max="8445" width="11.85546875" style="5" customWidth="1"/>
    <col min="8446" max="8446" width="4" style="5" customWidth="1"/>
    <col min="8447" max="8447" width="11.85546875" style="5" customWidth="1"/>
    <col min="8448" max="8448" width="5" style="5" customWidth="1"/>
    <col min="8449" max="8449" width="11.7109375" style="5" customWidth="1"/>
    <col min="8450" max="8450" width="12.28515625" style="5" customWidth="1"/>
    <col min="8451" max="8451" width="9" style="5" customWidth="1"/>
    <col min="8452" max="8452" width="16" style="5" customWidth="1"/>
    <col min="8453" max="8454" width="17" style="5" customWidth="1"/>
    <col min="8455" max="8692" width="9.140625" style="5" customWidth="1"/>
    <col min="8693" max="8693" width="16.85546875" style="5" customWidth="1"/>
    <col min="8694" max="8694" width="8.85546875" style="5" customWidth="1"/>
    <col min="8695" max="8695" width="1.140625" style="5" customWidth="1"/>
    <col min="8696" max="8696" width="25.140625" style="5" customWidth="1"/>
    <col min="8697" max="8697" width="10.85546875" style="5" customWidth="1"/>
    <col min="8698" max="8699" width="16.85546875" style="5" customWidth="1"/>
    <col min="8700" max="8700" width="8.85546875" style="5" customWidth="1"/>
    <col min="8701" max="8701" width="11.85546875" style="5" customWidth="1"/>
    <col min="8702" max="8702" width="4" style="5" customWidth="1"/>
    <col min="8703" max="8703" width="11.85546875" style="5" customWidth="1"/>
    <col min="8704" max="8704" width="5" style="5" customWidth="1"/>
    <col min="8705" max="8705" width="11.7109375" style="5" customWidth="1"/>
    <col min="8706" max="8706" width="12.28515625" style="5" customWidth="1"/>
    <col min="8707" max="8707" width="9" style="5" customWidth="1"/>
    <col min="8708" max="8708" width="16" style="5" customWidth="1"/>
    <col min="8709" max="8710" width="17" style="5" customWidth="1"/>
    <col min="8711" max="8948" width="9.140625" style="5" customWidth="1"/>
    <col min="8949" max="8949" width="16.85546875" style="5" customWidth="1"/>
    <col min="8950" max="8950" width="8.85546875" style="5" customWidth="1"/>
    <col min="8951" max="8951" width="1.140625" style="5" customWidth="1"/>
    <col min="8952" max="8952" width="25.140625" style="5" customWidth="1"/>
    <col min="8953" max="8953" width="10.85546875" style="5" customWidth="1"/>
    <col min="8954" max="8955" width="16.85546875" style="5" customWidth="1"/>
    <col min="8956" max="8956" width="8.85546875" style="5" customWidth="1"/>
    <col min="8957" max="8957" width="11.85546875" style="5" customWidth="1"/>
    <col min="8958" max="8958" width="4" style="5" customWidth="1"/>
    <col min="8959" max="8959" width="11.85546875" style="5" customWidth="1"/>
    <col min="8960" max="8960" width="5" style="5" customWidth="1"/>
    <col min="8961" max="8961" width="11.7109375" style="5" customWidth="1"/>
    <col min="8962" max="8962" width="12.28515625" style="5" customWidth="1"/>
    <col min="8963" max="8963" width="9" style="5" customWidth="1"/>
    <col min="8964" max="8964" width="16" style="5" customWidth="1"/>
    <col min="8965" max="8966" width="17" style="5" customWidth="1"/>
    <col min="8967" max="9204" width="9.140625" style="5" customWidth="1"/>
    <col min="9205" max="9205" width="16.85546875" style="5" customWidth="1"/>
    <col min="9206" max="9206" width="8.85546875" style="5" customWidth="1"/>
    <col min="9207" max="9207" width="1.140625" style="5" customWidth="1"/>
    <col min="9208" max="9208" width="25.140625" style="5" customWidth="1"/>
    <col min="9209" max="9209" width="10.85546875" style="5" customWidth="1"/>
    <col min="9210" max="9211" width="16.85546875" style="5" customWidth="1"/>
    <col min="9212" max="9212" width="8.85546875" style="5" customWidth="1"/>
    <col min="9213" max="9213" width="11.85546875" style="5" customWidth="1"/>
    <col min="9214" max="9214" width="4" style="5" customWidth="1"/>
    <col min="9215" max="9215" width="11.85546875" style="5" customWidth="1"/>
    <col min="9216" max="9216" width="5" style="5" customWidth="1"/>
    <col min="9217" max="9217" width="11.7109375" style="5" customWidth="1"/>
    <col min="9218" max="9218" width="12.28515625" style="5" customWidth="1"/>
    <col min="9219" max="9219" width="9" style="5" customWidth="1"/>
    <col min="9220" max="9220" width="16" style="5" customWidth="1"/>
    <col min="9221" max="9222" width="17" style="5" customWidth="1"/>
    <col min="9223" max="9460" width="9.140625" style="5" customWidth="1"/>
    <col min="9461" max="9461" width="16.85546875" style="5" customWidth="1"/>
    <col min="9462" max="9462" width="8.85546875" style="5" customWidth="1"/>
    <col min="9463" max="9463" width="1.140625" style="5" customWidth="1"/>
    <col min="9464" max="9464" width="25.140625" style="5" customWidth="1"/>
    <col min="9465" max="9465" width="10.85546875" style="5" customWidth="1"/>
    <col min="9466" max="9467" width="16.85546875" style="5" customWidth="1"/>
    <col min="9468" max="9468" width="8.85546875" style="5" customWidth="1"/>
    <col min="9469" max="9469" width="11.85546875" style="5" customWidth="1"/>
    <col min="9470" max="9470" width="4" style="5" customWidth="1"/>
    <col min="9471" max="9471" width="11.85546875" style="5" customWidth="1"/>
    <col min="9472" max="9472" width="5" style="5" customWidth="1"/>
    <col min="9473" max="9473" width="11.7109375" style="5" customWidth="1"/>
    <col min="9474" max="9474" width="12.28515625" style="5" customWidth="1"/>
    <col min="9475" max="9475" width="9" style="5" customWidth="1"/>
    <col min="9476" max="9476" width="16" style="5" customWidth="1"/>
    <col min="9477" max="9478" width="17" style="5" customWidth="1"/>
    <col min="9479" max="9716" width="9.140625" style="5" customWidth="1"/>
    <col min="9717" max="9717" width="16.85546875" style="5" customWidth="1"/>
    <col min="9718" max="9718" width="8.85546875" style="5" customWidth="1"/>
    <col min="9719" max="9719" width="1.140625" style="5" customWidth="1"/>
    <col min="9720" max="9720" width="25.140625" style="5" customWidth="1"/>
    <col min="9721" max="9721" width="10.85546875" style="5" customWidth="1"/>
    <col min="9722" max="9723" width="16.85546875" style="5" customWidth="1"/>
    <col min="9724" max="9724" width="8.85546875" style="5" customWidth="1"/>
    <col min="9725" max="9725" width="11.85546875" style="5" customWidth="1"/>
    <col min="9726" max="9726" width="4" style="5" customWidth="1"/>
    <col min="9727" max="9727" width="11.85546875" style="5" customWidth="1"/>
    <col min="9728" max="9728" width="5" style="5" customWidth="1"/>
    <col min="9729" max="9729" width="11.7109375" style="5" customWidth="1"/>
    <col min="9730" max="9730" width="12.28515625" style="5" customWidth="1"/>
    <col min="9731" max="9731" width="9" style="5" customWidth="1"/>
    <col min="9732" max="9732" width="16" style="5" customWidth="1"/>
    <col min="9733" max="9734" width="17" style="5" customWidth="1"/>
    <col min="9735" max="9972" width="9.140625" style="5" customWidth="1"/>
    <col min="9973" max="9973" width="16.85546875" style="5" customWidth="1"/>
    <col min="9974" max="9974" width="8.85546875" style="5" customWidth="1"/>
    <col min="9975" max="9975" width="1.140625" style="5" customWidth="1"/>
    <col min="9976" max="9976" width="25.140625" style="5" customWidth="1"/>
    <col min="9977" max="9977" width="10.85546875" style="5" customWidth="1"/>
    <col min="9978" max="9979" width="16.85546875" style="5" customWidth="1"/>
    <col min="9980" max="9980" width="8.85546875" style="5" customWidth="1"/>
    <col min="9981" max="9981" width="11.85546875" style="5" customWidth="1"/>
    <col min="9982" max="9982" width="4" style="5" customWidth="1"/>
    <col min="9983" max="9983" width="11.85546875" style="5" customWidth="1"/>
    <col min="9984" max="9984" width="5" style="5" customWidth="1"/>
    <col min="9985" max="9985" width="11.7109375" style="5" customWidth="1"/>
    <col min="9986" max="9986" width="12.28515625" style="5" customWidth="1"/>
    <col min="9987" max="9987" width="9" style="5" customWidth="1"/>
    <col min="9988" max="9988" width="16" style="5" customWidth="1"/>
    <col min="9989" max="9990" width="17" style="5" customWidth="1"/>
    <col min="9991" max="10228" width="9.140625" style="5" customWidth="1"/>
    <col min="10229" max="10229" width="16.85546875" style="5" customWidth="1"/>
    <col min="10230" max="10230" width="8.85546875" style="5" customWidth="1"/>
    <col min="10231" max="10231" width="1.140625" style="5" customWidth="1"/>
    <col min="10232" max="10232" width="25.140625" style="5" customWidth="1"/>
    <col min="10233" max="10233" width="10.85546875" style="5" customWidth="1"/>
    <col min="10234" max="10235" width="16.85546875" style="5" customWidth="1"/>
    <col min="10236" max="10236" width="8.85546875" style="5" customWidth="1"/>
    <col min="10237" max="10237" width="11.85546875" style="5" customWidth="1"/>
    <col min="10238" max="10238" width="4" style="5" customWidth="1"/>
    <col min="10239" max="10239" width="11.85546875" style="5" customWidth="1"/>
    <col min="10240" max="10240" width="5" style="5" customWidth="1"/>
    <col min="10241" max="10241" width="11.7109375" style="5" customWidth="1"/>
    <col min="10242" max="10242" width="12.28515625" style="5" customWidth="1"/>
    <col min="10243" max="10243" width="9" style="5" customWidth="1"/>
    <col min="10244" max="10244" width="16" style="5" customWidth="1"/>
    <col min="10245" max="10246" width="17" style="5" customWidth="1"/>
    <col min="10247" max="10484" width="9.140625" style="5" customWidth="1"/>
    <col min="10485" max="10485" width="16.85546875" style="5" customWidth="1"/>
    <col min="10486" max="10486" width="8.85546875" style="5" customWidth="1"/>
    <col min="10487" max="10487" width="1.140625" style="5" customWidth="1"/>
    <col min="10488" max="10488" width="25.140625" style="5" customWidth="1"/>
    <col min="10489" max="10489" width="10.85546875" style="5" customWidth="1"/>
    <col min="10490" max="10491" width="16.85546875" style="5" customWidth="1"/>
    <col min="10492" max="10492" width="8.85546875" style="5" customWidth="1"/>
    <col min="10493" max="10493" width="11.85546875" style="5" customWidth="1"/>
    <col min="10494" max="10494" width="4" style="5" customWidth="1"/>
    <col min="10495" max="10495" width="11.85546875" style="5" customWidth="1"/>
    <col min="10496" max="10496" width="5" style="5" customWidth="1"/>
    <col min="10497" max="10497" width="11.7109375" style="5" customWidth="1"/>
    <col min="10498" max="10498" width="12.28515625" style="5" customWidth="1"/>
    <col min="10499" max="10499" width="9" style="5" customWidth="1"/>
    <col min="10500" max="10500" width="16" style="5" customWidth="1"/>
    <col min="10501" max="10502" width="17" style="5" customWidth="1"/>
    <col min="10503" max="10740" width="9.140625" style="5" customWidth="1"/>
    <col min="10741" max="10741" width="16.85546875" style="5" customWidth="1"/>
    <col min="10742" max="10742" width="8.85546875" style="5" customWidth="1"/>
    <col min="10743" max="10743" width="1.140625" style="5" customWidth="1"/>
    <col min="10744" max="10744" width="25.140625" style="5" customWidth="1"/>
    <col min="10745" max="10745" width="10.85546875" style="5" customWidth="1"/>
    <col min="10746" max="10747" width="16.85546875" style="5" customWidth="1"/>
    <col min="10748" max="10748" width="8.85546875" style="5" customWidth="1"/>
    <col min="10749" max="10749" width="11.85546875" style="5" customWidth="1"/>
    <col min="10750" max="10750" width="4" style="5" customWidth="1"/>
    <col min="10751" max="10751" width="11.85546875" style="5" customWidth="1"/>
    <col min="10752" max="10752" width="5" style="5" customWidth="1"/>
    <col min="10753" max="10753" width="11.7109375" style="5" customWidth="1"/>
    <col min="10754" max="10754" width="12.28515625" style="5" customWidth="1"/>
    <col min="10755" max="10755" width="9" style="5" customWidth="1"/>
    <col min="10756" max="10756" width="16" style="5" customWidth="1"/>
    <col min="10757" max="10758" width="17" style="5" customWidth="1"/>
    <col min="10759" max="10996" width="9.140625" style="5" customWidth="1"/>
    <col min="10997" max="10997" width="16.85546875" style="5" customWidth="1"/>
    <col min="10998" max="10998" width="8.85546875" style="5" customWidth="1"/>
    <col min="10999" max="10999" width="1.140625" style="5" customWidth="1"/>
    <col min="11000" max="11000" width="25.140625" style="5" customWidth="1"/>
    <col min="11001" max="11001" width="10.85546875" style="5" customWidth="1"/>
    <col min="11002" max="11003" width="16.85546875" style="5" customWidth="1"/>
    <col min="11004" max="11004" width="8.85546875" style="5" customWidth="1"/>
    <col min="11005" max="11005" width="11.85546875" style="5" customWidth="1"/>
    <col min="11006" max="11006" width="4" style="5" customWidth="1"/>
    <col min="11007" max="11007" width="11.85546875" style="5" customWidth="1"/>
    <col min="11008" max="11008" width="5" style="5" customWidth="1"/>
    <col min="11009" max="11009" width="11.7109375" style="5" customWidth="1"/>
    <col min="11010" max="11010" width="12.28515625" style="5" customWidth="1"/>
    <col min="11011" max="11011" width="9" style="5" customWidth="1"/>
    <col min="11012" max="11012" width="16" style="5" customWidth="1"/>
    <col min="11013" max="11014" width="17" style="5" customWidth="1"/>
    <col min="11015" max="11252" width="9.140625" style="5" customWidth="1"/>
    <col min="11253" max="11253" width="16.85546875" style="5" customWidth="1"/>
    <col min="11254" max="11254" width="8.85546875" style="5" customWidth="1"/>
    <col min="11255" max="11255" width="1.140625" style="5" customWidth="1"/>
    <col min="11256" max="11256" width="25.140625" style="5" customWidth="1"/>
    <col min="11257" max="11257" width="10.85546875" style="5" customWidth="1"/>
    <col min="11258" max="11259" width="16.85546875" style="5" customWidth="1"/>
    <col min="11260" max="11260" width="8.85546875" style="5" customWidth="1"/>
    <col min="11261" max="11261" width="11.85546875" style="5" customWidth="1"/>
    <col min="11262" max="11262" width="4" style="5" customWidth="1"/>
    <col min="11263" max="11263" width="11.85546875" style="5" customWidth="1"/>
    <col min="11264" max="11264" width="5" style="5" customWidth="1"/>
    <col min="11265" max="11265" width="11.7109375" style="5" customWidth="1"/>
    <col min="11266" max="11266" width="12.28515625" style="5" customWidth="1"/>
    <col min="11267" max="11267" width="9" style="5" customWidth="1"/>
    <col min="11268" max="11268" width="16" style="5" customWidth="1"/>
    <col min="11269" max="11270" width="17" style="5" customWidth="1"/>
    <col min="11271" max="11508" width="9.140625" style="5" customWidth="1"/>
    <col min="11509" max="11509" width="16.85546875" style="5" customWidth="1"/>
    <col min="11510" max="11510" width="8.85546875" style="5" customWidth="1"/>
    <col min="11511" max="11511" width="1.140625" style="5" customWidth="1"/>
    <col min="11512" max="11512" width="25.140625" style="5" customWidth="1"/>
    <col min="11513" max="11513" width="10.85546875" style="5" customWidth="1"/>
    <col min="11514" max="11515" width="16.85546875" style="5" customWidth="1"/>
    <col min="11516" max="11516" width="8.85546875" style="5" customWidth="1"/>
    <col min="11517" max="11517" width="11.85546875" style="5" customWidth="1"/>
    <col min="11518" max="11518" width="4" style="5" customWidth="1"/>
    <col min="11519" max="11519" width="11.85546875" style="5" customWidth="1"/>
    <col min="11520" max="11520" width="5" style="5" customWidth="1"/>
    <col min="11521" max="11521" width="11.7109375" style="5" customWidth="1"/>
    <col min="11522" max="11522" width="12.28515625" style="5" customWidth="1"/>
    <col min="11523" max="11523" width="9" style="5" customWidth="1"/>
    <col min="11524" max="11524" width="16" style="5" customWidth="1"/>
    <col min="11525" max="11526" width="17" style="5" customWidth="1"/>
    <col min="11527" max="11764" width="9.140625" style="5" customWidth="1"/>
    <col min="11765" max="11765" width="16.85546875" style="5" customWidth="1"/>
    <col min="11766" max="11766" width="8.85546875" style="5" customWidth="1"/>
    <col min="11767" max="11767" width="1.140625" style="5" customWidth="1"/>
    <col min="11768" max="11768" width="25.140625" style="5" customWidth="1"/>
    <col min="11769" max="11769" width="10.85546875" style="5" customWidth="1"/>
    <col min="11770" max="11771" width="16.85546875" style="5" customWidth="1"/>
    <col min="11772" max="11772" width="8.85546875" style="5" customWidth="1"/>
    <col min="11773" max="11773" width="11.85546875" style="5" customWidth="1"/>
    <col min="11774" max="11774" width="4" style="5" customWidth="1"/>
    <col min="11775" max="11775" width="11.85546875" style="5" customWidth="1"/>
    <col min="11776" max="11776" width="5" style="5" customWidth="1"/>
    <col min="11777" max="11777" width="11.7109375" style="5" customWidth="1"/>
    <col min="11778" max="11778" width="12.28515625" style="5" customWidth="1"/>
    <col min="11779" max="11779" width="9" style="5" customWidth="1"/>
    <col min="11780" max="11780" width="16" style="5" customWidth="1"/>
    <col min="11781" max="11782" width="17" style="5" customWidth="1"/>
    <col min="11783" max="12020" width="9.140625" style="5" customWidth="1"/>
    <col min="12021" max="12021" width="16.85546875" style="5" customWidth="1"/>
    <col min="12022" max="12022" width="8.85546875" style="5" customWidth="1"/>
    <col min="12023" max="12023" width="1.140625" style="5" customWidth="1"/>
    <col min="12024" max="12024" width="25.140625" style="5" customWidth="1"/>
    <col min="12025" max="12025" width="10.85546875" style="5" customWidth="1"/>
    <col min="12026" max="12027" width="16.85546875" style="5" customWidth="1"/>
    <col min="12028" max="12028" width="8.85546875" style="5" customWidth="1"/>
    <col min="12029" max="12029" width="11.85546875" style="5" customWidth="1"/>
    <col min="12030" max="12030" width="4" style="5" customWidth="1"/>
    <col min="12031" max="12031" width="11.85546875" style="5" customWidth="1"/>
    <col min="12032" max="12032" width="5" style="5" customWidth="1"/>
    <col min="12033" max="12033" width="11.7109375" style="5" customWidth="1"/>
    <col min="12034" max="12034" width="12.28515625" style="5" customWidth="1"/>
    <col min="12035" max="12035" width="9" style="5" customWidth="1"/>
    <col min="12036" max="12036" width="16" style="5" customWidth="1"/>
    <col min="12037" max="12038" width="17" style="5" customWidth="1"/>
    <col min="12039" max="12276" width="9.140625" style="5" customWidth="1"/>
    <col min="12277" max="12277" width="16.85546875" style="5" customWidth="1"/>
    <col min="12278" max="12278" width="8.85546875" style="5" customWidth="1"/>
    <col min="12279" max="12279" width="1.140625" style="5" customWidth="1"/>
    <col min="12280" max="12280" width="25.140625" style="5" customWidth="1"/>
    <col min="12281" max="12281" width="10.85546875" style="5" customWidth="1"/>
    <col min="12282" max="12283" width="16.85546875" style="5" customWidth="1"/>
    <col min="12284" max="12284" width="8.85546875" style="5" customWidth="1"/>
    <col min="12285" max="12285" width="11.85546875" style="5" customWidth="1"/>
    <col min="12286" max="12286" width="4" style="5" customWidth="1"/>
    <col min="12287" max="12287" width="11.85546875" style="5" customWidth="1"/>
    <col min="12288" max="12288" width="5" style="5" customWidth="1"/>
    <col min="12289" max="12289" width="11.7109375" style="5" customWidth="1"/>
    <col min="12290" max="12290" width="12.28515625" style="5" customWidth="1"/>
    <col min="12291" max="12291" width="9" style="5" customWidth="1"/>
    <col min="12292" max="12292" width="16" style="5" customWidth="1"/>
    <col min="12293" max="12294" width="17" style="5" customWidth="1"/>
    <col min="12295" max="12532" width="9.140625" style="5" customWidth="1"/>
    <col min="12533" max="12533" width="16.85546875" style="5" customWidth="1"/>
    <col min="12534" max="12534" width="8.85546875" style="5" customWidth="1"/>
    <col min="12535" max="12535" width="1.140625" style="5" customWidth="1"/>
    <col min="12536" max="12536" width="25.140625" style="5" customWidth="1"/>
    <col min="12537" max="12537" width="10.85546875" style="5" customWidth="1"/>
    <col min="12538" max="12539" width="16.85546875" style="5" customWidth="1"/>
    <col min="12540" max="12540" width="8.85546875" style="5" customWidth="1"/>
    <col min="12541" max="12541" width="11.85546875" style="5" customWidth="1"/>
    <col min="12542" max="12542" width="4" style="5" customWidth="1"/>
    <col min="12543" max="12543" width="11.85546875" style="5" customWidth="1"/>
    <col min="12544" max="12544" width="5" style="5" customWidth="1"/>
    <col min="12545" max="12545" width="11.7109375" style="5" customWidth="1"/>
    <col min="12546" max="12546" width="12.28515625" style="5" customWidth="1"/>
    <col min="12547" max="12547" width="9" style="5" customWidth="1"/>
    <col min="12548" max="12548" width="16" style="5" customWidth="1"/>
    <col min="12549" max="12550" width="17" style="5" customWidth="1"/>
    <col min="12551" max="12788" width="9.140625" style="5" customWidth="1"/>
    <col min="12789" max="12789" width="16.85546875" style="5" customWidth="1"/>
    <col min="12790" max="12790" width="8.85546875" style="5" customWidth="1"/>
    <col min="12791" max="12791" width="1.140625" style="5" customWidth="1"/>
    <col min="12792" max="12792" width="25.140625" style="5" customWidth="1"/>
    <col min="12793" max="12793" width="10.85546875" style="5" customWidth="1"/>
    <col min="12794" max="12795" width="16.85546875" style="5" customWidth="1"/>
    <col min="12796" max="12796" width="8.85546875" style="5" customWidth="1"/>
    <col min="12797" max="12797" width="11.85546875" style="5" customWidth="1"/>
    <col min="12798" max="12798" width="4" style="5" customWidth="1"/>
    <col min="12799" max="12799" width="11.85546875" style="5" customWidth="1"/>
    <col min="12800" max="12800" width="5" style="5" customWidth="1"/>
    <col min="12801" max="12801" width="11.7109375" style="5" customWidth="1"/>
    <col min="12802" max="12802" width="12.28515625" style="5" customWidth="1"/>
    <col min="12803" max="12803" width="9" style="5" customWidth="1"/>
    <col min="12804" max="12804" width="16" style="5" customWidth="1"/>
    <col min="12805" max="12806" width="17" style="5" customWidth="1"/>
    <col min="12807" max="13044" width="9.140625" style="5" customWidth="1"/>
    <col min="13045" max="13045" width="16.85546875" style="5" customWidth="1"/>
    <col min="13046" max="13046" width="8.85546875" style="5" customWidth="1"/>
    <col min="13047" max="13047" width="1.140625" style="5" customWidth="1"/>
    <col min="13048" max="13048" width="25.140625" style="5" customWidth="1"/>
    <col min="13049" max="13049" width="10.85546875" style="5" customWidth="1"/>
    <col min="13050" max="13051" width="16.85546875" style="5" customWidth="1"/>
    <col min="13052" max="13052" width="8.85546875" style="5" customWidth="1"/>
    <col min="13053" max="13053" width="11.85546875" style="5" customWidth="1"/>
    <col min="13054" max="13054" width="4" style="5" customWidth="1"/>
    <col min="13055" max="13055" width="11.85546875" style="5" customWidth="1"/>
    <col min="13056" max="13056" width="5" style="5" customWidth="1"/>
    <col min="13057" max="13057" width="11.7109375" style="5" customWidth="1"/>
    <col min="13058" max="13058" width="12.28515625" style="5" customWidth="1"/>
    <col min="13059" max="13059" width="9" style="5" customWidth="1"/>
    <col min="13060" max="13060" width="16" style="5" customWidth="1"/>
    <col min="13061" max="13062" width="17" style="5" customWidth="1"/>
    <col min="13063" max="13300" width="9.140625" style="5" customWidth="1"/>
    <col min="13301" max="13301" width="16.85546875" style="5" customWidth="1"/>
    <col min="13302" max="13302" width="8.85546875" style="5" customWidth="1"/>
    <col min="13303" max="13303" width="1.140625" style="5" customWidth="1"/>
    <col min="13304" max="13304" width="25.140625" style="5" customWidth="1"/>
    <col min="13305" max="13305" width="10.85546875" style="5" customWidth="1"/>
    <col min="13306" max="13307" width="16.85546875" style="5" customWidth="1"/>
    <col min="13308" max="13308" width="8.85546875" style="5" customWidth="1"/>
    <col min="13309" max="13309" width="11.85546875" style="5" customWidth="1"/>
    <col min="13310" max="13310" width="4" style="5" customWidth="1"/>
    <col min="13311" max="13311" width="11.85546875" style="5" customWidth="1"/>
    <col min="13312" max="13312" width="5" style="5" customWidth="1"/>
    <col min="13313" max="13313" width="11.7109375" style="5" customWidth="1"/>
    <col min="13314" max="13314" width="12.28515625" style="5" customWidth="1"/>
    <col min="13315" max="13315" width="9" style="5" customWidth="1"/>
    <col min="13316" max="13316" width="16" style="5" customWidth="1"/>
    <col min="13317" max="13318" width="17" style="5" customWidth="1"/>
    <col min="13319" max="13556" width="9.140625" style="5" customWidth="1"/>
    <col min="13557" max="13557" width="16.85546875" style="5" customWidth="1"/>
    <col min="13558" max="13558" width="8.85546875" style="5" customWidth="1"/>
    <col min="13559" max="13559" width="1.140625" style="5" customWidth="1"/>
    <col min="13560" max="13560" width="25.140625" style="5" customWidth="1"/>
    <col min="13561" max="13561" width="10.85546875" style="5" customWidth="1"/>
    <col min="13562" max="13563" width="16.85546875" style="5" customWidth="1"/>
    <col min="13564" max="13564" width="8.85546875" style="5" customWidth="1"/>
    <col min="13565" max="13565" width="11.85546875" style="5" customWidth="1"/>
    <col min="13566" max="13566" width="4" style="5" customWidth="1"/>
    <col min="13567" max="13567" width="11.85546875" style="5" customWidth="1"/>
    <col min="13568" max="13568" width="5" style="5" customWidth="1"/>
    <col min="13569" max="13569" width="11.7109375" style="5" customWidth="1"/>
    <col min="13570" max="13570" width="12.28515625" style="5" customWidth="1"/>
    <col min="13571" max="13571" width="9" style="5" customWidth="1"/>
    <col min="13572" max="13572" width="16" style="5" customWidth="1"/>
    <col min="13573" max="13574" width="17" style="5" customWidth="1"/>
    <col min="13575" max="13812" width="9.140625" style="5" customWidth="1"/>
    <col min="13813" max="13813" width="16.85546875" style="5" customWidth="1"/>
    <col min="13814" max="13814" width="8.85546875" style="5" customWidth="1"/>
    <col min="13815" max="13815" width="1.140625" style="5" customWidth="1"/>
    <col min="13816" max="13816" width="25.140625" style="5" customWidth="1"/>
    <col min="13817" max="13817" width="10.85546875" style="5" customWidth="1"/>
    <col min="13818" max="13819" width="16.85546875" style="5" customWidth="1"/>
    <col min="13820" max="13820" width="8.85546875" style="5" customWidth="1"/>
    <col min="13821" max="13821" width="11.85546875" style="5" customWidth="1"/>
    <col min="13822" max="13822" width="4" style="5" customWidth="1"/>
    <col min="13823" max="13823" width="11.85546875" style="5" customWidth="1"/>
    <col min="13824" max="13824" width="5" style="5" customWidth="1"/>
    <col min="13825" max="13825" width="11.7109375" style="5" customWidth="1"/>
    <col min="13826" max="13826" width="12.28515625" style="5" customWidth="1"/>
    <col min="13827" max="13827" width="9" style="5" customWidth="1"/>
    <col min="13828" max="13828" width="16" style="5" customWidth="1"/>
    <col min="13829" max="13830" width="17" style="5" customWidth="1"/>
    <col min="13831" max="14068" width="9.140625" style="5" customWidth="1"/>
    <col min="14069" max="14069" width="16.85546875" style="5" customWidth="1"/>
    <col min="14070" max="14070" width="8.85546875" style="5" customWidth="1"/>
    <col min="14071" max="14071" width="1.140625" style="5" customWidth="1"/>
    <col min="14072" max="14072" width="25.140625" style="5" customWidth="1"/>
    <col min="14073" max="14073" width="10.85546875" style="5" customWidth="1"/>
    <col min="14074" max="14075" width="16.85546875" style="5" customWidth="1"/>
    <col min="14076" max="14076" width="8.85546875" style="5" customWidth="1"/>
    <col min="14077" max="14077" width="11.85546875" style="5" customWidth="1"/>
    <col min="14078" max="14078" width="4" style="5" customWidth="1"/>
    <col min="14079" max="14079" width="11.85546875" style="5" customWidth="1"/>
    <col min="14080" max="14080" width="5" style="5" customWidth="1"/>
    <col min="14081" max="14081" width="11.7109375" style="5" customWidth="1"/>
    <col min="14082" max="14082" width="12.28515625" style="5" customWidth="1"/>
    <col min="14083" max="14083" width="9" style="5" customWidth="1"/>
    <col min="14084" max="14084" width="16" style="5" customWidth="1"/>
    <col min="14085" max="14086" width="17" style="5" customWidth="1"/>
    <col min="14087" max="14324" width="9.140625" style="5" customWidth="1"/>
    <col min="14325" max="14325" width="16.85546875" style="5" customWidth="1"/>
    <col min="14326" max="14326" width="8.85546875" style="5" customWidth="1"/>
    <col min="14327" max="14327" width="1.140625" style="5" customWidth="1"/>
    <col min="14328" max="14328" width="25.140625" style="5" customWidth="1"/>
    <col min="14329" max="14329" width="10.85546875" style="5" customWidth="1"/>
    <col min="14330" max="14331" width="16.85546875" style="5" customWidth="1"/>
    <col min="14332" max="14332" width="8.85546875" style="5" customWidth="1"/>
    <col min="14333" max="14333" width="11.85546875" style="5" customWidth="1"/>
    <col min="14334" max="14334" width="4" style="5" customWidth="1"/>
    <col min="14335" max="14335" width="11.85546875" style="5" customWidth="1"/>
    <col min="14336" max="14336" width="5" style="5" customWidth="1"/>
    <col min="14337" max="14337" width="11.7109375" style="5" customWidth="1"/>
    <col min="14338" max="14338" width="12.28515625" style="5" customWidth="1"/>
    <col min="14339" max="14339" width="9" style="5" customWidth="1"/>
    <col min="14340" max="14340" width="16" style="5" customWidth="1"/>
    <col min="14341" max="14342" width="17" style="5" customWidth="1"/>
    <col min="14343" max="14580" width="9.140625" style="5" customWidth="1"/>
    <col min="14581" max="14581" width="16.85546875" style="5" customWidth="1"/>
    <col min="14582" max="14582" width="8.85546875" style="5" customWidth="1"/>
    <col min="14583" max="14583" width="1.140625" style="5" customWidth="1"/>
    <col min="14584" max="14584" width="25.140625" style="5" customWidth="1"/>
    <col min="14585" max="14585" width="10.85546875" style="5" customWidth="1"/>
    <col min="14586" max="14587" width="16.85546875" style="5" customWidth="1"/>
    <col min="14588" max="14588" width="8.85546875" style="5" customWidth="1"/>
    <col min="14589" max="14589" width="11.85546875" style="5" customWidth="1"/>
    <col min="14590" max="14590" width="4" style="5" customWidth="1"/>
    <col min="14591" max="14591" width="11.85546875" style="5" customWidth="1"/>
    <col min="14592" max="14592" width="5" style="5" customWidth="1"/>
    <col min="14593" max="14593" width="11.7109375" style="5" customWidth="1"/>
    <col min="14594" max="14594" width="12.28515625" style="5" customWidth="1"/>
    <col min="14595" max="14595" width="9" style="5" customWidth="1"/>
    <col min="14596" max="14596" width="16" style="5" customWidth="1"/>
    <col min="14597" max="14598" width="17" style="5" customWidth="1"/>
    <col min="14599" max="14836" width="9.140625" style="5" customWidth="1"/>
    <col min="14837" max="14837" width="16.85546875" style="5" customWidth="1"/>
    <col min="14838" max="14838" width="8.85546875" style="5" customWidth="1"/>
    <col min="14839" max="14839" width="1.140625" style="5" customWidth="1"/>
    <col min="14840" max="14840" width="25.140625" style="5" customWidth="1"/>
    <col min="14841" max="14841" width="10.85546875" style="5" customWidth="1"/>
    <col min="14842" max="14843" width="16.85546875" style="5" customWidth="1"/>
    <col min="14844" max="14844" width="8.85546875" style="5" customWidth="1"/>
    <col min="14845" max="14845" width="11.85546875" style="5" customWidth="1"/>
    <col min="14846" max="14846" width="4" style="5" customWidth="1"/>
    <col min="14847" max="14847" width="11.85546875" style="5" customWidth="1"/>
    <col min="14848" max="14848" width="5" style="5" customWidth="1"/>
    <col min="14849" max="14849" width="11.7109375" style="5" customWidth="1"/>
    <col min="14850" max="14850" width="12.28515625" style="5" customWidth="1"/>
    <col min="14851" max="14851" width="9" style="5" customWidth="1"/>
    <col min="14852" max="14852" width="16" style="5" customWidth="1"/>
    <col min="14853" max="14854" width="17" style="5" customWidth="1"/>
    <col min="14855" max="15092" width="9.140625" style="5" customWidth="1"/>
    <col min="15093" max="15093" width="16.85546875" style="5" customWidth="1"/>
    <col min="15094" max="15094" width="8.85546875" style="5" customWidth="1"/>
    <col min="15095" max="15095" width="1.140625" style="5" customWidth="1"/>
    <col min="15096" max="15096" width="25.140625" style="5" customWidth="1"/>
    <col min="15097" max="15097" width="10.85546875" style="5" customWidth="1"/>
    <col min="15098" max="15099" width="16.85546875" style="5" customWidth="1"/>
    <col min="15100" max="15100" width="8.85546875" style="5" customWidth="1"/>
    <col min="15101" max="15101" width="11.85546875" style="5" customWidth="1"/>
    <col min="15102" max="15102" width="4" style="5" customWidth="1"/>
    <col min="15103" max="15103" width="11.85546875" style="5" customWidth="1"/>
    <col min="15104" max="15104" width="5" style="5" customWidth="1"/>
    <col min="15105" max="15105" width="11.7109375" style="5" customWidth="1"/>
    <col min="15106" max="15106" width="12.28515625" style="5" customWidth="1"/>
    <col min="15107" max="15107" width="9" style="5" customWidth="1"/>
    <col min="15108" max="15108" width="16" style="5" customWidth="1"/>
    <col min="15109" max="15110" width="17" style="5" customWidth="1"/>
    <col min="15111" max="15348" width="9.140625" style="5" customWidth="1"/>
    <col min="15349" max="15349" width="16.85546875" style="5" customWidth="1"/>
    <col min="15350" max="15350" width="8.85546875" style="5" customWidth="1"/>
    <col min="15351" max="15351" width="1.140625" style="5" customWidth="1"/>
    <col min="15352" max="15352" width="25.140625" style="5" customWidth="1"/>
    <col min="15353" max="15353" width="10.85546875" style="5" customWidth="1"/>
    <col min="15354" max="15355" width="16.85546875" style="5" customWidth="1"/>
    <col min="15356" max="15356" width="8.85546875" style="5" customWidth="1"/>
    <col min="15357" max="15357" width="11.85546875" style="5" customWidth="1"/>
    <col min="15358" max="15358" width="4" style="5" customWidth="1"/>
    <col min="15359" max="15359" width="11.85546875" style="5" customWidth="1"/>
    <col min="15360" max="15360" width="5" style="5" customWidth="1"/>
    <col min="15361" max="15361" width="11.7109375" style="5" customWidth="1"/>
    <col min="15362" max="15362" width="12.28515625" style="5" customWidth="1"/>
    <col min="15363" max="15363" width="9" style="5" customWidth="1"/>
    <col min="15364" max="15364" width="16" style="5" customWidth="1"/>
    <col min="15365" max="15366" width="17" style="5" customWidth="1"/>
    <col min="15367" max="15604" width="9.140625" style="5" customWidth="1"/>
    <col min="15605" max="15605" width="16.85546875" style="5" customWidth="1"/>
    <col min="15606" max="15606" width="8.85546875" style="5" customWidth="1"/>
    <col min="15607" max="15607" width="1.140625" style="5" customWidth="1"/>
    <col min="15608" max="15608" width="25.140625" style="5" customWidth="1"/>
    <col min="15609" max="15609" width="10.85546875" style="5" customWidth="1"/>
    <col min="15610" max="15611" width="16.85546875" style="5" customWidth="1"/>
    <col min="15612" max="15612" width="8.85546875" style="5" customWidth="1"/>
    <col min="15613" max="15613" width="11.85546875" style="5" customWidth="1"/>
    <col min="15614" max="15614" width="4" style="5" customWidth="1"/>
    <col min="15615" max="15615" width="11.85546875" style="5" customWidth="1"/>
    <col min="15616" max="15616" width="5" style="5" customWidth="1"/>
    <col min="15617" max="15617" width="11.7109375" style="5" customWidth="1"/>
    <col min="15618" max="15618" width="12.28515625" style="5" customWidth="1"/>
    <col min="15619" max="15619" width="9" style="5" customWidth="1"/>
    <col min="15620" max="15620" width="16" style="5" customWidth="1"/>
    <col min="15621" max="15622" width="17" style="5" customWidth="1"/>
    <col min="15623" max="15860" width="9.140625" style="5" customWidth="1"/>
    <col min="15861" max="15861" width="16.85546875" style="5" customWidth="1"/>
    <col min="15862" max="15862" width="8.85546875" style="5" customWidth="1"/>
    <col min="15863" max="15863" width="1.140625" style="5" customWidth="1"/>
    <col min="15864" max="15864" width="25.140625" style="5" customWidth="1"/>
    <col min="15865" max="15865" width="10.85546875" style="5" customWidth="1"/>
    <col min="15866" max="15867" width="16.85546875" style="5" customWidth="1"/>
    <col min="15868" max="15868" width="8.85546875" style="5" customWidth="1"/>
    <col min="15869" max="15869" width="11.85546875" style="5" customWidth="1"/>
    <col min="15870" max="15870" width="4" style="5" customWidth="1"/>
    <col min="15871" max="15871" width="11.85546875" style="5" customWidth="1"/>
    <col min="15872" max="15872" width="5" style="5" customWidth="1"/>
    <col min="15873" max="15873" width="11.7109375" style="5" customWidth="1"/>
    <col min="15874" max="15874" width="12.28515625" style="5" customWidth="1"/>
    <col min="15875" max="15875" width="9" style="5" customWidth="1"/>
    <col min="15876" max="15876" width="16" style="5" customWidth="1"/>
    <col min="15877" max="15878" width="17" style="5" customWidth="1"/>
    <col min="15879" max="16116" width="9.140625" style="5" customWidth="1"/>
    <col min="16117" max="16117" width="16.85546875" style="5" customWidth="1"/>
    <col min="16118" max="16118" width="8.85546875" style="5" customWidth="1"/>
    <col min="16119" max="16119" width="1.140625" style="5" customWidth="1"/>
    <col min="16120" max="16120" width="25.140625" style="5" customWidth="1"/>
    <col min="16121" max="16121" width="10.85546875" style="5" customWidth="1"/>
    <col min="16122" max="16123" width="16.85546875" style="5" customWidth="1"/>
    <col min="16124" max="16124" width="8.85546875" style="5" customWidth="1"/>
    <col min="16125" max="16125" width="11.85546875" style="5" customWidth="1"/>
    <col min="16126" max="16126" width="4" style="5" customWidth="1"/>
    <col min="16127" max="16127" width="11.85546875" style="5" customWidth="1"/>
    <col min="16128" max="16128" width="5" style="5" customWidth="1"/>
    <col min="16129" max="16129" width="11.7109375" style="5" customWidth="1"/>
    <col min="16130" max="16130" width="12.28515625" style="5" customWidth="1"/>
    <col min="16131" max="16131" width="9" style="5" customWidth="1"/>
    <col min="16132" max="16132" width="16" style="5" customWidth="1"/>
    <col min="16133" max="16134" width="17" style="5" customWidth="1"/>
    <col min="16135" max="16384" width="9.140625" style="5" customWidth="1"/>
  </cols>
  <sheetData>
    <row r="1" spans="1:22" ht="31.5" customHeight="1" x14ac:dyDescent="0.2">
      <c r="B1" s="179" t="s">
        <v>411</v>
      </c>
      <c r="C1" s="180"/>
      <c r="D1" s="180"/>
      <c r="E1" s="180"/>
      <c r="F1" s="180"/>
      <c r="G1" s="180"/>
      <c r="H1" s="180"/>
      <c r="I1" s="180"/>
      <c r="J1" s="180"/>
      <c r="K1" s="180"/>
      <c r="L1" s="180"/>
      <c r="M1" s="180"/>
    </row>
    <row r="2" spans="1:22" ht="47.1" customHeight="1" x14ac:dyDescent="0.2">
      <c r="B2" s="180"/>
      <c r="C2" s="180"/>
      <c r="D2" s="180"/>
      <c r="E2" s="180"/>
      <c r="F2" s="180"/>
      <c r="G2" s="180"/>
      <c r="H2" s="180"/>
      <c r="I2" s="180"/>
      <c r="J2" s="180"/>
      <c r="K2" s="180"/>
      <c r="L2" s="180"/>
      <c r="M2" s="180"/>
    </row>
    <row r="3" spans="1:22" s="4" customFormat="1" ht="31.5" customHeight="1" x14ac:dyDescent="0.2">
      <c r="B3" s="181" t="s">
        <v>211</v>
      </c>
      <c r="C3" s="181"/>
      <c r="D3" s="181"/>
      <c r="E3" s="181"/>
      <c r="F3" s="181"/>
      <c r="G3" s="181"/>
      <c r="H3" s="181"/>
      <c r="I3" s="181"/>
      <c r="J3" s="181"/>
      <c r="K3" s="181"/>
      <c r="L3" s="181"/>
      <c r="M3" s="181"/>
    </row>
    <row r="4" spans="1:22" ht="73.5" customHeight="1" x14ac:dyDescent="0.2">
      <c r="B4" s="182" t="s">
        <v>212</v>
      </c>
      <c r="C4" s="182"/>
      <c r="D4" s="182"/>
      <c r="E4" s="182"/>
      <c r="F4" s="182" t="s">
        <v>231</v>
      </c>
      <c r="G4" s="182"/>
      <c r="H4" s="182"/>
      <c r="I4" s="182"/>
      <c r="J4" s="182"/>
      <c r="K4" s="182" t="s">
        <v>213</v>
      </c>
      <c r="L4" s="182"/>
      <c r="M4" s="182"/>
      <c r="N4" s="18" t="s">
        <v>379</v>
      </c>
      <c r="O4" s="177" t="s">
        <v>380</v>
      </c>
      <c r="P4" s="178"/>
      <c r="Q4" s="177" t="s">
        <v>381</v>
      </c>
      <c r="R4" s="178"/>
      <c r="S4" s="177" t="s">
        <v>382</v>
      </c>
      <c r="T4" s="178"/>
      <c r="U4" s="177" t="s">
        <v>383</v>
      </c>
      <c r="V4" s="178"/>
    </row>
    <row r="5" spans="1:22" ht="62.45" customHeight="1" x14ac:dyDescent="0.2">
      <c r="B5" s="18" t="s">
        <v>232</v>
      </c>
      <c r="C5" s="18" t="s">
        <v>214</v>
      </c>
      <c r="D5" s="18" t="s">
        <v>215</v>
      </c>
      <c r="E5" s="18" t="s">
        <v>233</v>
      </c>
      <c r="F5" s="18" t="s">
        <v>234</v>
      </c>
      <c r="G5" s="18" t="s">
        <v>235</v>
      </c>
      <c r="H5" s="18" t="s">
        <v>236</v>
      </c>
      <c r="I5" s="18" t="s">
        <v>216</v>
      </c>
      <c r="J5" s="18" t="s">
        <v>217</v>
      </c>
      <c r="K5" s="18" t="s">
        <v>218</v>
      </c>
      <c r="L5" s="18" t="s">
        <v>219</v>
      </c>
      <c r="M5" s="18" t="s">
        <v>113</v>
      </c>
      <c r="N5" s="18" t="s">
        <v>384</v>
      </c>
      <c r="O5" s="18" t="s">
        <v>385</v>
      </c>
      <c r="P5" s="18" t="s">
        <v>386</v>
      </c>
      <c r="Q5" s="18" t="s">
        <v>385</v>
      </c>
      <c r="R5" s="18" t="s">
        <v>386</v>
      </c>
      <c r="S5" s="18" t="s">
        <v>385</v>
      </c>
      <c r="T5" s="18" t="s">
        <v>386</v>
      </c>
      <c r="U5" s="18" t="s">
        <v>385</v>
      </c>
      <c r="V5" s="18" t="s">
        <v>386</v>
      </c>
    </row>
    <row r="6" spans="1:22" ht="155.1" customHeight="1" x14ac:dyDescent="0.2">
      <c r="B6" s="9" t="s">
        <v>237</v>
      </c>
      <c r="C6" s="32">
        <v>1384</v>
      </c>
      <c r="D6" s="33" t="s">
        <v>221</v>
      </c>
      <c r="E6" s="10" t="s">
        <v>238</v>
      </c>
      <c r="F6" s="33" t="s">
        <v>368</v>
      </c>
      <c r="G6" s="33" t="s">
        <v>369</v>
      </c>
      <c r="H6" s="33" t="s">
        <v>348</v>
      </c>
      <c r="I6" s="33" t="s">
        <v>225</v>
      </c>
      <c r="J6" s="33" t="s">
        <v>370</v>
      </c>
      <c r="K6" s="34">
        <v>44197</v>
      </c>
      <c r="L6" s="34">
        <v>44561</v>
      </c>
      <c r="M6" s="33" t="s">
        <v>354</v>
      </c>
      <c r="N6" s="10" t="s">
        <v>412</v>
      </c>
      <c r="O6" s="10" t="s">
        <v>141</v>
      </c>
      <c r="P6" s="40" t="s">
        <v>544</v>
      </c>
      <c r="Q6" s="10" t="s">
        <v>413</v>
      </c>
      <c r="R6" s="9" t="s">
        <v>545</v>
      </c>
      <c r="S6" s="10" t="s">
        <v>413</v>
      </c>
      <c r="T6" s="41" t="s">
        <v>414</v>
      </c>
      <c r="U6" s="10" t="s">
        <v>413</v>
      </c>
      <c r="V6" s="9" t="s">
        <v>415</v>
      </c>
    </row>
    <row r="7" spans="1:22" ht="204.95" customHeight="1" x14ac:dyDescent="0.2">
      <c r="B7" s="9" t="s">
        <v>237</v>
      </c>
      <c r="C7" s="32">
        <v>345</v>
      </c>
      <c r="D7" s="33" t="s">
        <v>352</v>
      </c>
      <c r="E7" s="10" t="s">
        <v>238</v>
      </c>
      <c r="F7" s="33" t="s">
        <v>371</v>
      </c>
      <c r="G7" s="33" t="s">
        <v>416</v>
      </c>
      <c r="H7" s="33" t="s">
        <v>372</v>
      </c>
      <c r="I7" s="33" t="s">
        <v>225</v>
      </c>
      <c r="J7" s="33" t="s">
        <v>370</v>
      </c>
      <c r="K7" s="34">
        <v>44197</v>
      </c>
      <c r="L7" s="34">
        <v>44561</v>
      </c>
      <c r="M7" s="33" t="s">
        <v>353</v>
      </c>
      <c r="N7" s="10" t="s">
        <v>412</v>
      </c>
      <c r="O7" s="10" t="s">
        <v>417</v>
      </c>
      <c r="P7" s="33" t="s">
        <v>546</v>
      </c>
      <c r="Q7" s="10" t="s">
        <v>141</v>
      </c>
      <c r="R7" s="9" t="s">
        <v>547</v>
      </c>
      <c r="S7" s="10" t="s">
        <v>417</v>
      </c>
      <c r="T7" s="41" t="s">
        <v>548</v>
      </c>
      <c r="U7" s="10" t="s">
        <v>413</v>
      </c>
      <c r="V7" s="9" t="s">
        <v>549</v>
      </c>
    </row>
    <row r="8" spans="1:22" ht="144" customHeight="1" x14ac:dyDescent="0.2">
      <c r="B8" s="9" t="s">
        <v>237</v>
      </c>
      <c r="C8" s="32">
        <v>350</v>
      </c>
      <c r="D8" s="33" t="s">
        <v>349</v>
      </c>
      <c r="E8" s="10" t="s">
        <v>238</v>
      </c>
      <c r="F8" s="33" t="s">
        <v>373</v>
      </c>
      <c r="G8" s="33" t="s">
        <v>350</v>
      </c>
      <c r="H8" s="33" t="s">
        <v>351</v>
      </c>
      <c r="I8" s="33" t="s">
        <v>374</v>
      </c>
      <c r="J8" s="33" t="s">
        <v>242</v>
      </c>
      <c r="K8" s="34">
        <v>44228</v>
      </c>
      <c r="L8" s="34">
        <v>44561</v>
      </c>
      <c r="M8" s="33" t="s">
        <v>3</v>
      </c>
      <c r="N8" s="10" t="s">
        <v>412</v>
      </c>
      <c r="O8" s="10" t="s">
        <v>141</v>
      </c>
      <c r="P8" s="33" t="s">
        <v>550</v>
      </c>
      <c r="Q8" s="10" t="s">
        <v>141</v>
      </c>
      <c r="R8" s="9" t="s">
        <v>418</v>
      </c>
      <c r="S8" s="10" t="s">
        <v>417</v>
      </c>
      <c r="T8" s="41" t="s">
        <v>419</v>
      </c>
      <c r="U8" s="143" t="s">
        <v>141</v>
      </c>
      <c r="V8" s="142" t="s">
        <v>420</v>
      </c>
    </row>
    <row r="9" spans="1:22" ht="139.5" customHeight="1" x14ac:dyDescent="0.2">
      <c r="A9" s="5"/>
      <c r="B9" s="9" t="s">
        <v>237</v>
      </c>
      <c r="C9" s="32">
        <v>1853</v>
      </c>
      <c r="D9" s="33" t="s">
        <v>247</v>
      </c>
      <c r="E9" s="10" t="s">
        <v>238</v>
      </c>
      <c r="F9" s="33" t="s">
        <v>421</v>
      </c>
      <c r="G9" s="33" t="s">
        <v>422</v>
      </c>
      <c r="H9" s="33" t="s">
        <v>423</v>
      </c>
      <c r="I9" s="33" t="s">
        <v>251</v>
      </c>
      <c r="J9" s="33" t="s">
        <v>375</v>
      </c>
      <c r="K9" s="34">
        <v>44197</v>
      </c>
      <c r="L9" s="34">
        <v>44561</v>
      </c>
      <c r="M9" s="33" t="s">
        <v>253</v>
      </c>
      <c r="N9" s="10" t="s">
        <v>412</v>
      </c>
      <c r="O9" s="10" t="s">
        <v>141</v>
      </c>
      <c r="P9" s="144" t="s">
        <v>551</v>
      </c>
      <c r="Q9" s="10" t="s">
        <v>141</v>
      </c>
      <c r="R9" s="9" t="s">
        <v>552</v>
      </c>
      <c r="S9" s="10" t="s">
        <v>141</v>
      </c>
      <c r="T9" s="41" t="s">
        <v>553</v>
      </c>
      <c r="U9" s="10" t="s">
        <v>141</v>
      </c>
      <c r="V9" s="9" t="s">
        <v>424</v>
      </c>
    </row>
  </sheetData>
  <mergeCells count="9">
    <mergeCell ref="Q4:R4"/>
    <mergeCell ref="S4:T4"/>
    <mergeCell ref="U4:V4"/>
    <mergeCell ref="B1:M2"/>
    <mergeCell ref="B3:M3"/>
    <mergeCell ref="B4:E4"/>
    <mergeCell ref="F4:J4"/>
    <mergeCell ref="K4:M4"/>
    <mergeCell ref="O4:P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75" x14ac:dyDescent="0.2"/>
  <cols>
    <col min="1" max="1" width="4.42578125" style="4" customWidth="1"/>
    <col min="2" max="2" width="16.85546875" style="5" customWidth="1"/>
    <col min="3" max="3" width="13.42578125" style="5" customWidth="1"/>
    <col min="4" max="4" width="25.140625" style="5" customWidth="1"/>
    <col min="5" max="5" width="18.140625" style="5" customWidth="1"/>
    <col min="6" max="6" width="40.5703125" style="5" customWidth="1"/>
    <col min="7" max="7" width="33.42578125" style="5" customWidth="1"/>
    <col min="8" max="8" width="39.42578125" style="5" customWidth="1"/>
    <col min="9" max="9" width="25" style="5" customWidth="1"/>
    <col min="10" max="10" width="25.85546875" style="5" customWidth="1"/>
    <col min="11" max="11" width="25" style="5" customWidth="1"/>
    <col min="12" max="12" width="27.28515625" style="5" customWidth="1"/>
    <col min="13" max="13" width="27" style="5" customWidth="1"/>
    <col min="14" max="224" width="9.140625" style="5" customWidth="1"/>
    <col min="225" max="225" width="16.85546875" style="5" customWidth="1"/>
    <col min="226" max="226" width="8.85546875" style="5" customWidth="1"/>
    <col min="227" max="227" width="1.140625" style="5" customWidth="1"/>
    <col min="228" max="228" width="25.140625" style="5" customWidth="1"/>
    <col min="229" max="229" width="10.85546875" style="5" customWidth="1"/>
    <col min="230" max="231" width="16.85546875" style="5" customWidth="1"/>
    <col min="232" max="232" width="8.85546875" style="5" customWidth="1"/>
    <col min="233" max="233" width="11.85546875" style="5" customWidth="1"/>
    <col min="234" max="234" width="4" style="5" customWidth="1"/>
    <col min="235" max="235" width="11.85546875" style="5" customWidth="1"/>
    <col min="236" max="236" width="5" style="5" customWidth="1"/>
    <col min="237" max="237" width="11.7109375" style="5" customWidth="1"/>
    <col min="238" max="238" width="12.28515625" style="5" customWidth="1"/>
    <col min="239" max="239" width="9" style="5" customWidth="1"/>
    <col min="240" max="240" width="16" style="5" customWidth="1"/>
    <col min="241" max="242" width="17" style="5" customWidth="1"/>
    <col min="243" max="480" width="9.140625" style="5" customWidth="1"/>
    <col min="481" max="481" width="16.85546875" style="5" customWidth="1"/>
    <col min="482" max="482" width="8.85546875" style="5" customWidth="1"/>
    <col min="483" max="483" width="1.140625" style="5" customWidth="1"/>
    <col min="484" max="484" width="25.140625" style="5" customWidth="1"/>
    <col min="485" max="485" width="10.85546875" style="5" customWidth="1"/>
    <col min="486" max="487" width="16.85546875" style="5" customWidth="1"/>
    <col min="488" max="488" width="8.85546875" style="5" customWidth="1"/>
    <col min="489" max="489" width="11.85546875" style="5" customWidth="1"/>
    <col min="490" max="490" width="4" style="5" customWidth="1"/>
    <col min="491" max="491" width="11.85546875" style="5" customWidth="1"/>
    <col min="492" max="492" width="5" style="5" customWidth="1"/>
    <col min="493" max="493" width="11.7109375" style="5" customWidth="1"/>
    <col min="494" max="494" width="12.28515625" style="5" customWidth="1"/>
    <col min="495" max="495" width="9" style="5" customWidth="1"/>
    <col min="496" max="496" width="16" style="5" customWidth="1"/>
    <col min="497" max="498" width="17" style="5" customWidth="1"/>
    <col min="499" max="736" width="9.140625" style="5" customWidth="1"/>
    <col min="737" max="737" width="16.85546875" style="5" customWidth="1"/>
    <col min="738" max="738" width="8.85546875" style="5" customWidth="1"/>
    <col min="739" max="739" width="1.140625" style="5" customWidth="1"/>
    <col min="740" max="740" width="25.140625" style="5" customWidth="1"/>
    <col min="741" max="741" width="10.85546875" style="5" customWidth="1"/>
    <col min="742" max="743" width="16.85546875" style="5" customWidth="1"/>
    <col min="744" max="744" width="8.85546875" style="5" customWidth="1"/>
    <col min="745" max="745" width="11.85546875" style="5" customWidth="1"/>
    <col min="746" max="746" width="4" style="5" customWidth="1"/>
    <col min="747" max="747" width="11.85546875" style="5" customWidth="1"/>
    <col min="748" max="748" width="5" style="5" customWidth="1"/>
    <col min="749" max="749" width="11.7109375" style="5" customWidth="1"/>
    <col min="750" max="750" width="12.28515625" style="5" customWidth="1"/>
    <col min="751" max="751" width="9" style="5" customWidth="1"/>
    <col min="752" max="752" width="16" style="5" customWidth="1"/>
    <col min="753" max="754" width="17" style="5" customWidth="1"/>
    <col min="755" max="992" width="9.140625" style="5" customWidth="1"/>
    <col min="993" max="993" width="16.85546875" style="5" customWidth="1"/>
    <col min="994" max="994" width="8.85546875" style="5" customWidth="1"/>
    <col min="995" max="995" width="1.140625" style="5" customWidth="1"/>
    <col min="996" max="996" width="25.140625" style="5" customWidth="1"/>
    <col min="997" max="997" width="10.85546875" style="5" customWidth="1"/>
    <col min="998" max="999" width="16.85546875" style="5" customWidth="1"/>
    <col min="1000" max="1000" width="8.85546875" style="5" customWidth="1"/>
    <col min="1001" max="1001" width="11.85546875" style="5" customWidth="1"/>
    <col min="1002" max="1002" width="4" style="5" customWidth="1"/>
    <col min="1003" max="1003" width="11.85546875" style="5" customWidth="1"/>
    <col min="1004" max="1004" width="5" style="5" customWidth="1"/>
    <col min="1005" max="1005" width="11.7109375" style="5" customWidth="1"/>
    <col min="1006" max="1006" width="12.28515625" style="5" customWidth="1"/>
    <col min="1007" max="1007" width="9" style="5" customWidth="1"/>
    <col min="1008" max="1008" width="16" style="5" customWidth="1"/>
    <col min="1009" max="1010" width="17" style="5" customWidth="1"/>
    <col min="1011" max="1248" width="9.140625" style="5" customWidth="1"/>
    <col min="1249" max="1249" width="16.85546875" style="5" customWidth="1"/>
    <col min="1250" max="1250" width="8.85546875" style="5" customWidth="1"/>
    <col min="1251" max="1251" width="1.140625" style="5" customWidth="1"/>
    <col min="1252" max="1252" width="25.140625" style="5" customWidth="1"/>
    <col min="1253" max="1253" width="10.85546875" style="5" customWidth="1"/>
    <col min="1254" max="1255" width="16.85546875" style="5" customWidth="1"/>
    <col min="1256" max="1256" width="8.85546875" style="5" customWidth="1"/>
    <col min="1257" max="1257" width="11.85546875" style="5" customWidth="1"/>
    <col min="1258" max="1258" width="4" style="5" customWidth="1"/>
    <col min="1259" max="1259" width="11.85546875" style="5" customWidth="1"/>
    <col min="1260" max="1260" width="5" style="5" customWidth="1"/>
    <col min="1261" max="1261" width="11.7109375" style="5" customWidth="1"/>
    <col min="1262" max="1262" width="12.28515625" style="5" customWidth="1"/>
    <col min="1263" max="1263" width="9" style="5" customWidth="1"/>
    <col min="1264" max="1264" width="16" style="5" customWidth="1"/>
    <col min="1265" max="1266" width="17" style="5" customWidth="1"/>
    <col min="1267" max="1504" width="9.140625" style="5" customWidth="1"/>
    <col min="1505" max="1505" width="16.85546875" style="5" customWidth="1"/>
    <col min="1506" max="1506" width="8.85546875" style="5" customWidth="1"/>
    <col min="1507" max="1507" width="1.140625" style="5" customWidth="1"/>
    <col min="1508" max="1508" width="25.140625" style="5" customWidth="1"/>
    <col min="1509" max="1509" width="10.85546875" style="5" customWidth="1"/>
    <col min="1510" max="1511" width="16.85546875" style="5" customWidth="1"/>
    <col min="1512" max="1512" width="8.85546875" style="5" customWidth="1"/>
    <col min="1513" max="1513" width="11.85546875" style="5" customWidth="1"/>
    <col min="1514" max="1514" width="4" style="5" customWidth="1"/>
    <col min="1515" max="1515" width="11.85546875" style="5" customWidth="1"/>
    <col min="1516" max="1516" width="5" style="5" customWidth="1"/>
    <col min="1517" max="1517" width="11.7109375" style="5" customWidth="1"/>
    <col min="1518" max="1518" width="12.28515625" style="5" customWidth="1"/>
    <col min="1519" max="1519" width="9" style="5" customWidth="1"/>
    <col min="1520" max="1520" width="16" style="5" customWidth="1"/>
    <col min="1521" max="1522" width="17" style="5" customWidth="1"/>
    <col min="1523" max="1760" width="9.140625" style="5" customWidth="1"/>
    <col min="1761" max="1761" width="16.85546875" style="5" customWidth="1"/>
    <col min="1762" max="1762" width="8.85546875" style="5" customWidth="1"/>
    <col min="1763" max="1763" width="1.140625" style="5" customWidth="1"/>
    <col min="1764" max="1764" width="25.140625" style="5" customWidth="1"/>
    <col min="1765" max="1765" width="10.85546875" style="5" customWidth="1"/>
    <col min="1766" max="1767" width="16.85546875" style="5" customWidth="1"/>
    <col min="1768" max="1768" width="8.85546875" style="5" customWidth="1"/>
    <col min="1769" max="1769" width="11.85546875" style="5" customWidth="1"/>
    <col min="1770" max="1770" width="4" style="5" customWidth="1"/>
    <col min="1771" max="1771" width="11.85546875" style="5" customWidth="1"/>
    <col min="1772" max="1772" width="5" style="5" customWidth="1"/>
    <col min="1773" max="1773" width="11.7109375" style="5" customWidth="1"/>
    <col min="1774" max="1774" width="12.28515625" style="5" customWidth="1"/>
    <col min="1775" max="1775" width="9" style="5" customWidth="1"/>
    <col min="1776" max="1776" width="16" style="5" customWidth="1"/>
    <col min="1777" max="1778" width="17" style="5" customWidth="1"/>
    <col min="1779" max="2016" width="9.140625" style="5" customWidth="1"/>
    <col min="2017" max="2017" width="16.85546875" style="5" customWidth="1"/>
    <col min="2018" max="2018" width="8.85546875" style="5" customWidth="1"/>
    <col min="2019" max="2019" width="1.140625" style="5" customWidth="1"/>
    <col min="2020" max="2020" width="25.140625" style="5" customWidth="1"/>
    <col min="2021" max="2021" width="10.85546875" style="5" customWidth="1"/>
    <col min="2022" max="2023" width="16.85546875" style="5" customWidth="1"/>
    <col min="2024" max="2024" width="8.85546875" style="5" customWidth="1"/>
    <col min="2025" max="2025" width="11.85546875" style="5" customWidth="1"/>
    <col min="2026" max="2026" width="4" style="5" customWidth="1"/>
    <col min="2027" max="2027" width="11.85546875" style="5" customWidth="1"/>
    <col min="2028" max="2028" width="5" style="5" customWidth="1"/>
    <col min="2029" max="2029" width="11.7109375" style="5" customWidth="1"/>
    <col min="2030" max="2030" width="12.28515625" style="5" customWidth="1"/>
    <col min="2031" max="2031" width="9" style="5" customWidth="1"/>
    <col min="2032" max="2032" width="16" style="5" customWidth="1"/>
    <col min="2033" max="2034" width="17" style="5" customWidth="1"/>
    <col min="2035" max="2272" width="9.140625" style="5" customWidth="1"/>
    <col min="2273" max="2273" width="16.85546875" style="5" customWidth="1"/>
    <col min="2274" max="2274" width="8.85546875" style="5" customWidth="1"/>
    <col min="2275" max="2275" width="1.140625" style="5" customWidth="1"/>
    <col min="2276" max="2276" width="25.140625" style="5" customWidth="1"/>
    <col min="2277" max="2277" width="10.85546875" style="5" customWidth="1"/>
    <col min="2278" max="2279" width="16.85546875" style="5" customWidth="1"/>
    <col min="2280" max="2280" width="8.85546875" style="5" customWidth="1"/>
    <col min="2281" max="2281" width="11.85546875" style="5" customWidth="1"/>
    <col min="2282" max="2282" width="4" style="5" customWidth="1"/>
    <col min="2283" max="2283" width="11.85546875" style="5" customWidth="1"/>
    <col min="2284" max="2284" width="5" style="5" customWidth="1"/>
    <col min="2285" max="2285" width="11.7109375" style="5" customWidth="1"/>
    <col min="2286" max="2286" width="12.28515625" style="5" customWidth="1"/>
    <col min="2287" max="2287" width="9" style="5" customWidth="1"/>
    <col min="2288" max="2288" width="16" style="5" customWidth="1"/>
    <col min="2289" max="2290" width="17" style="5" customWidth="1"/>
    <col min="2291" max="2528" width="9.140625" style="5" customWidth="1"/>
    <col min="2529" max="2529" width="16.85546875" style="5" customWidth="1"/>
    <col min="2530" max="2530" width="8.85546875" style="5" customWidth="1"/>
    <col min="2531" max="2531" width="1.140625" style="5" customWidth="1"/>
    <col min="2532" max="2532" width="25.140625" style="5" customWidth="1"/>
    <col min="2533" max="2533" width="10.85546875" style="5" customWidth="1"/>
    <col min="2534" max="2535" width="16.85546875" style="5" customWidth="1"/>
    <col min="2536" max="2536" width="8.85546875" style="5" customWidth="1"/>
    <col min="2537" max="2537" width="11.85546875" style="5" customWidth="1"/>
    <col min="2538" max="2538" width="4" style="5" customWidth="1"/>
    <col min="2539" max="2539" width="11.85546875" style="5" customWidth="1"/>
    <col min="2540" max="2540" width="5" style="5" customWidth="1"/>
    <col min="2541" max="2541" width="11.7109375" style="5" customWidth="1"/>
    <col min="2542" max="2542" width="12.28515625" style="5" customWidth="1"/>
    <col min="2543" max="2543" width="9" style="5" customWidth="1"/>
    <col min="2544" max="2544" width="16" style="5" customWidth="1"/>
    <col min="2545" max="2546" width="17" style="5" customWidth="1"/>
    <col min="2547" max="2784" width="9.140625" style="5" customWidth="1"/>
    <col min="2785" max="2785" width="16.85546875" style="5" customWidth="1"/>
    <col min="2786" max="2786" width="8.85546875" style="5" customWidth="1"/>
    <col min="2787" max="2787" width="1.140625" style="5" customWidth="1"/>
    <col min="2788" max="2788" width="25.140625" style="5" customWidth="1"/>
    <col min="2789" max="2789" width="10.85546875" style="5" customWidth="1"/>
    <col min="2790" max="2791" width="16.85546875" style="5" customWidth="1"/>
    <col min="2792" max="2792" width="8.85546875" style="5" customWidth="1"/>
    <col min="2793" max="2793" width="11.85546875" style="5" customWidth="1"/>
    <col min="2794" max="2794" width="4" style="5" customWidth="1"/>
    <col min="2795" max="2795" width="11.85546875" style="5" customWidth="1"/>
    <col min="2796" max="2796" width="5" style="5" customWidth="1"/>
    <col min="2797" max="2797" width="11.7109375" style="5" customWidth="1"/>
    <col min="2798" max="2798" width="12.28515625" style="5" customWidth="1"/>
    <col min="2799" max="2799" width="9" style="5" customWidth="1"/>
    <col min="2800" max="2800" width="16" style="5" customWidth="1"/>
    <col min="2801" max="2802" width="17" style="5" customWidth="1"/>
    <col min="2803" max="3040" width="9.140625" style="5" customWidth="1"/>
    <col min="3041" max="3041" width="16.85546875" style="5" customWidth="1"/>
    <col min="3042" max="3042" width="8.85546875" style="5" customWidth="1"/>
    <col min="3043" max="3043" width="1.140625" style="5" customWidth="1"/>
    <col min="3044" max="3044" width="25.140625" style="5" customWidth="1"/>
    <col min="3045" max="3045" width="10.85546875" style="5" customWidth="1"/>
    <col min="3046" max="3047" width="16.85546875" style="5" customWidth="1"/>
    <col min="3048" max="3048" width="8.85546875" style="5" customWidth="1"/>
    <col min="3049" max="3049" width="11.85546875" style="5" customWidth="1"/>
    <col min="3050" max="3050" width="4" style="5" customWidth="1"/>
    <col min="3051" max="3051" width="11.85546875" style="5" customWidth="1"/>
    <col min="3052" max="3052" width="5" style="5" customWidth="1"/>
    <col min="3053" max="3053" width="11.7109375" style="5" customWidth="1"/>
    <col min="3054" max="3054" width="12.28515625" style="5" customWidth="1"/>
    <col min="3055" max="3055" width="9" style="5" customWidth="1"/>
    <col min="3056" max="3056" width="16" style="5" customWidth="1"/>
    <col min="3057" max="3058" width="17" style="5" customWidth="1"/>
    <col min="3059" max="3296" width="9.140625" style="5" customWidth="1"/>
    <col min="3297" max="3297" width="16.85546875" style="5" customWidth="1"/>
    <col min="3298" max="3298" width="8.85546875" style="5" customWidth="1"/>
    <col min="3299" max="3299" width="1.140625" style="5" customWidth="1"/>
    <col min="3300" max="3300" width="25.140625" style="5" customWidth="1"/>
    <col min="3301" max="3301" width="10.85546875" style="5" customWidth="1"/>
    <col min="3302" max="3303" width="16.85546875" style="5" customWidth="1"/>
    <col min="3304" max="3304" width="8.85546875" style="5" customWidth="1"/>
    <col min="3305" max="3305" width="11.85546875" style="5" customWidth="1"/>
    <col min="3306" max="3306" width="4" style="5" customWidth="1"/>
    <col min="3307" max="3307" width="11.85546875" style="5" customWidth="1"/>
    <col min="3308" max="3308" width="5" style="5" customWidth="1"/>
    <col min="3309" max="3309" width="11.7109375" style="5" customWidth="1"/>
    <col min="3310" max="3310" width="12.28515625" style="5" customWidth="1"/>
    <col min="3311" max="3311" width="9" style="5" customWidth="1"/>
    <col min="3312" max="3312" width="16" style="5" customWidth="1"/>
    <col min="3313" max="3314" width="17" style="5" customWidth="1"/>
    <col min="3315" max="3552" width="9.140625" style="5" customWidth="1"/>
    <col min="3553" max="3553" width="16.85546875" style="5" customWidth="1"/>
    <col min="3554" max="3554" width="8.85546875" style="5" customWidth="1"/>
    <col min="3555" max="3555" width="1.140625" style="5" customWidth="1"/>
    <col min="3556" max="3556" width="25.140625" style="5" customWidth="1"/>
    <col min="3557" max="3557" width="10.85546875" style="5" customWidth="1"/>
    <col min="3558" max="3559" width="16.85546875" style="5" customWidth="1"/>
    <col min="3560" max="3560" width="8.85546875" style="5" customWidth="1"/>
    <col min="3561" max="3561" width="11.85546875" style="5" customWidth="1"/>
    <col min="3562" max="3562" width="4" style="5" customWidth="1"/>
    <col min="3563" max="3563" width="11.85546875" style="5" customWidth="1"/>
    <col min="3564" max="3564" width="5" style="5" customWidth="1"/>
    <col min="3565" max="3565" width="11.7109375" style="5" customWidth="1"/>
    <col min="3566" max="3566" width="12.28515625" style="5" customWidth="1"/>
    <col min="3567" max="3567" width="9" style="5" customWidth="1"/>
    <col min="3568" max="3568" width="16" style="5" customWidth="1"/>
    <col min="3569" max="3570" width="17" style="5" customWidth="1"/>
    <col min="3571" max="3808" width="9.140625" style="5" customWidth="1"/>
    <col min="3809" max="3809" width="16.85546875" style="5" customWidth="1"/>
    <col min="3810" max="3810" width="8.85546875" style="5" customWidth="1"/>
    <col min="3811" max="3811" width="1.140625" style="5" customWidth="1"/>
    <col min="3812" max="3812" width="25.140625" style="5" customWidth="1"/>
    <col min="3813" max="3813" width="10.85546875" style="5" customWidth="1"/>
    <col min="3814" max="3815" width="16.85546875" style="5" customWidth="1"/>
    <col min="3816" max="3816" width="8.85546875" style="5" customWidth="1"/>
    <col min="3817" max="3817" width="11.85546875" style="5" customWidth="1"/>
    <col min="3818" max="3818" width="4" style="5" customWidth="1"/>
    <col min="3819" max="3819" width="11.85546875" style="5" customWidth="1"/>
    <col min="3820" max="3820" width="5" style="5" customWidth="1"/>
    <col min="3821" max="3821" width="11.7109375" style="5" customWidth="1"/>
    <col min="3822" max="3822" width="12.28515625" style="5" customWidth="1"/>
    <col min="3823" max="3823" width="9" style="5" customWidth="1"/>
    <col min="3824" max="3824" width="16" style="5" customWidth="1"/>
    <col min="3825" max="3826" width="17" style="5" customWidth="1"/>
    <col min="3827" max="4064" width="9.140625" style="5" customWidth="1"/>
    <col min="4065" max="4065" width="16.85546875" style="5" customWidth="1"/>
    <col min="4066" max="4066" width="8.85546875" style="5" customWidth="1"/>
    <col min="4067" max="4067" width="1.140625" style="5" customWidth="1"/>
    <col min="4068" max="4068" width="25.140625" style="5" customWidth="1"/>
    <col min="4069" max="4069" width="10.85546875" style="5" customWidth="1"/>
    <col min="4070" max="4071" width="16.85546875" style="5" customWidth="1"/>
    <col min="4072" max="4072" width="8.85546875" style="5" customWidth="1"/>
    <col min="4073" max="4073" width="11.85546875" style="5" customWidth="1"/>
    <col min="4074" max="4074" width="4" style="5" customWidth="1"/>
    <col min="4075" max="4075" width="11.85546875" style="5" customWidth="1"/>
    <col min="4076" max="4076" width="5" style="5" customWidth="1"/>
    <col min="4077" max="4077" width="11.7109375" style="5" customWidth="1"/>
    <col min="4078" max="4078" width="12.28515625" style="5" customWidth="1"/>
    <col min="4079" max="4079" width="9" style="5" customWidth="1"/>
    <col min="4080" max="4080" width="16" style="5" customWidth="1"/>
    <col min="4081" max="4082" width="17" style="5" customWidth="1"/>
    <col min="4083" max="4320" width="9.140625" style="5" customWidth="1"/>
    <col min="4321" max="4321" width="16.85546875" style="5" customWidth="1"/>
    <col min="4322" max="4322" width="8.85546875" style="5" customWidth="1"/>
    <col min="4323" max="4323" width="1.140625" style="5" customWidth="1"/>
    <col min="4324" max="4324" width="25.140625" style="5" customWidth="1"/>
    <col min="4325" max="4325" width="10.85546875" style="5" customWidth="1"/>
    <col min="4326" max="4327" width="16.85546875" style="5" customWidth="1"/>
    <col min="4328" max="4328" width="8.85546875" style="5" customWidth="1"/>
    <col min="4329" max="4329" width="11.85546875" style="5" customWidth="1"/>
    <col min="4330" max="4330" width="4" style="5" customWidth="1"/>
    <col min="4331" max="4331" width="11.85546875" style="5" customWidth="1"/>
    <col min="4332" max="4332" width="5" style="5" customWidth="1"/>
    <col min="4333" max="4333" width="11.7109375" style="5" customWidth="1"/>
    <col min="4334" max="4334" width="12.28515625" style="5" customWidth="1"/>
    <col min="4335" max="4335" width="9" style="5" customWidth="1"/>
    <col min="4336" max="4336" width="16" style="5" customWidth="1"/>
    <col min="4337" max="4338" width="17" style="5" customWidth="1"/>
    <col min="4339" max="4576" width="9.140625" style="5" customWidth="1"/>
    <col min="4577" max="4577" width="16.85546875" style="5" customWidth="1"/>
    <col min="4578" max="4578" width="8.85546875" style="5" customWidth="1"/>
    <col min="4579" max="4579" width="1.140625" style="5" customWidth="1"/>
    <col min="4580" max="4580" width="25.140625" style="5" customWidth="1"/>
    <col min="4581" max="4581" width="10.85546875" style="5" customWidth="1"/>
    <col min="4582" max="4583" width="16.85546875" style="5" customWidth="1"/>
    <col min="4584" max="4584" width="8.85546875" style="5" customWidth="1"/>
    <col min="4585" max="4585" width="11.85546875" style="5" customWidth="1"/>
    <col min="4586" max="4586" width="4" style="5" customWidth="1"/>
    <col min="4587" max="4587" width="11.85546875" style="5" customWidth="1"/>
    <col min="4588" max="4588" width="5" style="5" customWidth="1"/>
    <col min="4589" max="4589" width="11.7109375" style="5" customWidth="1"/>
    <col min="4590" max="4590" width="12.28515625" style="5" customWidth="1"/>
    <col min="4591" max="4591" width="9" style="5" customWidth="1"/>
    <col min="4592" max="4592" width="16" style="5" customWidth="1"/>
    <col min="4593" max="4594" width="17" style="5" customWidth="1"/>
    <col min="4595" max="4832" width="9.140625" style="5" customWidth="1"/>
    <col min="4833" max="4833" width="16.85546875" style="5" customWidth="1"/>
    <col min="4834" max="4834" width="8.85546875" style="5" customWidth="1"/>
    <col min="4835" max="4835" width="1.140625" style="5" customWidth="1"/>
    <col min="4836" max="4836" width="25.140625" style="5" customWidth="1"/>
    <col min="4837" max="4837" width="10.85546875" style="5" customWidth="1"/>
    <col min="4838" max="4839" width="16.85546875" style="5" customWidth="1"/>
    <col min="4840" max="4840" width="8.85546875" style="5" customWidth="1"/>
    <col min="4841" max="4841" width="11.85546875" style="5" customWidth="1"/>
    <col min="4842" max="4842" width="4" style="5" customWidth="1"/>
    <col min="4843" max="4843" width="11.85546875" style="5" customWidth="1"/>
    <col min="4844" max="4844" width="5" style="5" customWidth="1"/>
    <col min="4845" max="4845" width="11.7109375" style="5" customWidth="1"/>
    <col min="4846" max="4846" width="12.28515625" style="5" customWidth="1"/>
    <col min="4847" max="4847" width="9" style="5" customWidth="1"/>
    <col min="4848" max="4848" width="16" style="5" customWidth="1"/>
    <col min="4849" max="4850" width="17" style="5" customWidth="1"/>
    <col min="4851" max="5088" width="9.140625" style="5" customWidth="1"/>
    <col min="5089" max="5089" width="16.85546875" style="5" customWidth="1"/>
    <col min="5090" max="5090" width="8.85546875" style="5" customWidth="1"/>
    <col min="5091" max="5091" width="1.140625" style="5" customWidth="1"/>
    <col min="5092" max="5092" width="25.140625" style="5" customWidth="1"/>
    <col min="5093" max="5093" width="10.85546875" style="5" customWidth="1"/>
    <col min="5094" max="5095" width="16.85546875" style="5" customWidth="1"/>
    <col min="5096" max="5096" width="8.85546875" style="5" customWidth="1"/>
    <col min="5097" max="5097" width="11.85546875" style="5" customWidth="1"/>
    <col min="5098" max="5098" width="4" style="5" customWidth="1"/>
    <col min="5099" max="5099" width="11.85546875" style="5" customWidth="1"/>
    <col min="5100" max="5100" width="5" style="5" customWidth="1"/>
    <col min="5101" max="5101" width="11.7109375" style="5" customWidth="1"/>
    <col min="5102" max="5102" width="12.28515625" style="5" customWidth="1"/>
    <col min="5103" max="5103" width="9" style="5" customWidth="1"/>
    <col min="5104" max="5104" width="16" style="5" customWidth="1"/>
    <col min="5105" max="5106" width="17" style="5" customWidth="1"/>
    <col min="5107" max="5344" width="9.140625" style="5" customWidth="1"/>
    <col min="5345" max="5345" width="16.85546875" style="5" customWidth="1"/>
    <col min="5346" max="5346" width="8.85546875" style="5" customWidth="1"/>
    <col min="5347" max="5347" width="1.140625" style="5" customWidth="1"/>
    <col min="5348" max="5348" width="25.140625" style="5" customWidth="1"/>
    <col min="5349" max="5349" width="10.85546875" style="5" customWidth="1"/>
    <col min="5350" max="5351" width="16.85546875" style="5" customWidth="1"/>
    <col min="5352" max="5352" width="8.85546875" style="5" customWidth="1"/>
    <col min="5353" max="5353" width="11.85546875" style="5" customWidth="1"/>
    <col min="5354" max="5354" width="4" style="5" customWidth="1"/>
    <col min="5355" max="5355" width="11.85546875" style="5" customWidth="1"/>
    <col min="5356" max="5356" width="5" style="5" customWidth="1"/>
    <col min="5357" max="5357" width="11.7109375" style="5" customWidth="1"/>
    <col min="5358" max="5358" width="12.28515625" style="5" customWidth="1"/>
    <col min="5359" max="5359" width="9" style="5" customWidth="1"/>
    <col min="5360" max="5360" width="16" style="5" customWidth="1"/>
    <col min="5361" max="5362" width="17" style="5" customWidth="1"/>
    <col min="5363" max="5600" width="9.140625" style="5" customWidth="1"/>
    <col min="5601" max="5601" width="16.85546875" style="5" customWidth="1"/>
    <col min="5602" max="5602" width="8.85546875" style="5" customWidth="1"/>
    <col min="5603" max="5603" width="1.140625" style="5" customWidth="1"/>
    <col min="5604" max="5604" width="25.140625" style="5" customWidth="1"/>
    <col min="5605" max="5605" width="10.85546875" style="5" customWidth="1"/>
    <col min="5606" max="5607" width="16.85546875" style="5" customWidth="1"/>
    <col min="5608" max="5608" width="8.85546875" style="5" customWidth="1"/>
    <col min="5609" max="5609" width="11.85546875" style="5" customWidth="1"/>
    <col min="5610" max="5610" width="4" style="5" customWidth="1"/>
    <col min="5611" max="5611" width="11.85546875" style="5" customWidth="1"/>
    <col min="5612" max="5612" width="5" style="5" customWidth="1"/>
    <col min="5613" max="5613" width="11.7109375" style="5" customWidth="1"/>
    <col min="5614" max="5614" width="12.28515625" style="5" customWidth="1"/>
    <col min="5615" max="5615" width="9" style="5" customWidth="1"/>
    <col min="5616" max="5616" width="16" style="5" customWidth="1"/>
    <col min="5617" max="5618" width="17" style="5" customWidth="1"/>
    <col min="5619" max="5856" width="9.140625" style="5" customWidth="1"/>
    <col min="5857" max="5857" width="16.85546875" style="5" customWidth="1"/>
    <col min="5858" max="5858" width="8.85546875" style="5" customWidth="1"/>
    <col min="5859" max="5859" width="1.140625" style="5" customWidth="1"/>
    <col min="5860" max="5860" width="25.140625" style="5" customWidth="1"/>
    <col min="5861" max="5861" width="10.85546875" style="5" customWidth="1"/>
    <col min="5862" max="5863" width="16.85546875" style="5" customWidth="1"/>
    <col min="5864" max="5864" width="8.85546875" style="5" customWidth="1"/>
    <col min="5865" max="5865" width="11.85546875" style="5" customWidth="1"/>
    <col min="5866" max="5866" width="4" style="5" customWidth="1"/>
    <col min="5867" max="5867" width="11.85546875" style="5" customWidth="1"/>
    <col min="5868" max="5868" width="5" style="5" customWidth="1"/>
    <col min="5869" max="5869" width="11.7109375" style="5" customWidth="1"/>
    <col min="5870" max="5870" width="12.28515625" style="5" customWidth="1"/>
    <col min="5871" max="5871" width="9" style="5" customWidth="1"/>
    <col min="5872" max="5872" width="16" style="5" customWidth="1"/>
    <col min="5873" max="5874" width="17" style="5" customWidth="1"/>
    <col min="5875" max="6112" width="9.140625" style="5" customWidth="1"/>
    <col min="6113" max="6113" width="16.85546875" style="5" customWidth="1"/>
    <col min="6114" max="6114" width="8.85546875" style="5" customWidth="1"/>
    <col min="6115" max="6115" width="1.140625" style="5" customWidth="1"/>
    <col min="6116" max="6116" width="25.140625" style="5" customWidth="1"/>
    <col min="6117" max="6117" width="10.85546875" style="5" customWidth="1"/>
    <col min="6118" max="6119" width="16.85546875" style="5" customWidth="1"/>
    <col min="6120" max="6120" width="8.85546875" style="5" customWidth="1"/>
    <col min="6121" max="6121" width="11.85546875" style="5" customWidth="1"/>
    <col min="6122" max="6122" width="4" style="5" customWidth="1"/>
    <col min="6123" max="6123" width="11.85546875" style="5" customWidth="1"/>
    <col min="6124" max="6124" width="5" style="5" customWidth="1"/>
    <col min="6125" max="6125" width="11.7109375" style="5" customWidth="1"/>
    <col min="6126" max="6126" width="12.28515625" style="5" customWidth="1"/>
    <col min="6127" max="6127" width="9" style="5" customWidth="1"/>
    <col min="6128" max="6128" width="16" style="5" customWidth="1"/>
    <col min="6129" max="6130" width="17" style="5" customWidth="1"/>
    <col min="6131" max="6368" width="9.140625" style="5" customWidth="1"/>
    <col min="6369" max="6369" width="16.85546875" style="5" customWidth="1"/>
    <col min="6370" max="6370" width="8.85546875" style="5" customWidth="1"/>
    <col min="6371" max="6371" width="1.140625" style="5" customWidth="1"/>
    <col min="6372" max="6372" width="25.140625" style="5" customWidth="1"/>
    <col min="6373" max="6373" width="10.85546875" style="5" customWidth="1"/>
    <col min="6374" max="6375" width="16.85546875" style="5" customWidth="1"/>
    <col min="6376" max="6376" width="8.85546875" style="5" customWidth="1"/>
    <col min="6377" max="6377" width="11.85546875" style="5" customWidth="1"/>
    <col min="6378" max="6378" width="4" style="5" customWidth="1"/>
    <col min="6379" max="6379" width="11.85546875" style="5" customWidth="1"/>
    <col min="6380" max="6380" width="5" style="5" customWidth="1"/>
    <col min="6381" max="6381" width="11.7109375" style="5" customWidth="1"/>
    <col min="6382" max="6382" width="12.28515625" style="5" customWidth="1"/>
    <col min="6383" max="6383" width="9" style="5" customWidth="1"/>
    <col min="6384" max="6384" width="16" style="5" customWidth="1"/>
    <col min="6385" max="6386" width="17" style="5" customWidth="1"/>
    <col min="6387" max="6624" width="9.140625" style="5" customWidth="1"/>
    <col min="6625" max="6625" width="16.85546875" style="5" customWidth="1"/>
    <col min="6626" max="6626" width="8.85546875" style="5" customWidth="1"/>
    <col min="6627" max="6627" width="1.140625" style="5" customWidth="1"/>
    <col min="6628" max="6628" width="25.140625" style="5" customWidth="1"/>
    <col min="6629" max="6629" width="10.85546875" style="5" customWidth="1"/>
    <col min="6630" max="6631" width="16.85546875" style="5" customWidth="1"/>
    <col min="6632" max="6632" width="8.85546875" style="5" customWidth="1"/>
    <col min="6633" max="6633" width="11.85546875" style="5" customWidth="1"/>
    <col min="6634" max="6634" width="4" style="5" customWidth="1"/>
    <col min="6635" max="6635" width="11.85546875" style="5" customWidth="1"/>
    <col min="6636" max="6636" width="5" style="5" customWidth="1"/>
    <col min="6637" max="6637" width="11.7109375" style="5" customWidth="1"/>
    <col min="6638" max="6638" width="12.28515625" style="5" customWidth="1"/>
    <col min="6639" max="6639" width="9" style="5" customWidth="1"/>
    <col min="6640" max="6640" width="16" style="5" customWidth="1"/>
    <col min="6641" max="6642" width="17" style="5" customWidth="1"/>
    <col min="6643" max="6880" width="9.140625" style="5" customWidth="1"/>
    <col min="6881" max="6881" width="16.85546875" style="5" customWidth="1"/>
    <col min="6882" max="6882" width="8.85546875" style="5" customWidth="1"/>
    <col min="6883" max="6883" width="1.140625" style="5" customWidth="1"/>
    <col min="6884" max="6884" width="25.140625" style="5" customWidth="1"/>
    <col min="6885" max="6885" width="10.85546875" style="5" customWidth="1"/>
    <col min="6886" max="6887" width="16.85546875" style="5" customWidth="1"/>
    <col min="6888" max="6888" width="8.85546875" style="5" customWidth="1"/>
    <col min="6889" max="6889" width="11.85546875" style="5" customWidth="1"/>
    <col min="6890" max="6890" width="4" style="5" customWidth="1"/>
    <col min="6891" max="6891" width="11.85546875" style="5" customWidth="1"/>
    <col min="6892" max="6892" width="5" style="5" customWidth="1"/>
    <col min="6893" max="6893" width="11.7109375" style="5" customWidth="1"/>
    <col min="6894" max="6894" width="12.28515625" style="5" customWidth="1"/>
    <col min="6895" max="6895" width="9" style="5" customWidth="1"/>
    <col min="6896" max="6896" width="16" style="5" customWidth="1"/>
    <col min="6897" max="6898" width="17" style="5" customWidth="1"/>
    <col min="6899" max="7136" width="9.140625" style="5" customWidth="1"/>
    <col min="7137" max="7137" width="16.85546875" style="5" customWidth="1"/>
    <col min="7138" max="7138" width="8.85546875" style="5" customWidth="1"/>
    <col min="7139" max="7139" width="1.140625" style="5" customWidth="1"/>
    <col min="7140" max="7140" width="25.140625" style="5" customWidth="1"/>
    <col min="7141" max="7141" width="10.85546875" style="5" customWidth="1"/>
    <col min="7142" max="7143" width="16.85546875" style="5" customWidth="1"/>
    <col min="7144" max="7144" width="8.85546875" style="5" customWidth="1"/>
    <col min="7145" max="7145" width="11.85546875" style="5" customWidth="1"/>
    <col min="7146" max="7146" width="4" style="5" customWidth="1"/>
    <col min="7147" max="7147" width="11.85546875" style="5" customWidth="1"/>
    <col min="7148" max="7148" width="5" style="5" customWidth="1"/>
    <col min="7149" max="7149" width="11.7109375" style="5" customWidth="1"/>
    <col min="7150" max="7150" width="12.28515625" style="5" customWidth="1"/>
    <col min="7151" max="7151" width="9" style="5" customWidth="1"/>
    <col min="7152" max="7152" width="16" style="5" customWidth="1"/>
    <col min="7153" max="7154" width="17" style="5" customWidth="1"/>
    <col min="7155" max="7392" width="9.140625" style="5" customWidth="1"/>
    <col min="7393" max="7393" width="16.85546875" style="5" customWidth="1"/>
    <col min="7394" max="7394" width="8.85546875" style="5" customWidth="1"/>
    <col min="7395" max="7395" width="1.140625" style="5" customWidth="1"/>
    <col min="7396" max="7396" width="25.140625" style="5" customWidth="1"/>
    <col min="7397" max="7397" width="10.85546875" style="5" customWidth="1"/>
    <col min="7398" max="7399" width="16.85546875" style="5" customWidth="1"/>
    <col min="7400" max="7400" width="8.85546875" style="5" customWidth="1"/>
    <col min="7401" max="7401" width="11.85546875" style="5" customWidth="1"/>
    <col min="7402" max="7402" width="4" style="5" customWidth="1"/>
    <col min="7403" max="7403" width="11.85546875" style="5" customWidth="1"/>
    <col min="7404" max="7404" width="5" style="5" customWidth="1"/>
    <col min="7405" max="7405" width="11.7109375" style="5" customWidth="1"/>
    <col min="7406" max="7406" width="12.28515625" style="5" customWidth="1"/>
    <col min="7407" max="7407" width="9" style="5" customWidth="1"/>
    <col min="7408" max="7408" width="16" style="5" customWidth="1"/>
    <col min="7409" max="7410" width="17" style="5" customWidth="1"/>
    <col min="7411" max="7648" width="9.140625" style="5" customWidth="1"/>
    <col min="7649" max="7649" width="16.85546875" style="5" customWidth="1"/>
    <col min="7650" max="7650" width="8.85546875" style="5" customWidth="1"/>
    <col min="7651" max="7651" width="1.140625" style="5" customWidth="1"/>
    <col min="7652" max="7652" width="25.140625" style="5" customWidth="1"/>
    <col min="7653" max="7653" width="10.85546875" style="5" customWidth="1"/>
    <col min="7654" max="7655" width="16.85546875" style="5" customWidth="1"/>
    <col min="7656" max="7656" width="8.85546875" style="5" customWidth="1"/>
    <col min="7657" max="7657" width="11.85546875" style="5" customWidth="1"/>
    <col min="7658" max="7658" width="4" style="5" customWidth="1"/>
    <col min="7659" max="7659" width="11.85546875" style="5" customWidth="1"/>
    <col min="7660" max="7660" width="5" style="5" customWidth="1"/>
    <col min="7661" max="7661" width="11.7109375" style="5" customWidth="1"/>
    <col min="7662" max="7662" width="12.28515625" style="5" customWidth="1"/>
    <col min="7663" max="7663" width="9" style="5" customWidth="1"/>
    <col min="7664" max="7664" width="16" style="5" customWidth="1"/>
    <col min="7665" max="7666" width="17" style="5" customWidth="1"/>
    <col min="7667" max="7904" width="9.140625" style="5" customWidth="1"/>
    <col min="7905" max="7905" width="16.85546875" style="5" customWidth="1"/>
    <col min="7906" max="7906" width="8.85546875" style="5" customWidth="1"/>
    <col min="7907" max="7907" width="1.140625" style="5" customWidth="1"/>
    <col min="7908" max="7908" width="25.140625" style="5" customWidth="1"/>
    <col min="7909" max="7909" width="10.85546875" style="5" customWidth="1"/>
    <col min="7910" max="7911" width="16.85546875" style="5" customWidth="1"/>
    <col min="7912" max="7912" width="8.85546875" style="5" customWidth="1"/>
    <col min="7913" max="7913" width="11.85546875" style="5" customWidth="1"/>
    <col min="7914" max="7914" width="4" style="5" customWidth="1"/>
    <col min="7915" max="7915" width="11.85546875" style="5" customWidth="1"/>
    <col min="7916" max="7916" width="5" style="5" customWidth="1"/>
    <col min="7917" max="7917" width="11.7109375" style="5" customWidth="1"/>
    <col min="7918" max="7918" width="12.28515625" style="5" customWidth="1"/>
    <col min="7919" max="7919" width="9" style="5" customWidth="1"/>
    <col min="7920" max="7920" width="16" style="5" customWidth="1"/>
    <col min="7921" max="7922" width="17" style="5" customWidth="1"/>
    <col min="7923" max="8160" width="9.140625" style="5" customWidth="1"/>
    <col min="8161" max="8161" width="16.85546875" style="5" customWidth="1"/>
    <col min="8162" max="8162" width="8.85546875" style="5" customWidth="1"/>
    <col min="8163" max="8163" width="1.140625" style="5" customWidth="1"/>
    <col min="8164" max="8164" width="25.140625" style="5" customWidth="1"/>
    <col min="8165" max="8165" width="10.85546875" style="5" customWidth="1"/>
    <col min="8166" max="8167" width="16.85546875" style="5" customWidth="1"/>
    <col min="8168" max="8168" width="8.85546875" style="5" customWidth="1"/>
    <col min="8169" max="8169" width="11.85546875" style="5" customWidth="1"/>
    <col min="8170" max="8170" width="4" style="5" customWidth="1"/>
    <col min="8171" max="8171" width="11.85546875" style="5" customWidth="1"/>
    <col min="8172" max="8172" width="5" style="5" customWidth="1"/>
    <col min="8173" max="8173" width="11.7109375" style="5" customWidth="1"/>
    <col min="8174" max="8174" width="12.28515625" style="5" customWidth="1"/>
    <col min="8175" max="8175" width="9" style="5" customWidth="1"/>
    <col min="8176" max="8176" width="16" style="5" customWidth="1"/>
    <col min="8177" max="8178" width="17" style="5" customWidth="1"/>
    <col min="8179" max="8416" width="9.140625" style="5" customWidth="1"/>
    <col min="8417" max="8417" width="16.85546875" style="5" customWidth="1"/>
    <col min="8418" max="8418" width="8.85546875" style="5" customWidth="1"/>
    <col min="8419" max="8419" width="1.140625" style="5" customWidth="1"/>
    <col min="8420" max="8420" width="25.140625" style="5" customWidth="1"/>
    <col min="8421" max="8421" width="10.85546875" style="5" customWidth="1"/>
    <col min="8422" max="8423" width="16.85546875" style="5" customWidth="1"/>
    <col min="8424" max="8424" width="8.85546875" style="5" customWidth="1"/>
    <col min="8425" max="8425" width="11.85546875" style="5" customWidth="1"/>
    <col min="8426" max="8426" width="4" style="5" customWidth="1"/>
    <col min="8427" max="8427" width="11.85546875" style="5" customWidth="1"/>
    <col min="8428" max="8428" width="5" style="5" customWidth="1"/>
    <col min="8429" max="8429" width="11.7109375" style="5" customWidth="1"/>
    <col min="8430" max="8430" width="12.28515625" style="5" customWidth="1"/>
    <col min="8431" max="8431" width="9" style="5" customWidth="1"/>
    <col min="8432" max="8432" width="16" style="5" customWidth="1"/>
    <col min="8433" max="8434" width="17" style="5" customWidth="1"/>
    <col min="8435" max="8672" width="9.140625" style="5" customWidth="1"/>
    <col min="8673" max="8673" width="16.85546875" style="5" customWidth="1"/>
    <col min="8674" max="8674" width="8.85546875" style="5" customWidth="1"/>
    <col min="8675" max="8675" width="1.140625" style="5" customWidth="1"/>
    <col min="8676" max="8676" width="25.140625" style="5" customWidth="1"/>
    <col min="8677" max="8677" width="10.85546875" style="5" customWidth="1"/>
    <col min="8678" max="8679" width="16.85546875" style="5" customWidth="1"/>
    <col min="8680" max="8680" width="8.85546875" style="5" customWidth="1"/>
    <col min="8681" max="8681" width="11.85546875" style="5" customWidth="1"/>
    <col min="8682" max="8682" width="4" style="5" customWidth="1"/>
    <col min="8683" max="8683" width="11.85546875" style="5" customWidth="1"/>
    <col min="8684" max="8684" width="5" style="5" customWidth="1"/>
    <col min="8685" max="8685" width="11.7109375" style="5" customWidth="1"/>
    <col min="8686" max="8686" width="12.28515625" style="5" customWidth="1"/>
    <col min="8687" max="8687" width="9" style="5" customWidth="1"/>
    <col min="8688" max="8688" width="16" style="5" customWidth="1"/>
    <col min="8689" max="8690" width="17" style="5" customWidth="1"/>
    <col min="8691" max="8928" width="9.140625" style="5" customWidth="1"/>
    <col min="8929" max="8929" width="16.85546875" style="5" customWidth="1"/>
    <col min="8930" max="8930" width="8.85546875" style="5" customWidth="1"/>
    <col min="8931" max="8931" width="1.140625" style="5" customWidth="1"/>
    <col min="8932" max="8932" width="25.140625" style="5" customWidth="1"/>
    <col min="8933" max="8933" width="10.85546875" style="5" customWidth="1"/>
    <col min="8934" max="8935" width="16.85546875" style="5" customWidth="1"/>
    <col min="8936" max="8936" width="8.85546875" style="5" customWidth="1"/>
    <col min="8937" max="8937" width="11.85546875" style="5" customWidth="1"/>
    <col min="8938" max="8938" width="4" style="5" customWidth="1"/>
    <col min="8939" max="8939" width="11.85546875" style="5" customWidth="1"/>
    <col min="8940" max="8940" width="5" style="5" customWidth="1"/>
    <col min="8941" max="8941" width="11.7109375" style="5" customWidth="1"/>
    <col min="8942" max="8942" width="12.28515625" style="5" customWidth="1"/>
    <col min="8943" max="8943" width="9" style="5" customWidth="1"/>
    <col min="8944" max="8944" width="16" style="5" customWidth="1"/>
    <col min="8945" max="8946" width="17" style="5" customWidth="1"/>
    <col min="8947" max="9184" width="9.140625" style="5" customWidth="1"/>
    <col min="9185" max="9185" width="16.85546875" style="5" customWidth="1"/>
    <col min="9186" max="9186" width="8.85546875" style="5" customWidth="1"/>
    <col min="9187" max="9187" width="1.140625" style="5" customWidth="1"/>
    <col min="9188" max="9188" width="25.140625" style="5" customWidth="1"/>
    <col min="9189" max="9189" width="10.85546875" style="5" customWidth="1"/>
    <col min="9190" max="9191" width="16.85546875" style="5" customWidth="1"/>
    <col min="9192" max="9192" width="8.85546875" style="5" customWidth="1"/>
    <col min="9193" max="9193" width="11.85546875" style="5" customWidth="1"/>
    <col min="9194" max="9194" width="4" style="5" customWidth="1"/>
    <col min="9195" max="9195" width="11.85546875" style="5" customWidth="1"/>
    <col min="9196" max="9196" width="5" style="5" customWidth="1"/>
    <col min="9197" max="9197" width="11.7109375" style="5" customWidth="1"/>
    <col min="9198" max="9198" width="12.28515625" style="5" customWidth="1"/>
    <col min="9199" max="9199" width="9" style="5" customWidth="1"/>
    <col min="9200" max="9200" width="16" style="5" customWidth="1"/>
    <col min="9201" max="9202" width="17" style="5" customWidth="1"/>
    <col min="9203" max="9440" width="9.140625" style="5" customWidth="1"/>
    <col min="9441" max="9441" width="16.85546875" style="5" customWidth="1"/>
    <col min="9442" max="9442" width="8.85546875" style="5" customWidth="1"/>
    <col min="9443" max="9443" width="1.140625" style="5" customWidth="1"/>
    <col min="9444" max="9444" width="25.140625" style="5" customWidth="1"/>
    <col min="9445" max="9445" width="10.85546875" style="5" customWidth="1"/>
    <col min="9446" max="9447" width="16.85546875" style="5" customWidth="1"/>
    <col min="9448" max="9448" width="8.85546875" style="5" customWidth="1"/>
    <col min="9449" max="9449" width="11.85546875" style="5" customWidth="1"/>
    <col min="9450" max="9450" width="4" style="5" customWidth="1"/>
    <col min="9451" max="9451" width="11.85546875" style="5" customWidth="1"/>
    <col min="9452" max="9452" width="5" style="5" customWidth="1"/>
    <col min="9453" max="9453" width="11.7109375" style="5" customWidth="1"/>
    <col min="9454" max="9454" width="12.28515625" style="5" customWidth="1"/>
    <col min="9455" max="9455" width="9" style="5" customWidth="1"/>
    <col min="9456" max="9456" width="16" style="5" customWidth="1"/>
    <col min="9457" max="9458" width="17" style="5" customWidth="1"/>
    <col min="9459" max="9696" width="9.140625" style="5" customWidth="1"/>
    <col min="9697" max="9697" width="16.85546875" style="5" customWidth="1"/>
    <col min="9698" max="9698" width="8.85546875" style="5" customWidth="1"/>
    <col min="9699" max="9699" width="1.140625" style="5" customWidth="1"/>
    <col min="9700" max="9700" width="25.140625" style="5" customWidth="1"/>
    <col min="9701" max="9701" width="10.85546875" style="5" customWidth="1"/>
    <col min="9702" max="9703" width="16.85546875" style="5" customWidth="1"/>
    <col min="9704" max="9704" width="8.85546875" style="5" customWidth="1"/>
    <col min="9705" max="9705" width="11.85546875" style="5" customWidth="1"/>
    <col min="9706" max="9706" width="4" style="5" customWidth="1"/>
    <col min="9707" max="9707" width="11.85546875" style="5" customWidth="1"/>
    <col min="9708" max="9708" width="5" style="5" customWidth="1"/>
    <col min="9709" max="9709" width="11.7109375" style="5" customWidth="1"/>
    <col min="9710" max="9710" width="12.28515625" style="5" customWidth="1"/>
    <col min="9711" max="9711" width="9" style="5" customWidth="1"/>
    <col min="9712" max="9712" width="16" style="5" customWidth="1"/>
    <col min="9713" max="9714" width="17" style="5" customWidth="1"/>
    <col min="9715" max="9952" width="9.140625" style="5" customWidth="1"/>
    <col min="9953" max="9953" width="16.85546875" style="5" customWidth="1"/>
    <col min="9954" max="9954" width="8.85546875" style="5" customWidth="1"/>
    <col min="9955" max="9955" width="1.140625" style="5" customWidth="1"/>
    <col min="9956" max="9956" width="25.140625" style="5" customWidth="1"/>
    <col min="9957" max="9957" width="10.85546875" style="5" customWidth="1"/>
    <col min="9958" max="9959" width="16.85546875" style="5" customWidth="1"/>
    <col min="9960" max="9960" width="8.85546875" style="5" customWidth="1"/>
    <col min="9961" max="9961" width="11.85546875" style="5" customWidth="1"/>
    <col min="9962" max="9962" width="4" style="5" customWidth="1"/>
    <col min="9963" max="9963" width="11.85546875" style="5" customWidth="1"/>
    <col min="9964" max="9964" width="5" style="5" customWidth="1"/>
    <col min="9965" max="9965" width="11.7109375" style="5" customWidth="1"/>
    <col min="9966" max="9966" width="12.28515625" style="5" customWidth="1"/>
    <col min="9967" max="9967" width="9" style="5" customWidth="1"/>
    <col min="9968" max="9968" width="16" style="5" customWidth="1"/>
    <col min="9969" max="9970" width="17" style="5" customWidth="1"/>
    <col min="9971" max="10208" width="9.140625" style="5" customWidth="1"/>
    <col min="10209" max="10209" width="16.85546875" style="5" customWidth="1"/>
    <col min="10210" max="10210" width="8.85546875" style="5" customWidth="1"/>
    <col min="10211" max="10211" width="1.140625" style="5" customWidth="1"/>
    <col min="10212" max="10212" width="25.140625" style="5" customWidth="1"/>
    <col min="10213" max="10213" width="10.85546875" style="5" customWidth="1"/>
    <col min="10214" max="10215" width="16.85546875" style="5" customWidth="1"/>
    <col min="10216" max="10216" width="8.85546875" style="5" customWidth="1"/>
    <col min="10217" max="10217" width="11.85546875" style="5" customWidth="1"/>
    <col min="10218" max="10218" width="4" style="5" customWidth="1"/>
    <col min="10219" max="10219" width="11.85546875" style="5" customWidth="1"/>
    <col min="10220" max="10220" width="5" style="5" customWidth="1"/>
    <col min="10221" max="10221" width="11.7109375" style="5" customWidth="1"/>
    <col min="10222" max="10222" width="12.28515625" style="5" customWidth="1"/>
    <col min="10223" max="10223" width="9" style="5" customWidth="1"/>
    <col min="10224" max="10224" width="16" style="5" customWidth="1"/>
    <col min="10225" max="10226" width="17" style="5" customWidth="1"/>
    <col min="10227" max="10464" width="9.140625" style="5" customWidth="1"/>
    <col min="10465" max="10465" width="16.85546875" style="5" customWidth="1"/>
    <col min="10466" max="10466" width="8.85546875" style="5" customWidth="1"/>
    <col min="10467" max="10467" width="1.140625" style="5" customWidth="1"/>
    <col min="10468" max="10468" width="25.140625" style="5" customWidth="1"/>
    <col min="10469" max="10469" width="10.85546875" style="5" customWidth="1"/>
    <col min="10470" max="10471" width="16.85546875" style="5" customWidth="1"/>
    <col min="10472" max="10472" width="8.85546875" style="5" customWidth="1"/>
    <col min="10473" max="10473" width="11.85546875" style="5" customWidth="1"/>
    <col min="10474" max="10474" width="4" style="5" customWidth="1"/>
    <col min="10475" max="10475" width="11.85546875" style="5" customWidth="1"/>
    <col min="10476" max="10476" width="5" style="5" customWidth="1"/>
    <col min="10477" max="10477" width="11.7109375" style="5" customWidth="1"/>
    <col min="10478" max="10478" width="12.28515625" style="5" customWidth="1"/>
    <col min="10479" max="10479" width="9" style="5" customWidth="1"/>
    <col min="10480" max="10480" width="16" style="5" customWidth="1"/>
    <col min="10481" max="10482" width="17" style="5" customWidth="1"/>
    <col min="10483" max="10720" width="9.140625" style="5" customWidth="1"/>
    <col min="10721" max="10721" width="16.85546875" style="5" customWidth="1"/>
    <col min="10722" max="10722" width="8.85546875" style="5" customWidth="1"/>
    <col min="10723" max="10723" width="1.140625" style="5" customWidth="1"/>
    <col min="10724" max="10724" width="25.140625" style="5" customWidth="1"/>
    <col min="10725" max="10725" width="10.85546875" style="5" customWidth="1"/>
    <col min="10726" max="10727" width="16.85546875" style="5" customWidth="1"/>
    <col min="10728" max="10728" width="8.85546875" style="5" customWidth="1"/>
    <col min="10729" max="10729" width="11.85546875" style="5" customWidth="1"/>
    <col min="10730" max="10730" width="4" style="5" customWidth="1"/>
    <col min="10731" max="10731" width="11.85546875" style="5" customWidth="1"/>
    <col min="10732" max="10732" width="5" style="5" customWidth="1"/>
    <col min="10733" max="10733" width="11.7109375" style="5" customWidth="1"/>
    <col min="10734" max="10734" width="12.28515625" style="5" customWidth="1"/>
    <col min="10735" max="10735" width="9" style="5" customWidth="1"/>
    <col min="10736" max="10736" width="16" style="5" customWidth="1"/>
    <col min="10737" max="10738" width="17" style="5" customWidth="1"/>
    <col min="10739" max="10976" width="9.140625" style="5" customWidth="1"/>
    <col min="10977" max="10977" width="16.85546875" style="5" customWidth="1"/>
    <col min="10978" max="10978" width="8.85546875" style="5" customWidth="1"/>
    <col min="10979" max="10979" width="1.140625" style="5" customWidth="1"/>
    <col min="10980" max="10980" width="25.140625" style="5" customWidth="1"/>
    <col min="10981" max="10981" width="10.85546875" style="5" customWidth="1"/>
    <col min="10982" max="10983" width="16.85546875" style="5" customWidth="1"/>
    <col min="10984" max="10984" width="8.85546875" style="5" customWidth="1"/>
    <col min="10985" max="10985" width="11.85546875" style="5" customWidth="1"/>
    <col min="10986" max="10986" width="4" style="5" customWidth="1"/>
    <col min="10987" max="10987" width="11.85546875" style="5" customWidth="1"/>
    <col min="10988" max="10988" width="5" style="5" customWidth="1"/>
    <col min="10989" max="10989" width="11.7109375" style="5" customWidth="1"/>
    <col min="10990" max="10990" width="12.28515625" style="5" customWidth="1"/>
    <col min="10991" max="10991" width="9" style="5" customWidth="1"/>
    <col min="10992" max="10992" width="16" style="5" customWidth="1"/>
    <col min="10993" max="10994" width="17" style="5" customWidth="1"/>
    <col min="10995" max="11232" width="9.140625" style="5" customWidth="1"/>
    <col min="11233" max="11233" width="16.85546875" style="5" customWidth="1"/>
    <col min="11234" max="11234" width="8.85546875" style="5" customWidth="1"/>
    <col min="11235" max="11235" width="1.140625" style="5" customWidth="1"/>
    <col min="11236" max="11236" width="25.140625" style="5" customWidth="1"/>
    <col min="11237" max="11237" width="10.85546875" style="5" customWidth="1"/>
    <col min="11238" max="11239" width="16.85546875" style="5" customWidth="1"/>
    <col min="11240" max="11240" width="8.85546875" style="5" customWidth="1"/>
    <col min="11241" max="11241" width="11.85546875" style="5" customWidth="1"/>
    <col min="11242" max="11242" width="4" style="5" customWidth="1"/>
    <col min="11243" max="11243" width="11.85546875" style="5" customWidth="1"/>
    <col min="11244" max="11244" width="5" style="5" customWidth="1"/>
    <col min="11245" max="11245" width="11.7109375" style="5" customWidth="1"/>
    <col min="11246" max="11246" width="12.28515625" style="5" customWidth="1"/>
    <col min="11247" max="11247" width="9" style="5" customWidth="1"/>
    <col min="11248" max="11248" width="16" style="5" customWidth="1"/>
    <col min="11249" max="11250" width="17" style="5" customWidth="1"/>
    <col min="11251" max="11488" width="9.140625" style="5" customWidth="1"/>
    <col min="11489" max="11489" width="16.85546875" style="5" customWidth="1"/>
    <col min="11490" max="11490" width="8.85546875" style="5" customWidth="1"/>
    <col min="11491" max="11491" width="1.140625" style="5" customWidth="1"/>
    <col min="11492" max="11492" width="25.140625" style="5" customWidth="1"/>
    <col min="11493" max="11493" width="10.85546875" style="5" customWidth="1"/>
    <col min="11494" max="11495" width="16.85546875" style="5" customWidth="1"/>
    <col min="11496" max="11496" width="8.85546875" style="5" customWidth="1"/>
    <col min="11497" max="11497" width="11.85546875" style="5" customWidth="1"/>
    <col min="11498" max="11498" width="4" style="5" customWidth="1"/>
    <col min="11499" max="11499" width="11.85546875" style="5" customWidth="1"/>
    <col min="11500" max="11500" width="5" style="5" customWidth="1"/>
    <col min="11501" max="11501" width="11.7109375" style="5" customWidth="1"/>
    <col min="11502" max="11502" width="12.28515625" style="5" customWidth="1"/>
    <col min="11503" max="11503" width="9" style="5" customWidth="1"/>
    <col min="11504" max="11504" width="16" style="5" customWidth="1"/>
    <col min="11505" max="11506" width="17" style="5" customWidth="1"/>
    <col min="11507" max="11744" width="9.140625" style="5" customWidth="1"/>
    <col min="11745" max="11745" width="16.85546875" style="5" customWidth="1"/>
    <col min="11746" max="11746" width="8.85546875" style="5" customWidth="1"/>
    <col min="11747" max="11747" width="1.140625" style="5" customWidth="1"/>
    <col min="11748" max="11748" width="25.140625" style="5" customWidth="1"/>
    <col min="11749" max="11749" width="10.85546875" style="5" customWidth="1"/>
    <col min="11750" max="11751" width="16.85546875" style="5" customWidth="1"/>
    <col min="11752" max="11752" width="8.85546875" style="5" customWidth="1"/>
    <col min="11753" max="11753" width="11.85546875" style="5" customWidth="1"/>
    <col min="11754" max="11754" width="4" style="5" customWidth="1"/>
    <col min="11755" max="11755" width="11.85546875" style="5" customWidth="1"/>
    <col min="11756" max="11756" width="5" style="5" customWidth="1"/>
    <col min="11757" max="11757" width="11.7109375" style="5" customWidth="1"/>
    <col min="11758" max="11758" width="12.28515625" style="5" customWidth="1"/>
    <col min="11759" max="11759" width="9" style="5" customWidth="1"/>
    <col min="11760" max="11760" width="16" style="5" customWidth="1"/>
    <col min="11761" max="11762" width="17" style="5" customWidth="1"/>
    <col min="11763" max="12000" width="9.140625" style="5" customWidth="1"/>
    <col min="12001" max="12001" width="16.85546875" style="5" customWidth="1"/>
    <col min="12002" max="12002" width="8.85546875" style="5" customWidth="1"/>
    <col min="12003" max="12003" width="1.140625" style="5" customWidth="1"/>
    <col min="12004" max="12004" width="25.140625" style="5" customWidth="1"/>
    <col min="12005" max="12005" width="10.85546875" style="5" customWidth="1"/>
    <col min="12006" max="12007" width="16.85546875" style="5" customWidth="1"/>
    <col min="12008" max="12008" width="8.85546875" style="5" customWidth="1"/>
    <col min="12009" max="12009" width="11.85546875" style="5" customWidth="1"/>
    <col min="12010" max="12010" width="4" style="5" customWidth="1"/>
    <col min="12011" max="12011" width="11.85546875" style="5" customWidth="1"/>
    <col min="12012" max="12012" width="5" style="5" customWidth="1"/>
    <col min="12013" max="12013" width="11.7109375" style="5" customWidth="1"/>
    <col min="12014" max="12014" width="12.28515625" style="5" customWidth="1"/>
    <col min="12015" max="12015" width="9" style="5" customWidth="1"/>
    <col min="12016" max="12016" width="16" style="5" customWidth="1"/>
    <col min="12017" max="12018" width="17" style="5" customWidth="1"/>
    <col min="12019" max="12256" width="9.140625" style="5" customWidth="1"/>
    <col min="12257" max="12257" width="16.85546875" style="5" customWidth="1"/>
    <col min="12258" max="12258" width="8.85546875" style="5" customWidth="1"/>
    <col min="12259" max="12259" width="1.140625" style="5" customWidth="1"/>
    <col min="12260" max="12260" width="25.140625" style="5" customWidth="1"/>
    <col min="12261" max="12261" width="10.85546875" style="5" customWidth="1"/>
    <col min="12262" max="12263" width="16.85546875" style="5" customWidth="1"/>
    <col min="12264" max="12264" width="8.85546875" style="5" customWidth="1"/>
    <col min="12265" max="12265" width="11.85546875" style="5" customWidth="1"/>
    <col min="12266" max="12266" width="4" style="5" customWidth="1"/>
    <col min="12267" max="12267" width="11.85546875" style="5" customWidth="1"/>
    <col min="12268" max="12268" width="5" style="5" customWidth="1"/>
    <col min="12269" max="12269" width="11.7109375" style="5" customWidth="1"/>
    <col min="12270" max="12270" width="12.28515625" style="5" customWidth="1"/>
    <col min="12271" max="12271" width="9" style="5" customWidth="1"/>
    <col min="12272" max="12272" width="16" style="5" customWidth="1"/>
    <col min="12273" max="12274" width="17" style="5" customWidth="1"/>
    <col min="12275" max="12512" width="9.140625" style="5" customWidth="1"/>
    <col min="12513" max="12513" width="16.85546875" style="5" customWidth="1"/>
    <col min="12514" max="12514" width="8.85546875" style="5" customWidth="1"/>
    <col min="12515" max="12515" width="1.140625" style="5" customWidth="1"/>
    <col min="12516" max="12516" width="25.140625" style="5" customWidth="1"/>
    <col min="12517" max="12517" width="10.85546875" style="5" customWidth="1"/>
    <col min="12518" max="12519" width="16.85546875" style="5" customWidth="1"/>
    <col min="12520" max="12520" width="8.85546875" style="5" customWidth="1"/>
    <col min="12521" max="12521" width="11.85546875" style="5" customWidth="1"/>
    <col min="12522" max="12522" width="4" style="5" customWidth="1"/>
    <col min="12523" max="12523" width="11.85546875" style="5" customWidth="1"/>
    <col min="12524" max="12524" width="5" style="5" customWidth="1"/>
    <col min="12525" max="12525" width="11.7109375" style="5" customWidth="1"/>
    <col min="12526" max="12526" width="12.28515625" style="5" customWidth="1"/>
    <col min="12527" max="12527" width="9" style="5" customWidth="1"/>
    <col min="12528" max="12528" width="16" style="5" customWidth="1"/>
    <col min="12529" max="12530" width="17" style="5" customWidth="1"/>
    <col min="12531" max="12768" width="9.140625" style="5" customWidth="1"/>
    <col min="12769" max="12769" width="16.85546875" style="5" customWidth="1"/>
    <col min="12770" max="12770" width="8.85546875" style="5" customWidth="1"/>
    <col min="12771" max="12771" width="1.140625" style="5" customWidth="1"/>
    <col min="12772" max="12772" width="25.140625" style="5" customWidth="1"/>
    <col min="12773" max="12773" width="10.85546875" style="5" customWidth="1"/>
    <col min="12774" max="12775" width="16.85546875" style="5" customWidth="1"/>
    <col min="12776" max="12776" width="8.85546875" style="5" customWidth="1"/>
    <col min="12777" max="12777" width="11.85546875" style="5" customWidth="1"/>
    <col min="12778" max="12778" width="4" style="5" customWidth="1"/>
    <col min="12779" max="12779" width="11.85546875" style="5" customWidth="1"/>
    <col min="12780" max="12780" width="5" style="5" customWidth="1"/>
    <col min="12781" max="12781" width="11.7109375" style="5" customWidth="1"/>
    <col min="12782" max="12782" width="12.28515625" style="5" customWidth="1"/>
    <col min="12783" max="12783" width="9" style="5" customWidth="1"/>
    <col min="12784" max="12784" width="16" style="5" customWidth="1"/>
    <col min="12785" max="12786" width="17" style="5" customWidth="1"/>
    <col min="12787" max="13024" width="9.140625" style="5" customWidth="1"/>
    <col min="13025" max="13025" width="16.85546875" style="5" customWidth="1"/>
    <col min="13026" max="13026" width="8.85546875" style="5" customWidth="1"/>
    <col min="13027" max="13027" width="1.140625" style="5" customWidth="1"/>
    <col min="13028" max="13028" width="25.140625" style="5" customWidth="1"/>
    <col min="13029" max="13029" width="10.85546875" style="5" customWidth="1"/>
    <col min="13030" max="13031" width="16.85546875" style="5" customWidth="1"/>
    <col min="13032" max="13032" width="8.85546875" style="5" customWidth="1"/>
    <col min="13033" max="13033" width="11.85546875" style="5" customWidth="1"/>
    <col min="13034" max="13034" width="4" style="5" customWidth="1"/>
    <col min="13035" max="13035" width="11.85546875" style="5" customWidth="1"/>
    <col min="13036" max="13036" width="5" style="5" customWidth="1"/>
    <col min="13037" max="13037" width="11.7109375" style="5" customWidth="1"/>
    <col min="13038" max="13038" width="12.28515625" style="5" customWidth="1"/>
    <col min="13039" max="13039" width="9" style="5" customWidth="1"/>
    <col min="13040" max="13040" width="16" style="5" customWidth="1"/>
    <col min="13041" max="13042" width="17" style="5" customWidth="1"/>
    <col min="13043" max="13280" width="9.140625" style="5" customWidth="1"/>
    <col min="13281" max="13281" width="16.85546875" style="5" customWidth="1"/>
    <col min="13282" max="13282" width="8.85546875" style="5" customWidth="1"/>
    <col min="13283" max="13283" width="1.140625" style="5" customWidth="1"/>
    <col min="13284" max="13284" width="25.140625" style="5" customWidth="1"/>
    <col min="13285" max="13285" width="10.85546875" style="5" customWidth="1"/>
    <col min="13286" max="13287" width="16.85546875" style="5" customWidth="1"/>
    <col min="13288" max="13288" width="8.85546875" style="5" customWidth="1"/>
    <col min="13289" max="13289" width="11.85546875" style="5" customWidth="1"/>
    <col min="13290" max="13290" width="4" style="5" customWidth="1"/>
    <col min="13291" max="13291" width="11.85546875" style="5" customWidth="1"/>
    <col min="13292" max="13292" width="5" style="5" customWidth="1"/>
    <col min="13293" max="13293" width="11.7109375" style="5" customWidth="1"/>
    <col min="13294" max="13294" width="12.28515625" style="5" customWidth="1"/>
    <col min="13295" max="13295" width="9" style="5" customWidth="1"/>
    <col min="13296" max="13296" width="16" style="5" customWidth="1"/>
    <col min="13297" max="13298" width="17" style="5" customWidth="1"/>
    <col min="13299" max="13536" width="9.140625" style="5" customWidth="1"/>
    <col min="13537" max="13537" width="16.85546875" style="5" customWidth="1"/>
    <col min="13538" max="13538" width="8.85546875" style="5" customWidth="1"/>
    <col min="13539" max="13539" width="1.140625" style="5" customWidth="1"/>
    <col min="13540" max="13540" width="25.140625" style="5" customWidth="1"/>
    <col min="13541" max="13541" width="10.85546875" style="5" customWidth="1"/>
    <col min="13542" max="13543" width="16.85546875" style="5" customWidth="1"/>
    <col min="13544" max="13544" width="8.85546875" style="5" customWidth="1"/>
    <col min="13545" max="13545" width="11.85546875" style="5" customWidth="1"/>
    <col min="13546" max="13546" width="4" style="5" customWidth="1"/>
    <col min="13547" max="13547" width="11.85546875" style="5" customWidth="1"/>
    <col min="13548" max="13548" width="5" style="5" customWidth="1"/>
    <col min="13549" max="13549" width="11.7109375" style="5" customWidth="1"/>
    <col min="13550" max="13550" width="12.28515625" style="5" customWidth="1"/>
    <col min="13551" max="13551" width="9" style="5" customWidth="1"/>
    <col min="13552" max="13552" width="16" style="5" customWidth="1"/>
    <col min="13553" max="13554" width="17" style="5" customWidth="1"/>
    <col min="13555" max="13792" width="9.140625" style="5" customWidth="1"/>
    <col min="13793" max="13793" width="16.85546875" style="5" customWidth="1"/>
    <col min="13794" max="13794" width="8.85546875" style="5" customWidth="1"/>
    <col min="13795" max="13795" width="1.140625" style="5" customWidth="1"/>
    <col min="13796" max="13796" width="25.140625" style="5" customWidth="1"/>
    <col min="13797" max="13797" width="10.85546875" style="5" customWidth="1"/>
    <col min="13798" max="13799" width="16.85546875" style="5" customWidth="1"/>
    <col min="13800" max="13800" width="8.85546875" style="5" customWidth="1"/>
    <col min="13801" max="13801" width="11.85546875" style="5" customWidth="1"/>
    <col min="13802" max="13802" width="4" style="5" customWidth="1"/>
    <col min="13803" max="13803" width="11.85546875" style="5" customWidth="1"/>
    <col min="13804" max="13804" width="5" style="5" customWidth="1"/>
    <col min="13805" max="13805" width="11.7109375" style="5" customWidth="1"/>
    <col min="13806" max="13806" width="12.28515625" style="5" customWidth="1"/>
    <col min="13807" max="13807" width="9" style="5" customWidth="1"/>
    <col min="13808" max="13808" width="16" style="5" customWidth="1"/>
    <col min="13809" max="13810" width="17" style="5" customWidth="1"/>
    <col min="13811" max="14048" width="9.140625" style="5" customWidth="1"/>
    <col min="14049" max="14049" width="16.85546875" style="5" customWidth="1"/>
    <col min="14050" max="14050" width="8.85546875" style="5" customWidth="1"/>
    <col min="14051" max="14051" width="1.140625" style="5" customWidth="1"/>
    <col min="14052" max="14052" width="25.140625" style="5" customWidth="1"/>
    <col min="14053" max="14053" width="10.85546875" style="5" customWidth="1"/>
    <col min="14054" max="14055" width="16.85546875" style="5" customWidth="1"/>
    <col min="14056" max="14056" width="8.85546875" style="5" customWidth="1"/>
    <col min="14057" max="14057" width="11.85546875" style="5" customWidth="1"/>
    <col min="14058" max="14058" width="4" style="5" customWidth="1"/>
    <col min="14059" max="14059" width="11.85546875" style="5" customWidth="1"/>
    <col min="14060" max="14060" width="5" style="5" customWidth="1"/>
    <col min="14061" max="14061" width="11.7109375" style="5" customWidth="1"/>
    <col min="14062" max="14062" width="12.28515625" style="5" customWidth="1"/>
    <col min="14063" max="14063" width="9" style="5" customWidth="1"/>
    <col min="14064" max="14064" width="16" style="5" customWidth="1"/>
    <col min="14065" max="14066" width="17" style="5" customWidth="1"/>
    <col min="14067" max="14304" width="9.140625" style="5" customWidth="1"/>
    <col min="14305" max="14305" width="16.85546875" style="5" customWidth="1"/>
    <col min="14306" max="14306" width="8.85546875" style="5" customWidth="1"/>
    <col min="14307" max="14307" width="1.140625" style="5" customWidth="1"/>
    <col min="14308" max="14308" width="25.140625" style="5" customWidth="1"/>
    <col min="14309" max="14309" width="10.85546875" style="5" customWidth="1"/>
    <col min="14310" max="14311" width="16.85546875" style="5" customWidth="1"/>
    <col min="14312" max="14312" width="8.85546875" style="5" customWidth="1"/>
    <col min="14313" max="14313" width="11.85546875" style="5" customWidth="1"/>
    <col min="14314" max="14314" width="4" style="5" customWidth="1"/>
    <col min="14315" max="14315" width="11.85546875" style="5" customWidth="1"/>
    <col min="14316" max="14316" width="5" style="5" customWidth="1"/>
    <col min="14317" max="14317" width="11.7109375" style="5" customWidth="1"/>
    <col min="14318" max="14318" width="12.28515625" style="5" customWidth="1"/>
    <col min="14319" max="14319" width="9" style="5" customWidth="1"/>
    <col min="14320" max="14320" width="16" style="5" customWidth="1"/>
    <col min="14321" max="14322" width="17" style="5" customWidth="1"/>
    <col min="14323" max="14560" width="9.140625" style="5" customWidth="1"/>
    <col min="14561" max="14561" width="16.85546875" style="5" customWidth="1"/>
    <col min="14562" max="14562" width="8.85546875" style="5" customWidth="1"/>
    <col min="14563" max="14563" width="1.140625" style="5" customWidth="1"/>
    <col min="14564" max="14564" width="25.140625" style="5" customWidth="1"/>
    <col min="14565" max="14565" width="10.85546875" style="5" customWidth="1"/>
    <col min="14566" max="14567" width="16.85546875" style="5" customWidth="1"/>
    <col min="14568" max="14568" width="8.85546875" style="5" customWidth="1"/>
    <col min="14569" max="14569" width="11.85546875" style="5" customWidth="1"/>
    <col min="14570" max="14570" width="4" style="5" customWidth="1"/>
    <col min="14571" max="14571" width="11.85546875" style="5" customWidth="1"/>
    <col min="14572" max="14572" width="5" style="5" customWidth="1"/>
    <col min="14573" max="14573" width="11.7109375" style="5" customWidth="1"/>
    <col min="14574" max="14574" width="12.28515625" style="5" customWidth="1"/>
    <col min="14575" max="14575" width="9" style="5" customWidth="1"/>
    <col min="14576" max="14576" width="16" style="5" customWidth="1"/>
    <col min="14577" max="14578" width="17" style="5" customWidth="1"/>
    <col min="14579" max="14816" width="9.140625" style="5" customWidth="1"/>
    <col min="14817" max="14817" width="16.85546875" style="5" customWidth="1"/>
    <col min="14818" max="14818" width="8.85546875" style="5" customWidth="1"/>
    <col min="14819" max="14819" width="1.140625" style="5" customWidth="1"/>
    <col min="14820" max="14820" width="25.140625" style="5" customWidth="1"/>
    <col min="14821" max="14821" width="10.85546875" style="5" customWidth="1"/>
    <col min="14822" max="14823" width="16.85546875" style="5" customWidth="1"/>
    <col min="14824" max="14824" width="8.85546875" style="5" customWidth="1"/>
    <col min="14825" max="14825" width="11.85546875" style="5" customWidth="1"/>
    <col min="14826" max="14826" width="4" style="5" customWidth="1"/>
    <col min="14827" max="14827" width="11.85546875" style="5" customWidth="1"/>
    <col min="14828" max="14828" width="5" style="5" customWidth="1"/>
    <col min="14829" max="14829" width="11.7109375" style="5" customWidth="1"/>
    <col min="14830" max="14830" width="12.28515625" style="5" customWidth="1"/>
    <col min="14831" max="14831" width="9" style="5" customWidth="1"/>
    <col min="14832" max="14832" width="16" style="5" customWidth="1"/>
    <col min="14833" max="14834" width="17" style="5" customWidth="1"/>
    <col min="14835" max="15072" width="9.140625" style="5" customWidth="1"/>
    <col min="15073" max="15073" width="16.85546875" style="5" customWidth="1"/>
    <col min="15074" max="15074" width="8.85546875" style="5" customWidth="1"/>
    <col min="15075" max="15075" width="1.140625" style="5" customWidth="1"/>
    <col min="15076" max="15076" width="25.140625" style="5" customWidth="1"/>
    <col min="15077" max="15077" width="10.85546875" style="5" customWidth="1"/>
    <col min="15078" max="15079" width="16.85546875" style="5" customWidth="1"/>
    <col min="15080" max="15080" width="8.85546875" style="5" customWidth="1"/>
    <col min="15081" max="15081" width="11.85546875" style="5" customWidth="1"/>
    <col min="15082" max="15082" width="4" style="5" customWidth="1"/>
    <col min="15083" max="15083" width="11.85546875" style="5" customWidth="1"/>
    <col min="15084" max="15084" width="5" style="5" customWidth="1"/>
    <col min="15085" max="15085" width="11.7109375" style="5" customWidth="1"/>
    <col min="15086" max="15086" width="12.28515625" style="5" customWidth="1"/>
    <col min="15087" max="15087" width="9" style="5" customWidth="1"/>
    <col min="15088" max="15088" width="16" style="5" customWidth="1"/>
    <col min="15089" max="15090" width="17" style="5" customWidth="1"/>
    <col min="15091" max="15328" width="9.140625" style="5" customWidth="1"/>
    <col min="15329" max="15329" width="16.85546875" style="5" customWidth="1"/>
    <col min="15330" max="15330" width="8.85546875" style="5" customWidth="1"/>
    <col min="15331" max="15331" width="1.140625" style="5" customWidth="1"/>
    <col min="15332" max="15332" width="25.140625" style="5" customWidth="1"/>
    <col min="15333" max="15333" width="10.85546875" style="5" customWidth="1"/>
    <col min="15334" max="15335" width="16.85546875" style="5" customWidth="1"/>
    <col min="15336" max="15336" width="8.85546875" style="5" customWidth="1"/>
    <col min="15337" max="15337" width="11.85546875" style="5" customWidth="1"/>
    <col min="15338" max="15338" width="4" style="5" customWidth="1"/>
    <col min="15339" max="15339" width="11.85546875" style="5" customWidth="1"/>
    <col min="15340" max="15340" width="5" style="5" customWidth="1"/>
    <col min="15341" max="15341" width="11.7109375" style="5" customWidth="1"/>
    <col min="15342" max="15342" width="12.28515625" style="5" customWidth="1"/>
    <col min="15343" max="15343" width="9" style="5" customWidth="1"/>
    <col min="15344" max="15344" width="16" style="5" customWidth="1"/>
    <col min="15345" max="15346" width="17" style="5" customWidth="1"/>
    <col min="15347" max="15584" width="9.140625" style="5" customWidth="1"/>
    <col min="15585" max="15585" width="16.85546875" style="5" customWidth="1"/>
    <col min="15586" max="15586" width="8.85546875" style="5" customWidth="1"/>
    <col min="15587" max="15587" width="1.140625" style="5" customWidth="1"/>
    <col min="15588" max="15588" width="25.140625" style="5" customWidth="1"/>
    <col min="15589" max="15589" width="10.85546875" style="5" customWidth="1"/>
    <col min="15590" max="15591" width="16.85546875" style="5" customWidth="1"/>
    <col min="15592" max="15592" width="8.85546875" style="5" customWidth="1"/>
    <col min="15593" max="15593" width="11.85546875" style="5" customWidth="1"/>
    <col min="15594" max="15594" width="4" style="5" customWidth="1"/>
    <col min="15595" max="15595" width="11.85546875" style="5" customWidth="1"/>
    <col min="15596" max="15596" width="5" style="5" customWidth="1"/>
    <col min="15597" max="15597" width="11.7109375" style="5" customWidth="1"/>
    <col min="15598" max="15598" width="12.28515625" style="5" customWidth="1"/>
    <col min="15599" max="15599" width="9" style="5" customWidth="1"/>
    <col min="15600" max="15600" width="16" style="5" customWidth="1"/>
    <col min="15601" max="15602" width="17" style="5" customWidth="1"/>
    <col min="15603" max="15840" width="9.140625" style="5" customWidth="1"/>
    <col min="15841" max="15841" width="16.85546875" style="5" customWidth="1"/>
    <col min="15842" max="15842" width="8.85546875" style="5" customWidth="1"/>
    <col min="15843" max="15843" width="1.140625" style="5" customWidth="1"/>
    <col min="15844" max="15844" width="25.140625" style="5" customWidth="1"/>
    <col min="15845" max="15845" width="10.85546875" style="5" customWidth="1"/>
    <col min="15846" max="15847" width="16.85546875" style="5" customWidth="1"/>
    <col min="15848" max="15848" width="8.85546875" style="5" customWidth="1"/>
    <col min="15849" max="15849" width="11.85546875" style="5" customWidth="1"/>
    <col min="15850" max="15850" width="4" style="5" customWidth="1"/>
    <col min="15851" max="15851" width="11.85546875" style="5" customWidth="1"/>
    <col min="15852" max="15852" width="5" style="5" customWidth="1"/>
    <col min="15853" max="15853" width="11.7109375" style="5" customWidth="1"/>
    <col min="15854" max="15854" width="12.28515625" style="5" customWidth="1"/>
    <col min="15855" max="15855" width="9" style="5" customWidth="1"/>
    <col min="15856" max="15856" width="16" style="5" customWidth="1"/>
    <col min="15857" max="15858" width="17" style="5" customWidth="1"/>
    <col min="15859" max="16096" width="9.140625" style="5" customWidth="1"/>
    <col min="16097" max="16097" width="16.85546875" style="5" customWidth="1"/>
    <col min="16098" max="16098" width="8.85546875" style="5" customWidth="1"/>
    <col min="16099" max="16099" width="1.140625" style="5" customWidth="1"/>
    <col min="16100" max="16100" width="25.140625" style="5" customWidth="1"/>
    <col min="16101" max="16101" width="10.85546875" style="5" customWidth="1"/>
    <col min="16102" max="16103" width="16.85546875" style="5" customWidth="1"/>
    <col min="16104" max="16104" width="8.85546875" style="5" customWidth="1"/>
    <col min="16105" max="16105" width="11.85546875" style="5" customWidth="1"/>
    <col min="16106" max="16106" width="4" style="5" customWidth="1"/>
    <col min="16107" max="16107" width="11.85546875" style="5" customWidth="1"/>
    <col min="16108" max="16108" width="5" style="5" customWidth="1"/>
    <col min="16109" max="16109" width="11.7109375" style="5" customWidth="1"/>
    <col min="16110" max="16110" width="12.28515625" style="5" customWidth="1"/>
    <col min="16111" max="16111" width="9" style="5" customWidth="1"/>
    <col min="16112" max="16112" width="16" style="5" customWidth="1"/>
    <col min="16113" max="16114" width="17" style="5" customWidth="1"/>
    <col min="16115" max="16384" width="9.140625" style="5" customWidth="1"/>
  </cols>
  <sheetData>
    <row r="1" spans="2:13" ht="31.5" customHeight="1" x14ac:dyDescent="0.2">
      <c r="B1" s="179" t="s">
        <v>321</v>
      </c>
      <c r="C1" s="180"/>
      <c r="D1" s="180"/>
      <c r="E1" s="180"/>
      <c r="F1" s="180"/>
      <c r="G1" s="180"/>
      <c r="H1" s="180"/>
      <c r="I1" s="180"/>
      <c r="J1" s="180"/>
      <c r="K1" s="180"/>
      <c r="L1" s="180"/>
      <c r="M1" s="180"/>
    </row>
    <row r="2" spans="2:13" ht="41.25" customHeight="1" x14ac:dyDescent="0.2">
      <c r="B2" s="183"/>
      <c r="C2" s="183"/>
      <c r="D2" s="183"/>
      <c r="E2" s="183"/>
      <c r="F2" s="183"/>
      <c r="G2" s="183"/>
      <c r="H2" s="183"/>
      <c r="I2" s="183"/>
      <c r="J2" s="183"/>
      <c r="K2" s="183"/>
      <c r="L2" s="183"/>
      <c r="M2" s="183"/>
    </row>
    <row r="3" spans="2:13" s="12" customFormat="1" ht="31.5" customHeight="1" x14ac:dyDescent="0.2">
      <c r="B3" s="184" t="s">
        <v>211</v>
      </c>
      <c r="C3" s="184"/>
      <c r="D3" s="184"/>
      <c r="E3" s="184"/>
      <c r="F3" s="184"/>
      <c r="G3" s="184"/>
      <c r="H3" s="184"/>
      <c r="I3" s="184"/>
      <c r="J3" s="184"/>
      <c r="K3" s="184"/>
      <c r="L3" s="184"/>
      <c r="M3" s="184"/>
    </row>
    <row r="4" spans="2:13" ht="26.25" customHeight="1" x14ac:dyDescent="0.2">
      <c r="B4" s="185" t="s">
        <v>212</v>
      </c>
      <c r="C4" s="186"/>
      <c r="D4" s="186"/>
      <c r="E4" s="187"/>
      <c r="F4" s="185" t="s">
        <v>231</v>
      </c>
      <c r="G4" s="186"/>
      <c r="H4" s="186"/>
      <c r="I4" s="187"/>
      <c r="J4" s="13"/>
      <c r="K4" s="185" t="s">
        <v>213</v>
      </c>
      <c r="L4" s="186"/>
      <c r="M4" s="186"/>
    </row>
    <row r="5" spans="2:13" ht="33.75" customHeight="1" x14ac:dyDescent="0.2">
      <c r="B5" s="11" t="s">
        <v>232</v>
      </c>
      <c r="C5" s="11" t="s">
        <v>214</v>
      </c>
      <c r="D5" s="11" t="s">
        <v>215</v>
      </c>
      <c r="E5" s="11" t="s">
        <v>233</v>
      </c>
      <c r="F5" s="11" t="s">
        <v>234</v>
      </c>
      <c r="G5" s="11" t="s">
        <v>235</v>
      </c>
      <c r="H5" s="11" t="s">
        <v>236</v>
      </c>
      <c r="I5" s="11" t="s">
        <v>216</v>
      </c>
      <c r="J5" s="11" t="s">
        <v>217</v>
      </c>
      <c r="K5" s="11" t="s">
        <v>218</v>
      </c>
      <c r="L5" s="11" t="s">
        <v>219</v>
      </c>
      <c r="M5" s="11" t="s">
        <v>113</v>
      </c>
    </row>
    <row r="6" spans="2:13" ht="63.75" x14ac:dyDescent="0.2">
      <c r="B6" s="10" t="s">
        <v>237</v>
      </c>
      <c r="C6" s="10" t="s">
        <v>220</v>
      </c>
      <c r="D6" s="9" t="s">
        <v>221</v>
      </c>
      <c r="E6" s="9" t="s">
        <v>238</v>
      </c>
      <c r="F6" s="9" t="s">
        <v>239</v>
      </c>
      <c r="G6" s="9" t="s">
        <v>240</v>
      </c>
      <c r="H6" s="9" t="s">
        <v>241</v>
      </c>
      <c r="I6" s="9" t="s">
        <v>222</v>
      </c>
      <c r="J6" s="9" t="s">
        <v>242</v>
      </c>
      <c r="K6" s="9">
        <v>43831</v>
      </c>
      <c r="L6" s="9">
        <v>44196</v>
      </c>
      <c r="M6" s="9" t="s">
        <v>223</v>
      </c>
    </row>
    <row r="7" spans="2:13" ht="76.5" x14ac:dyDescent="0.2">
      <c r="B7" s="10" t="s">
        <v>237</v>
      </c>
      <c r="C7" s="10" t="s">
        <v>220</v>
      </c>
      <c r="D7" s="9" t="s">
        <v>221</v>
      </c>
      <c r="E7" s="9" t="s">
        <v>238</v>
      </c>
      <c r="F7" s="9" t="s">
        <v>243</v>
      </c>
      <c r="G7" s="9" t="s">
        <v>224</v>
      </c>
      <c r="H7" s="9" t="s">
        <v>244</v>
      </c>
      <c r="I7" s="9" t="s">
        <v>225</v>
      </c>
      <c r="J7" s="9" t="s">
        <v>245</v>
      </c>
      <c r="K7" s="9">
        <v>43831</v>
      </c>
      <c r="L7" s="9">
        <v>44196</v>
      </c>
      <c r="M7" s="9" t="s">
        <v>223</v>
      </c>
    </row>
    <row r="8" spans="2:13" ht="63.75" x14ac:dyDescent="0.2">
      <c r="B8" s="10" t="s">
        <v>237</v>
      </c>
      <c r="C8" s="10" t="s">
        <v>246</v>
      </c>
      <c r="D8" s="9" t="s">
        <v>247</v>
      </c>
      <c r="E8" s="9" t="s">
        <v>238</v>
      </c>
      <c r="F8" s="9" t="s">
        <v>248</v>
      </c>
      <c r="G8" s="9" t="s">
        <v>249</v>
      </c>
      <c r="H8" s="9" t="s">
        <v>250</v>
      </c>
      <c r="I8" s="9" t="s">
        <v>251</v>
      </c>
      <c r="J8" s="9" t="s">
        <v>252</v>
      </c>
      <c r="K8" s="9">
        <v>43831</v>
      </c>
      <c r="L8" s="9">
        <v>44196</v>
      </c>
      <c r="M8" s="9" t="s">
        <v>253</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19799-0B78-41D6-8502-020ABBAF2452}">
  <sheetPr>
    <tabColor theme="0"/>
  </sheetPr>
  <dimension ref="A1:AH49"/>
  <sheetViews>
    <sheetView showGridLines="0" tabSelected="1" view="pageBreakPreview" zoomScale="60" zoomScaleNormal="60" workbookViewId="0">
      <selection activeCell="I8" sqref="I8:I9"/>
    </sheetView>
  </sheetViews>
  <sheetFormatPr baseColWidth="10" defaultColWidth="11.42578125" defaultRowHeight="15" x14ac:dyDescent="0.25"/>
  <cols>
    <col min="1" max="2" width="28.7109375" customWidth="1"/>
    <col min="3" max="3" width="5.28515625" customWidth="1"/>
    <col min="4" max="4" width="7.28515625" customWidth="1"/>
    <col min="5" max="5" width="7.85546875" customWidth="1"/>
    <col min="6" max="6" width="6.140625" customWidth="1"/>
    <col min="7" max="7" width="7.28515625" customWidth="1"/>
    <col min="8" max="8" width="36" style="6" customWidth="1"/>
    <col min="9" max="9" width="62.140625" customWidth="1"/>
    <col min="10" max="10" width="17.28515625" customWidth="1"/>
    <col min="11" max="11" width="13.28515625" customWidth="1"/>
    <col min="12" max="12" width="14.42578125" customWidth="1"/>
    <col min="13" max="17" width="11.42578125" customWidth="1"/>
    <col min="18" max="18" width="13" customWidth="1"/>
    <col min="19" max="19" width="21.42578125" customWidth="1"/>
    <col min="20" max="20" width="15.85546875" hidden="1" customWidth="1"/>
    <col min="21" max="21" width="21.7109375" hidden="1" customWidth="1"/>
    <col min="22" max="22" width="30.28515625" hidden="1" customWidth="1"/>
    <col min="23" max="23" width="11.28515625" hidden="1" customWidth="1"/>
    <col min="24" max="24" width="22.7109375" hidden="1" customWidth="1"/>
    <col min="25" max="25" width="30.140625" hidden="1" customWidth="1"/>
    <col min="26" max="26" width="13.7109375" hidden="1" customWidth="1"/>
    <col min="27" max="27" width="21" hidden="1" customWidth="1"/>
    <col min="28" max="28" width="33" hidden="1" customWidth="1"/>
    <col min="29" max="29" width="10" hidden="1" customWidth="1"/>
    <col min="30" max="30" width="32.5703125" hidden="1" customWidth="1"/>
    <col min="31" max="31" width="31.140625" hidden="1" customWidth="1"/>
    <col min="33" max="33" width="47.42578125" customWidth="1"/>
    <col min="34" max="34" width="42.28515625" customWidth="1"/>
  </cols>
  <sheetData>
    <row r="1" spans="1:34" ht="15" customHeight="1" x14ac:dyDescent="0.25">
      <c r="A1" s="279" t="s">
        <v>455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row>
    <row r="2" spans="1:34" ht="22.5" customHeight="1" x14ac:dyDescent="0.25">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row>
    <row r="3" spans="1:34" ht="15" customHeight="1" x14ac:dyDescent="0.25">
      <c r="A3" s="279"/>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row>
    <row r="4" spans="1:34" ht="15" customHeight="1" x14ac:dyDescent="0.2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row>
    <row r="5" spans="1:34" ht="34.5" customHeight="1" thickBot="1" x14ac:dyDescent="0.3">
      <c r="A5" s="339" t="s">
        <v>142</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row>
    <row r="6" spans="1:34" ht="41.25" customHeight="1" x14ac:dyDescent="0.25">
      <c r="A6" s="188" t="s">
        <v>143</v>
      </c>
      <c r="B6" s="190" t="s">
        <v>144</v>
      </c>
      <c r="C6" s="192" t="s">
        <v>145</v>
      </c>
      <c r="D6" s="193"/>
      <c r="E6" s="193"/>
      <c r="F6" s="193"/>
      <c r="G6" s="194"/>
      <c r="H6" s="195" t="s">
        <v>146</v>
      </c>
      <c r="I6" s="195" t="s">
        <v>147</v>
      </c>
      <c r="J6" s="190" t="s">
        <v>148</v>
      </c>
      <c r="K6" s="197" t="s">
        <v>149</v>
      </c>
      <c r="L6" s="197"/>
      <c r="M6" s="197"/>
      <c r="N6" s="197"/>
      <c r="O6" s="197"/>
      <c r="P6" s="197"/>
      <c r="Q6" s="197" t="s">
        <v>150</v>
      </c>
      <c r="R6" s="197"/>
      <c r="S6" s="198" t="s">
        <v>151</v>
      </c>
      <c r="T6" s="200" t="s">
        <v>456</v>
      </c>
      <c r="U6" s="201"/>
      <c r="V6" s="202"/>
      <c r="W6" s="200" t="s">
        <v>457</v>
      </c>
      <c r="X6" s="201"/>
      <c r="Y6" s="202"/>
      <c r="Z6" s="200" t="s">
        <v>458</v>
      </c>
      <c r="AA6" s="201"/>
      <c r="AB6" s="202"/>
      <c r="AC6" s="200" t="s">
        <v>459</v>
      </c>
      <c r="AD6" s="201"/>
      <c r="AE6" s="202"/>
      <c r="AF6" s="200" t="s">
        <v>585</v>
      </c>
      <c r="AG6" s="201"/>
      <c r="AH6" s="202"/>
    </row>
    <row r="7" spans="1:34" ht="36" customHeight="1" x14ac:dyDescent="0.25">
      <c r="A7" s="189"/>
      <c r="B7" s="191"/>
      <c r="C7" s="47" t="s">
        <v>152</v>
      </c>
      <c r="D7" s="47" t="s">
        <v>153</v>
      </c>
      <c r="E7" s="47" t="s">
        <v>154</v>
      </c>
      <c r="F7" s="47" t="s">
        <v>155</v>
      </c>
      <c r="G7" s="48" t="s">
        <v>156</v>
      </c>
      <c r="H7" s="196"/>
      <c r="I7" s="196"/>
      <c r="J7" s="191"/>
      <c r="K7" s="49" t="s">
        <v>263</v>
      </c>
      <c r="L7" s="49" t="s">
        <v>264</v>
      </c>
      <c r="M7" s="49" t="s">
        <v>265</v>
      </c>
      <c r="N7" s="49" t="s">
        <v>266</v>
      </c>
      <c r="O7" s="49" t="s">
        <v>460</v>
      </c>
      <c r="P7" s="163" t="s">
        <v>157</v>
      </c>
      <c r="Q7" s="50" t="s">
        <v>158</v>
      </c>
      <c r="R7" s="50" t="s">
        <v>159</v>
      </c>
      <c r="S7" s="199"/>
      <c r="T7" s="51" t="s">
        <v>389</v>
      </c>
      <c r="U7" s="52" t="s">
        <v>387</v>
      </c>
      <c r="V7" s="53" t="s">
        <v>388</v>
      </c>
      <c r="W7" s="51" t="s">
        <v>461</v>
      </c>
      <c r="X7" s="52" t="s">
        <v>387</v>
      </c>
      <c r="Y7" s="53" t="s">
        <v>388</v>
      </c>
      <c r="Z7" s="51" t="s">
        <v>462</v>
      </c>
      <c r="AA7" s="52" t="s">
        <v>387</v>
      </c>
      <c r="AB7" s="53" t="s">
        <v>388</v>
      </c>
      <c r="AC7" s="51" t="s">
        <v>397</v>
      </c>
      <c r="AD7" s="52" t="s">
        <v>387</v>
      </c>
      <c r="AE7" s="53" t="s">
        <v>388</v>
      </c>
      <c r="AF7" s="51" t="s">
        <v>586</v>
      </c>
      <c r="AG7" s="52" t="s">
        <v>387</v>
      </c>
      <c r="AH7" s="53" t="s">
        <v>388</v>
      </c>
    </row>
    <row r="8" spans="1:34" ht="110.25" customHeight="1" x14ac:dyDescent="0.25">
      <c r="A8" s="203" t="s">
        <v>169</v>
      </c>
      <c r="B8" s="204" t="s">
        <v>160</v>
      </c>
      <c r="C8" s="205" t="s">
        <v>161</v>
      </c>
      <c r="D8" s="206"/>
      <c r="E8" s="206"/>
      <c r="F8" s="206"/>
      <c r="G8" s="206"/>
      <c r="H8" s="227" t="s">
        <v>162</v>
      </c>
      <c r="I8" s="212" t="s">
        <v>163</v>
      </c>
      <c r="J8" s="206" t="s">
        <v>164</v>
      </c>
      <c r="K8" s="210">
        <v>1</v>
      </c>
      <c r="L8" s="210"/>
      <c r="M8" s="341">
        <v>0</v>
      </c>
      <c r="N8" s="161">
        <v>0</v>
      </c>
      <c r="O8" s="161" t="s">
        <v>165</v>
      </c>
      <c r="P8" s="162">
        <f>+SUM(K8:N8)</f>
        <v>1</v>
      </c>
      <c r="Q8" s="208">
        <v>44221</v>
      </c>
      <c r="R8" s="208">
        <v>44377</v>
      </c>
      <c r="S8" s="209" t="s">
        <v>268</v>
      </c>
      <c r="T8" s="156">
        <v>1</v>
      </c>
      <c r="U8" s="207" t="s">
        <v>463</v>
      </c>
      <c r="V8" s="207" t="s">
        <v>464</v>
      </c>
      <c r="W8" s="156">
        <v>1</v>
      </c>
      <c r="X8" s="207" t="s">
        <v>463</v>
      </c>
      <c r="Y8" s="207" t="s">
        <v>464</v>
      </c>
      <c r="Z8" s="156">
        <v>1</v>
      </c>
      <c r="AA8" s="207" t="s">
        <v>465</v>
      </c>
      <c r="AB8" s="207" t="s">
        <v>466</v>
      </c>
      <c r="AC8" s="156">
        <v>1</v>
      </c>
      <c r="AD8" s="207" t="s">
        <v>465</v>
      </c>
      <c r="AE8" s="207" t="s">
        <v>466</v>
      </c>
      <c r="AF8" s="156"/>
      <c r="AG8" s="207"/>
      <c r="AH8" s="207"/>
    </row>
    <row r="9" spans="1:34" ht="50.25" customHeight="1" x14ac:dyDescent="0.25">
      <c r="A9" s="203"/>
      <c r="B9" s="204"/>
      <c r="C9" s="205"/>
      <c r="D9" s="206"/>
      <c r="E9" s="206"/>
      <c r="F9" s="206"/>
      <c r="G9" s="206"/>
      <c r="H9" s="227"/>
      <c r="I9" s="212"/>
      <c r="J9" s="206"/>
      <c r="K9" s="155">
        <v>0.6</v>
      </c>
      <c r="L9" s="155">
        <v>1</v>
      </c>
      <c r="M9" s="155">
        <v>1</v>
      </c>
      <c r="N9" s="155">
        <v>1</v>
      </c>
      <c r="O9" s="155"/>
      <c r="P9" s="155">
        <v>1</v>
      </c>
      <c r="Q9" s="208"/>
      <c r="R9" s="208"/>
      <c r="S9" s="209"/>
      <c r="T9" s="155">
        <v>1</v>
      </c>
      <c r="U9" s="207"/>
      <c r="V9" s="207"/>
      <c r="W9" s="155">
        <v>1</v>
      </c>
      <c r="X9" s="207"/>
      <c r="Y9" s="207"/>
      <c r="Z9" s="155">
        <v>1</v>
      </c>
      <c r="AA9" s="207"/>
      <c r="AB9" s="207"/>
      <c r="AC9" s="155">
        <v>1</v>
      </c>
      <c r="AD9" s="207"/>
      <c r="AE9" s="207"/>
      <c r="AF9" s="155"/>
      <c r="AG9" s="207"/>
      <c r="AH9" s="207"/>
    </row>
    <row r="10" spans="1:34" ht="53.25" customHeight="1" x14ac:dyDescent="0.25">
      <c r="A10" s="203"/>
      <c r="B10" s="204" t="s">
        <v>269</v>
      </c>
      <c r="C10" s="205" t="s">
        <v>161</v>
      </c>
      <c r="D10" s="206"/>
      <c r="E10" s="206"/>
      <c r="F10" s="206"/>
      <c r="G10" s="206"/>
      <c r="H10" s="228" t="s">
        <v>270</v>
      </c>
      <c r="I10" s="212" t="s">
        <v>271</v>
      </c>
      <c r="J10" s="206" t="s">
        <v>166</v>
      </c>
      <c r="K10" s="210">
        <v>1</v>
      </c>
      <c r="L10" s="210"/>
      <c r="M10" s="161">
        <v>0</v>
      </c>
      <c r="N10" s="161">
        <v>0</v>
      </c>
      <c r="O10" s="161" t="s">
        <v>165</v>
      </c>
      <c r="P10" s="162">
        <f>+SUM(K10:N10)</f>
        <v>1</v>
      </c>
      <c r="Q10" s="208">
        <v>44221</v>
      </c>
      <c r="R10" s="208">
        <v>44286</v>
      </c>
      <c r="S10" s="209" t="s">
        <v>32</v>
      </c>
      <c r="T10" s="156">
        <v>1</v>
      </c>
      <c r="U10" s="207" t="s">
        <v>467</v>
      </c>
      <c r="V10" s="207" t="s">
        <v>468</v>
      </c>
      <c r="W10" s="156">
        <v>1</v>
      </c>
      <c r="X10" s="207" t="s">
        <v>469</v>
      </c>
      <c r="Y10" s="207" t="s">
        <v>468</v>
      </c>
      <c r="Z10" s="156">
        <v>1</v>
      </c>
      <c r="AA10" s="207" t="s">
        <v>469</v>
      </c>
      <c r="AB10" s="207" t="s">
        <v>468</v>
      </c>
      <c r="AC10" s="156">
        <v>1</v>
      </c>
      <c r="AD10" s="207" t="s">
        <v>469</v>
      </c>
      <c r="AE10" s="207" t="s">
        <v>468</v>
      </c>
      <c r="AF10" s="156"/>
      <c r="AG10" s="207"/>
      <c r="AH10" s="207"/>
    </row>
    <row r="11" spans="1:34" ht="31.5" customHeight="1" x14ac:dyDescent="0.25">
      <c r="A11" s="203"/>
      <c r="B11" s="204"/>
      <c r="C11" s="205"/>
      <c r="D11" s="206"/>
      <c r="E11" s="206"/>
      <c r="F11" s="206"/>
      <c r="G11" s="206"/>
      <c r="H11" s="228"/>
      <c r="I11" s="212"/>
      <c r="J11" s="206"/>
      <c r="K11" s="155">
        <v>0.6</v>
      </c>
      <c r="L11" s="155">
        <v>1</v>
      </c>
      <c r="M11" s="155">
        <v>1</v>
      </c>
      <c r="N11" s="155">
        <v>1</v>
      </c>
      <c r="O11" s="155"/>
      <c r="P11" s="155">
        <v>1</v>
      </c>
      <c r="Q11" s="208"/>
      <c r="R11" s="208"/>
      <c r="S11" s="209"/>
      <c r="T11" s="54">
        <v>1</v>
      </c>
      <c r="U11" s="207"/>
      <c r="V11" s="207"/>
      <c r="W11" s="54">
        <v>1</v>
      </c>
      <c r="X11" s="207"/>
      <c r="Y11" s="207"/>
      <c r="Z11" s="54">
        <v>1</v>
      </c>
      <c r="AA11" s="207"/>
      <c r="AB11" s="207"/>
      <c r="AC11" s="54">
        <v>1</v>
      </c>
      <c r="AD11" s="207"/>
      <c r="AE11" s="207"/>
      <c r="AF11" s="54"/>
      <c r="AG11" s="207"/>
      <c r="AH11" s="207"/>
    </row>
    <row r="12" spans="1:34" ht="90" customHeight="1" x14ac:dyDescent="0.25">
      <c r="A12" s="203"/>
      <c r="B12" s="204"/>
      <c r="C12" s="205"/>
      <c r="D12" s="206"/>
      <c r="E12" s="206"/>
      <c r="F12" s="206"/>
      <c r="G12" s="206"/>
      <c r="H12" s="228"/>
      <c r="I12" s="212"/>
      <c r="J12" s="206" t="s">
        <v>168</v>
      </c>
      <c r="K12" s="210">
        <v>1</v>
      </c>
      <c r="L12" s="210">
        <v>0</v>
      </c>
      <c r="M12" s="161">
        <v>0</v>
      </c>
      <c r="N12" s="161">
        <v>0</v>
      </c>
      <c r="O12" s="161" t="s">
        <v>165</v>
      </c>
      <c r="P12" s="162">
        <v>1</v>
      </c>
      <c r="Q12" s="208">
        <v>44221</v>
      </c>
      <c r="R12" s="208">
        <v>44286</v>
      </c>
      <c r="S12" s="209"/>
      <c r="T12" s="156">
        <v>1</v>
      </c>
      <c r="U12" s="207" t="s">
        <v>470</v>
      </c>
      <c r="V12" s="207" t="s">
        <v>471</v>
      </c>
      <c r="W12" s="156">
        <v>1</v>
      </c>
      <c r="X12" s="207" t="s">
        <v>470</v>
      </c>
      <c r="Y12" s="207" t="s">
        <v>471</v>
      </c>
      <c r="Z12" s="156">
        <v>1</v>
      </c>
      <c r="AA12" s="207" t="s">
        <v>470</v>
      </c>
      <c r="AB12" s="207" t="s">
        <v>471</v>
      </c>
      <c r="AC12" s="156">
        <v>1</v>
      </c>
      <c r="AD12" s="207" t="s">
        <v>470</v>
      </c>
      <c r="AE12" s="207" t="s">
        <v>471</v>
      </c>
      <c r="AF12" s="156"/>
      <c r="AG12" s="207"/>
      <c r="AH12" s="207"/>
    </row>
    <row r="13" spans="1:34" ht="32.25" customHeight="1" x14ac:dyDescent="0.25">
      <c r="A13" s="203"/>
      <c r="B13" s="204"/>
      <c r="C13" s="205"/>
      <c r="D13" s="206"/>
      <c r="E13" s="206"/>
      <c r="F13" s="206"/>
      <c r="G13" s="206"/>
      <c r="H13" s="228"/>
      <c r="I13" s="212"/>
      <c r="J13" s="206"/>
      <c r="K13" s="155">
        <v>0.5</v>
      </c>
      <c r="L13" s="155">
        <v>1</v>
      </c>
      <c r="M13" s="155">
        <v>1</v>
      </c>
      <c r="N13" s="155">
        <v>1</v>
      </c>
      <c r="O13" s="155"/>
      <c r="P13" s="155">
        <v>1</v>
      </c>
      <c r="Q13" s="208"/>
      <c r="R13" s="208"/>
      <c r="S13" s="209"/>
      <c r="T13" s="54">
        <v>1</v>
      </c>
      <c r="U13" s="207"/>
      <c r="V13" s="207"/>
      <c r="W13" s="54">
        <v>1</v>
      </c>
      <c r="X13" s="207"/>
      <c r="Y13" s="207"/>
      <c r="Z13" s="54">
        <v>1</v>
      </c>
      <c r="AA13" s="207"/>
      <c r="AB13" s="207"/>
      <c r="AC13" s="54">
        <v>1</v>
      </c>
      <c r="AD13" s="207"/>
      <c r="AE13" s="207"/>
      <c r="AF13" s="54"/>
      <c r="AG13" s="207"/>
      <c r="AH13" s="207"/>
    </row>
    <row r="14" spans="1:34" ht="84" customHeight="1" x14ac:dyDescent="0.25">
      <c r="A14" s="203"/>
      <c r="B14" s="214" t="s">
        <v>272</v>
      </c>
      <c r="C14" s="206"/>
      <c r="D14" s="205" t="s">
        <v>161</v>
      </c>
      <c r="E14" s="205" t="s">
        <v>161</v>
      </c>
      <c r="F14" s="206"/>
      <c r="G14" s="206"/>
      <c r="H14" s="227" t="s">
        <v>273</v>
      </c>
      <c r="I14" s="212" t="s">
        <v>274</v>
      </c>
      <c r="J14" s="206" t="s">
        <v>164</v>
      </c>
      <c r="K14" s="156">
        <v>1</v>
      </c>
      <c r="L14" s="161">
        <v>0</v>
      </c>
      <c r="M14" s="161">
        <v>0</v>
      </c>
      <c r="N14" s="161">
        <v>0</v>
      </c>
      <c r="O14" s="161" t="s">
        <v>165</v>
      </c>
      <c r="P14" s="162">
        <f>+SUM(K14:N14)</f>
        <v>1</v>
      </c>
      <c r="Q14" s="208">
        <v>44221</v>
      </c>
      <c r="R14" s="208">
        <v>44286</v>
      </c>
      <c r="S14" s="209" t="s">
        <v>170</v>
      </c>
      <c r="T14" s="156">
        <v>1</v>
      </c>
      <c r="U14" s="207" t="s">
        <v>472</v>
      </c>
      <c r="V14" s="207" t="s">
        <v>473</v>
      </c>
      <c r="W14" s="156">
        <v>1</v>
      </c>
      <c r="X14" s="207" t="s">
        <v>472</v>
      </c>
      <c r="Y14" s="207" t="s">
        <v>473</v>
      </c>
      <c r="Z14" s="156">
        <v>1</v>
      </c>
      <c r="AA14" s="207" t="s">
        <v>472</v>
      </c>
      <c r="AB14" s="207" t="s">
        <v>473</v>
      </c>
      <c r="AC14" s="156">
        <v>1</v>
      </c>
      <c r="AD14" s="207" t="s">
        <v>472</v>
      </c>
      <c r="AE14" s="207" t="s">
        <v>473</v>
      </c>
      <c r="AF14" s="156"/>
      <c r="AG14" s="207"/>
      <c r="AH14" s="207"/>
    </row>
    <row r="15" spans="1:34" ht="46.5" customHeight="1" x14ac:dyDescent="0.25">
      <c r="A15" s="203"/>
      <c r="B15" s="214"/>
      <c r="C15" s="206"/>
      <c r="D15" s="205"/>
      <c r="E15" s="205"/>
      <c r="F15" s="206"/>
      <c r="G15" s="206"/>
      <c r="H15" s="227"/>
      <c r="I15" s="212"/>
      <c r="J15" s="206"/>
      <c r="K15" s="155">
        <v>1</v>
      </c>
      <c r="L15" s="155">
        <v>1</v>
      </c>
      <c r="M15" s="155">
        <v>1</v>
      </c>
      <c r="N15" s="155">
        <v>1</v>
      </c>
      <c r="O15" s="155"/>
      <c r="P15" s="155">
        <v>1</v>
      </c>
      <c r="Q15" s="215"/>
      <c r="R15" s="215"/>
      <c r="S15" s="209"/>
      <c r="T15" s="54">
        <v>1</v>
      </c>
      <c r="U15" s="207"/>
      <c r="V15" s="207"/>
      <c r="W15" s="54">
        <v>1</v>
      </c>
      <c r="X15" s="207"/>
      <c r="Y15" s="207"/>
      <c r="Z15" s="54">
        <v>1</v>
      </c>
      <c r="AA15" s="207"/>
      <c r="AB15" s="207"/>
      <c r="AC15" s="54">
        <v>1</v>
      </c>
      <c r="AD15" s="207"/>
      <c r="AE15" s="207"/>
      <c r="AF15" s="54"/>
      <c r="AG15" s="207"/>
      <c r="AH15" s="207"/>
    </row>
    <row r="16" spans="1:34" ht="143.25" customHeight="1" x14ac:dyDescent="0.25">
      <c r="A16" s="203"/>
      <c r="B16" s="204" t="s">
        <v>171</v>
      </c>
      <c r="C16" s="206"/>
      <c r="D16" s="206"/>
      <c r="E16" s="205" t="s">
        <v>161</v>
      </c>
      <c r="F16" s="205" t="s">
        <v>161</v>
      </c>
      <c r="G16" s="206"/>
      <c r="H16" s="228" t="s">
        <v>275</v>
      </c>
      <c r="I16" s="212" t="s">
        <v>276</v>
      </c>
      <c r="J16" s="206" t="s">
        <v>277</v>
      </c>
      <c r="K16" s="160">
        <v>0.25</v>
      </c>
      <c r="L16" s="160">
        <v>0.5</v>
      </c>
      <c r="M16" s="160">
        <v>0.75</v>
      </c>
      <c r="N16" s="160">
        <v>1</v>
      </c>
      <c r="O16" s="161" t="s">
        <v>165</v>
      </c>
      <c r="P16" s="162">
        <v>100</v>
      </c>
      <c r="Q16" s="208">
        <v>44197</v>
      </c>
      <c r="R16" s="208">
        <v>44561</v>
      </c>
      <c r="S16" s="209" t="s">
        <v>173</v>
      </c>
      <c r="T16" s="160">
        <v>0.25</v>
      </c>
      <c r="U16" s="207" t="s">
        <v>474</v>
      </c>
      <c r="V16" s="207" t="s">
        <v>475</v>
      </c>
      <c r="W16" s="160">
        <v>0.5</v>
      </c>
      <c r="X16" s="207" t="s">
        <v>476</v>
      </c>
      <c r="Y16" s="207" t="s">
        <v>395</v>
      </c>
      <c r="Z16" s="160">
        <f>8.33%*8</f>
        <v>0.66639999999999999</v>
      </c>
      <c r="AA16" s="207" t="s">
        <v>477</v>
      </c>
      <c r="AB16" s="207" t="s">
        <v>395</v>
      </c>
      <c r="AC16" s="160">
        <v>0.75</v>
      </c>
      <c r="AD16" s="207" t="s">
        <v>587</v>
      </c>
      <c r="AE16" s="207" t="s">
        <v>395</v>
      </c>
      <c r="AF16" s="160"/>
      <c r="AG16" s="207"/>
      <c r="AH16" s="207"/>
    </row>
    <row r="17" spans="1:34" ht="30.75" customHeight="1" x14ac:dyDescent="0.25">
      <c r="A17" s="203"/>
      <c r="B17" s="204"/>
      <c r="C17" s="206"/>
      <c r="D17" s="206"/>
      <c r="E17" s="205"/>
      <c r="F17" s="205"/>
      <c r="G17" s="206"/>
      <c r="H17" s="228"/>
      <c r="I17" s="212"/>
      <c r="J17" s="206"/>
      <c r="K17" s="155">
        <v>0.25</v>
      </c>
      <c r="L17" s="155">
        <v>0.5</v>
      </c>
      <c r="M17" s="155">
        <v>0.75</v>
      </c>
      <c r="N17" s="155">
        <v>1</v>
      </c>
      <c r="O17" s="155"/>
      <c r="P17" s="155">
        <v>1</v>
      </c>
      <c r="Q17" s="208"/>
      <c r="R17" s="208"/>
      <c r="S17" s="209"/>
      <c r="T17" s="155">
        <v>0.25</v>
      </c>
      <c r="U17" s="207"/>
      <c r="V17" s="207"/>
      <c r="W17" s="155">
        <v>0.5</v>
      </c>
      <c r="X17" s="207"/>
      <c r="Y17" s="207"/>
      <c r="Z17" s="155">
        <f>+Z16</f>
        <v>0.66639999999999999</v>
      </c>
      <c r="AA17" s="207"/>
      <c r="AB17" s="207"/>
      <c r="AC17" s="155">
        <f>+AC16</f>
        <v>0.75</v>
      </c>
      <c r="AD17" s="207"/>
      <c r="AE17" s="207"/>
      <c r="AF17" s="155"/>
      <c r="AG17" s="207"/>
      <c r="AH17" s="207"/>
    </row>
    <row r="18" spans="1:34" ht="71.25" customHeight="1" x14ac:dyDescent="0.25">
      <c r="A18" s="203"/>
      <c r="B18" s="204"/>
      <c r="C18" s="223"/>
      <c r="D18" s="210" t="s">
        <v>161</v>
      </c>
      <c r="E18" s="216" t="s">
        <v>161</v>
      </c>
      <c r="F18" s="216" t="s">
        <v>161</v>
      </c>
      <c r="G18" s="206"/>
      <c r="H18" s="228" t="s">
        <v>278</v>
      </c>
      <c r="I18" s="206" t="s">
        <v>279</v>
      </c>
      <c r="J18" s="206" t="s">
        <v>478</v>
      </c>
      <c r="K18" s="160">
        <v>0.25</v>
      </c>
      <c r="L18" s="160">
        <v>0.5</v>
      </c>
      <c r="M18" s="160">
        <v>0.75</v>
      </c>
      <c r="N18" s="160">
        <v>1</v>
      </c>
      <c r="O18" s="161" t="s">
        <v>165</v>
      </c>
      <c r="P18" s="155">
        <v>1</v>
      </c>
      <c r="Q18" s="208">
        <v>44221</v>
      </c>
      <c r="R18" s="208">
        <v>44561</v>
      </c>
      <c r="S18" s="209" t="s">
        <v>173</v>
      </c>
      <c r="T18" s="160">
        <v>0.25</v>
      </c>
      <c r="U18" s="207" t="s">
        <v>479</v>
      </c>
      <c r="V18" s="207" t="s">
        <v>480</v>
      </c>
      <c r="W18" s="160">
        <v>0.5</v>
      </c>
      <c r="X18" s="207" t="s">
        <v>481</v>
      </c>
      <c r="Y18" s="222" t="s">
        <v>396</v>
      </c>
      <c r="Z18" s="160">
        <f>8.33%*8</f>
        <v>0.66639999999999999</v>
      </c>
      <c r="AA18" s="207" t="s">
        <v>482</v>
      </c>
      <c r="AB18" s="222" t="s">
        <v>396</v>
      </c>
      <c r="AC18" s="160">
        <v>0.75</v>
      </c>
      <c r="AD18" s="207" t="s">
        <v>588</v>
      </c>
      <c r="AE18" s="222" t="s">
        <v>396</v>
      </c>
      <c r="AF18" s="160"/>
      <c r="AG18" s="207"/>
      <c r="AH18" s="222"/>
    </row>
    <row r="19" spans="1:34" ht="51.75" customHeight="1" x14ac:dyDescent="0.25">
      <c r="A19" s="203"/>
      <c r="B19" s="204"/>
      <c r="C19" s="223"/>
      <c r="D19" s="210"/>
      <c r="E19" s="216"/>
      <c r="F19" s="216"/>
      <c r="G19" s="206"/>
      <c r="H19" s="228"/>
      <c r="I19" s="206"/>
      <c r="J19" s="206"/>
      <c r="K19" s="155">
        <v>0.25</v>
      </c>
      <c r="L19" s="155">
        <v>0.5</v>
      </c>
      <c r="M19" s="155">
        <v>0.75</v>
      </c>
      <c r="N19" s="155">
        <v>1</v>
      </c>
      <c r="O19" s="155"/>
      <c r="P19" s="155">
        <v>1</v>
      </c>
      <c r="Q19" s="208"/>
      <c r="R19" s="208"/>
      <c r="S19" s="209"/>
      <c r="T19" s="155">
        <v>0.25</v>
      </c>
      <c r="U19" s="207"/>
      <c r="V19" s="207"/>
      <c r="W19" s="155">
        <v>0.5</v>
      </c>
      <c r="X19" s="207"/>
      <c r="Y19" s="207"/>
      <c r="Z19" s="155">
        <f>+Z18</f>
        <v>0.66639999999999999</v>
      </c>
      <c r="AA19" s="207"/>
      <c r="AB19" s="207"/>
      <c r="AC19" s="155">
        <f>+AC18</f>
        <v>0.75</v>
      </c>
      <c r="AD19" s="207"/>
      <c r="AE19" s="207"/>
      <c r="AF19" s="155"/>
      <c r="AG19" s="207"/>
      <c r="AH19" s="207"/>
    </row>
    <row r="20" spans="1:34" ht="120.75" customHeight="1" x14ac:dyDescent="0.25">
      <c r="A20" s="217" t="s">
        <v>174</v>
      </c>
      <c r="B20" s="218" t="s">
        <v>175</v>
      </c>
      <c r="C20" s="161"/>
      <c r="D20" s="158" t="s">
        <v>161</v>
      </c>
      <c r="E20" s="158" t="s">
        <v>161</v>
      </c>
      <c r="F20" s="161"/>
      <c r="G20" s="161"/>
      <c r="H20" s="157" t="s">
        <v>176</v>
      </c>
      <c r="I20" s="159" t="s">
        <v>177</v>
      </c>
      <c r="J20" s="206" t="s">
        <v>172</v>
      </c>
      <c r="K20" s="219">
        <v>0.25</v>
      </c>
      <c r="L20" s="219">
        <v>0.5</v>
      </c>
      <c r="M20" s="219">
        <v>0.75</v>
      </c>
      <c r="N20" s="219">
        <v>1</v>
      </c>
      <c r="O20" s="220" t="s">
        <v>165</v>
      </c>
      <c r="P20" s="221">
        <v>100</v>
      </c>
      <c r="Q20" s="208">
        <v>44197</v>
      </c>
      <c r="R20" s="208">
        <v>44561</v>
      </c>
      <c r="S20" s="209" t="s">
        <v>173</v>
      </c>
      <c r="T20" s="219">
        <v>0.25</v>
      </c>
      <c r="U20" s="207" t="s">
        <v>589</v>
      </c>
      <c r="V20" s="207" t="s">
        <v>483</v>
      </c>
      <c r="W20" s="224">
        <v>0.5</v>
      </c>
      <c r="X20" s="207" t="s">
        <v>484</v>
      </c>
      <c r="Y20" s="207" t="s">
        <v>485</v>
      </c>
      <c r="Z20" s="224">
        <v>0.5</v>
      </c>
      <c r="AA20" s="207" t="s">
        <v>486</v>
      </c>
      <c r="AB20" s="207" t="s">
        <v>487</v>
      </c>
      <c r="AC20" s="224">
        <v>0.75</v>
      </c>
      <c r="AD20" s="207" t="s">
        <v>590</v>
      </c>
      <c r="AE20" s="207" t="s">
        <v>487</v>
      </c>
      <c r="AF20" s="224"/>
      <c r="AG20" s="207"/>
      <c r="AH20" s="207"/>
    </row>
    <row r="21" spans="1:34" ht="78.75" customHeight="1" x14ac:dyDescent="0.25">
      <c r="A21" s="217"/>
      <c r="B21" s="218"/>
      <c r="C21" s="161"/>
      <c r="D21" s="161"/>
      <c r="E21" s="158" t="s">
        <v>161</v>
      </c>
      <c r="F21" s="161"/>
      <c r="G21" s="161"/>
      <c r="H21" s="157" t="s">
        <v>178</v>
      </c>
      <c r="I21" s="159" t="s">
        <v>280</v>
      </c>
      <c r="J21" s="206"/>
      <c r="K21" s="219"/>
      <c r="L21" s="219"/>
      <c r="M21" s="219"/>
      <c r="N21" s="219"/>
      <c r="O21" s="220"/>
      <c r="P21" s="221"/>
      <c r="Q21" s="208"/>
      <c r="R21" s="208"/>
      <c r="S21" s="209"/>
      <c r="T21" s="219"/>
      <c r="U21" s="207"/>
      <c r="V21" s="207"/>
      <c r="W21" s="224"/>
      <c r="X21" s="207"/>
      <c r="Y21" s="207"/>
      <c r="Z21" s="224"/>
      <c r="AA21" s="207"/>
      <c r="AB21" s="207"/>
      <c r="AC21" s="224"/>
      <c r="AD21" s="207"/>
      <c r="AE21" s="207"/>
      <c r="AF21" s="224"/>
      <c r="AG21" s="207"/>
      <c r="AH21" s="207"/>
    </row>
    <row r="22" spans="1:34" ht="72.75" customHeight="1" x14ac:dyDescent="0.25">
      <c r="A22" s="217"/>
      <c r="B22" s="218"/>
      <c r="C22" s="161"/>
      <c r="D22" s="161"/>
      <c r="E22" s="161"/>
      <c r="F22" s="158" t="s">
        <v>161</v>
      </c>
      <c r="G22" s="161"/>
      <c r="H22" s="157" t="s">
        <v>179</v>
      </c>
      <c r="I22" s="159" t="s">
        <v>180</v>
      </c>
      <c r="J22" s="206"/>
      <c r="K22" s="219"/>
      <c r="L22" s="219"/>
      <c r="M22" s="219"/>
      <c r="N22" s="219"/>
      <c r="O22" s="220"/>
      <c r="P22" s="221"/>
      <c r="Q22" s="208"/>
      <c r="R22" s="208"/>
      <c r="S22" s="209"/>
      <c r="T22" s="219"/>
      <c r="U22" s="207"/>
      <c r="V22" s="207"/>
      <c r="W22" s="224"/>
      <c r="X22" s="207"/>
      <c r="Y22" s="207"/>
      <c r="Z22" s="224"/>
      <c r="AA22" s="207"/>
      <c r="AB22" s="207"/>
      <c r="AC22" s="224"/>
      <c r="AD22" s="207"/>
      <c r="AE22" s="207"/>
      <c r="AF22" s="224"/>
      <c r="AG22" s="207"/>
      <c r="AH22" s="207"/>
    </row>
    <row r="23" spans="1:34" ht="42.75" customHeight="1" x14ac:dyDescent="0.25">
      <c r="A23" s="217"/>
      <c r="B23" s="218"/>
      <c r="C23" s="223"/>
      <c r="D23" s="223"/>
      <c r="E23" s="223"/>
      <c r="F23" s="223"/>
      <c r="G23" s="210" t="s">
        <v>161</v>
      </c>
      <c r="H23" s="228" t="s">
        <v>181</v>
      </c>
      <c r="I23" s="225" t="s">
        <v>182</v>
      </c>
      <c r="J23" s="206"/>
      <c r="K23" s="219"/>
      <c r="L23" s="219"/>
      <c r="M23" s="219"/>
      <c r="N23" s="219"/>
      <c r="O23" s="220"/>
      <c r="P23" s="221"/>
      <c r="Q23" s="208"/>
      <c r="R23" s="208"/>
      <c r="S23" s="209"/>
      <c r="T23" s="219"/>
      <c r="U23" s="207"/>
      <c r="V23" s="207"/>
      <c r="W23" s="224"/>
      <c r="X23" s="207"/>
      <c r="Y23" s="207"/>
      <c r="Z23" s="224"/>
      <c r="AA23" s="207"/>
      <c r="AB23" s="207"/>
      <c r="AC23" s="224"/>
      <c r="AD23" s="207"/>
      <c r="AE23" s="207"/>
      <c r="AF23" s="224"/>
      <c r="AG23" s="207"/>
      <c r="AH23" s="207"/>
    </row>
    <row r="24" spans="1:34" ht="37.5" customHeight="1" x14ac:dyDescent="0.25">
      <c r="A24" s="217"/>
      <c r="B24" s="218"/>
      <c r="C24" s="223"/>
      <c r="D24" s="223"/>
      <c r="E24" s="223"/>
      <c r="F24" s="223"/>
      <c r="G24" s="210"/>
      <c r="H24" s="228"/>
      <c r="I24" s="225"/>
      <c r="J24" s="206"/>
      <c r="K24" s="155">
        <v>0.25</v>
      </c>
      <c r="L24" s="155">
        <v>0.5</v>
      </c>
      <c r="M24" s="155">
        <v>0.75</v>
      </c>
      <c r="N24" s="155">
        <v>1</v>
      </c>
      <c r="O24" s="155"/>
      <c r="P24" s="155">
        <v>1</v>
      </c>
      <c r="Q24" s="208"/>
      <c r="R24" s="208"/>
      <c r="S24" s="209"/>
      <c r="T24" s="155">
        <v>0.25</v>
      </c>
      <c r="U24" s="207"/>
      <c r="V24" s="207"/>
      <c r="W24" s="155">
        <v>0.5</v>
      </c>
      <c r="X24" s="207"/>
      <c r="Y24" s="207"/>
      <c r="Z24" s="155">
        <v>0.5</v>
      </c>
      <c r="AA24" s="207"/>
      <c r="AB24" s="207"/>
      <c r="AC24" s="155">
        <f>+AC20</f>
        <v>0.75</v>
      </c>
      <c r="AD24" s="207"/>
      <c r="AE24" s="207"/>
      <c r="AF24" s="155"/>
      <c r="AG24" s="207"/>
      <c r="AH24" s="207"/>
    </row>
    <row r="25" spans="1:34" ht="67.5" customHeight="1" x14ac:dyDescent="0.25">
      <c r="A25" s="217"/>
      <c r="B25" s="214" t="s">
        <v>281</v>
      </c>
      <c r="C25" s="223"/>
      <c r="D25" s="216" t="s">
        <v>161</v>
      </c>
      <c r="E25" s="216" t="s">
        <v>161</v>
      </c>
      <c r="F25" s="216" t="s">
        <v>161</v>
      </c>
      <c r="G25" s="206"/>
      <c r="H25" s="227" t="s">
        <v>282</v>
      </c>
      <c r="I25" s="206" t="s">
        <v>591</v>
      </c>
      <c r="J25" s="206" t="s">
        <v>283</v>
      </c>
      <c r="K25" s="160">
        <v>0.25</v>
      </c>
      <c r="L25" s="160">
        <v>0.5</v>
      </c>
      <c r="M25" s="160">
        <v>0.75</v>
      </c>
      <c r="N25" s="160">
        <v>1</v>
      </c>
      <c r="O25" s="161" t="s">
        <v>165</v>
      </c>
      <c r="P25" s="155">
        <v>1</v>
      </c>
      <c r="Q25" s="208">
        <v>44221</v>
      </c>
      <c r="R25" s="208">
        <v>44561</v>
      </c>
      <c r="S25" s="209" t="s">
        <v>173</v>
      </c>
      <c r="T25" s="160">
        <v>0.25</v>
      </c>
      <c r="U25" s="207" t="s">
        <v>488</v>
      </c>
      <c r="V25" s="207" t="s">
        <v>489</v>
      </c>
      <c r="W25" s="160">
        <v>0.5</v>
      </c>
      <c r="X25" s="207" t="s">
        <v>592</v>
      </c>
      <c r="Y25" s="207" t="s">
        <v>490</v>
      </c>
      <c r="Z25" s="160">
        <v>0.5</v>
      </c>
      <c r="AA25" s="207" t="s">
        <v>593</v>
      </c>
      <c r="AB25" s="207" t="s">
        <v>490</v>
      </c>
      <c r="AC25" s="160">
        <v>0.6</v>
      </c>
      <c r="AD25" s="207" t="s">
        <v>594</v>
      </c>
      <c r="AE25" s="207" t="s">
        <v>490</v>
      </c>
      <c r="AF25" s="160"/>
      <c r="AG25" s="207"/>
      <c r="AH25" s="207"/>
    </row>
    <row r="26" spans="1:34" ht="51.75" customHeight="1" x14ac:dyDescent="0.25">
      <c r="A26" s="217"/>
      <c r="B26" s="214"/>
      <c r="C26" s="223"/>
      <c r="D26" s="216"/>
      <c r="E26" s="216"/>
      <c r="F26" s="216"/>
      <c r="G26" s="206"/>
      <c r="H26" s="227"/>
      <c r="I26" s="206"/>
      <c r="J26" s="206"/>
      <c r="K26" s="155">
        <v>0.25</v>
      </c>
      <c r="L26" s="155">
        <v>0.5</v>
      </c>
      <c r="M26" s="155">
        <v>0.75</v>
      </c>
      <c r="N26" s="155">
        <v>1</v>
      </c>
      <c r="O26" s="155"/>
      <c r="P26" s="155">
        <v>1</v>
      </c>
      <c r="Q26" s="208"/>
      <c r="R26" s="208"/>
      <c r="S26" s="209"/>
      <c r="T26" s="155">
        <v>0.25</v>
      </c>
      <c r="U26" s="207"/>
      <c r="V26" s="207"/>
      <c r="W26" s="155">
        <v>0.5</v>
      </c>
      <c r="X26" s="207"/>
      <c r="Y26" s="207"/>
      <c r="Z26" s="155">
        <v>0.5</v>
      </c>
      <c r="AA26" s="207"/>
      <c r="AB26" s="207"/>
      <c r="AC26" s="155">
        <f>+AC25</f>
        <v>0.6</v>
      </c>
      <c r="AD26" s="207"/>
      <c r="AE26" s="207"/>
      <c r="AF26" s="155"/>
      <c r="AG26" s="207"/>
      <c r="AH26" s="207"/>
    </row>
    <row r="27" spans="1:34" ht="94.5" customHeight="1" x14ac:dyDescent="0.25">
      <c r="A27" s="217"/>
      <c r="B27" s="342" t="s">
        <v>595</v>
      </c>
      <c r="C27" s="223"/>
      <c r="D27" s="226" t="s">
        <v>161</v>
      </c>
      <c r="E27" s="226" t="s">
        <v>161</v>
      </c>
      <c r="F27" s="226" t="s">
        <v>161</v>
      </c>
      <c r="G27" s="206"/>
      <c r="H27" s="343" t="s">
        <v>596</v>
      </c>
      <c r="I27" s="344" t="s">
        <v>597</v>
      </c>
      <c r="J27" s="344" t="s">
        <v>598</v>
      </c>
      <c r="K27" s="160">
        <v>0.25</v>
      </c>
      <c r="L27" s="160">
        <v>0.5</v>
      </c>
      <c r="M27" s="160">
        <v>0.75</v>
      </c>
      <c r="N27" s="160">
        <v>1</v>
      </c>
      <c r="O27" s="55"/>
      <c r="P27" s="55">
        <v>1</v>
      </c>
      <c r="Q27" s="208">
        <v>44221</v>
      </c>
      <c r="R27" s="208">
        <v>44561</v>
      </c>
      <c r="S27" s="230" t="s">
        <v>170</v>
      </c>
      <c r="T27" s="160">
        <v>0.25</v>
      </c>
      <c r="U27" s="207" t="s">
        <v>491</v>
      </c>
      <c r="V27" s="229" t="s">
        <v>492</v>
      </c>
      <c r="W27" s="160">
        <v>0.25</v>
      </c>
      <c r="X27" s="207" t="s">
        <v>493</v>
      </c>
      <c r="Y27" s="229"/>
      <c r="Z27" s="160">
        <v>0.25</v>
      </c>
      <c r="AA27" s="207" t="s">
        <v>493</v>
      </c>
      <c r="AB27" s="229"/>
      <c r="AC27" s="345">
        <v>0.25</v>
      </c>
      <c r="AD27" s="207" t="s">
        <v>493</v>
      </c>
      <c r="AE27" s="229"/>
      <c r="AF27" s="345"/>
      <c r="AG27" s="207"/>
      <c r="AH27" s="229"/>
    </row>
    <row r="28" spans="1:34" ht="36.75" customHeight="1" x14ac:dyDescent="0.25">
      <c r="A28" s="217"/>
      <c r="B28" s="342"/>
      <c r="C28" s="223"/>
      <c r="D28" s="226"/>
      <c r="E28" s="226"/>
      <c r="F28" s="226"/>
      <c r="G28" s="206"/>
      <c r="H28" s="343"/>
      <c r="I28" s="344"/>
      <c r="J28" s="344"/>
      <c r="K28" s="155">
        <v>0.25</v>
      </c>
      <c r="L28" s="155">
        <v>0.5</v>
      </c>
      <c r="M28" s="155">
        <v>0.75</v>
      </c>
      <c r="N28" s="155">
        <v>1</v>
      </c>
      <c r="O28" s="155"/>
      <c r="P28" s="155">
        <v>1</v>
      </c>
      <c r="Q28" s="208"/>
      <c r="R28" s="208"/>
      <c r="S28" s="230"/>
      <c r="T28" s="155">
        <v>0.25</v>
      </c>
      <c r="U28" s="207"/>
      <c r="V28" s="229"/>
      <c r="W28" s="155">
        <v>0.25</v>
      </c>
      <c r="X28" s="207"/>
      <c r="Y28" s="229"/>
      <c r="Z28" s="155">
        <v>0.25</v>
      </c>
      <c r="AA28" s="207"/>
      <c r="AB28" s="229"/>
      <c r="AC28" s="155">
        <v>0.25</v>
      </c>
      <c r="AD28" s="207"/>
      <c r="AE28" s="229"/>
      <c r="AF28" s="155"/>
      <c r="AG28" s="207"/>
      <c r="AH28" s="229"/>
    </row>
    <row r="29" spans="1:34" ht="63.75" customHeight="1" x14ac:dyDescent="0.25">
      <c r="A29" s="217"/>
      <c r="B29" s="346" t="s">
        <v>183</v>
      </c>
      <c r="C29" s="223"/>
      <c r="D29" s="223"/>
      <c r="E29" s="223"/>
      <c r="F29" s="223"/>
      <c r="G29" s="210" t="s">
        <v>161</v>
      </c>
      <c r="H29" s="228" t="s">
        <v>184</v>
      </c>
      <c r="I29" s="225" t="s">
        <v>185</v>
      </c>
      <c r="J29" s="206" t="s">
        <v>186</v>
      </c>
      <c r="K29" s="161">
        <v>0</v>
      </c>
      <c r="L29" s="161">
        <v>0</v>
      </c>
      <c r="M29" s="347">
        <v>0</v>
      </c>
      <c r="N29" s="348">
        <v>1</v>
      </c>
      <c r="O29" s="161" t="s">
        <v>165</v>
      </c>
      <c r="P29" s="162">
        <f>+SUM(K29:N29)</f>
        <v>1</v>
      </c>
      <c r="Q29" s="349">
        <v>44470</v>
      </c>
      <c r="R29" s="349">
        <v>44561</v>
      </c>
      <c r="S29" s="230" t="s">
        <v>170</v>
      </c>
      <c r="T29" s="161">
        <v>0</v>
      </c>
      <c r="U29" s="232" t="s">
        <v>494</v>
      </c>
      <c r="V29" s="229"/>
      <c r="W29" s="161">
        <v>0</v>
      </c>
      <c r="X29" s="232" t="s">
        <v>495</v>
      </c>
      <c r="Y29" s="229"/>
      <c r="Z29" s="161">
        <v>0</v>
      </c>
      <c r="AA29" s="232" t="s">
        <v>495</v>
      </c>
      <c r="AB29" s="229"/>
      <c r="AC29" s="161">
        <v>0</v>
      </c>
      <c r="AD29" s="232" t="s">
        <v>495</v>
      </c>
      <c r="AE29" s="229"/>
      <c r="AF29" s="161"/>
      <c r="AG29" s="232"/>
      <c r="AH29" s="229"/>
    </row>
    <row r="30" spans="1:34" ht="27" customHeight="1" x14ac:dyDescent="0.25">
      <c r="A30" s="217"/>
      <c r="B30" s="346"/>
      <c r="C30" s="223"/>
      <c r="D30" s="223"/>
      <c r="E30" s="223"/>
      <c r="F30" s="223"/>
      <c r="G30" s="210"/>
      <c r="H30" s="228"/>
      <c r="I30" s="225"/>
      <c r="J30" s="206"/>
      <c r="K30" s="155">
        <v>0</v>
      </c>
      <c r="L30" s="155">
        <v>0</v>
      </c>
      <c r="M30" s="155">
        <v>0</v>
      </c>
      <c r="N30" s="155">
        <v>1</v>
      </c>
      <c r="O30" s="155"/>
      <c r="P30" s="155">
        <v>1</v>
      </c>
      <c r="Q30" s="350"/>
      <c r="R30" s="350"/>
      <c r="S30" s="230"/>
      <c r="T30" s="155">
        <v>0</v>
      </c>
      <c r="U30" s="232"/>
      <c r="V30" s="229"/>
      <c r="W30" s="155">
        <v>0</v>
      </c>
      <c r="X30" s="232"/>
      <c r="Y30" s="229"/>
      <c r="Z30" s="155">
        <v>0</v>
      </c>
      <c r="AA30" s="232"/>
      <c r="AB30" s="229"/>
      <c r="AC30" s="155">
        <v>0</v>
      </c>
      <c r="AD30" s="232"/>
      <c r="AE30" s="229"/>
      <c r="AF30" s="155"/>
      <c r="AG30" s="232"/>
      <c r="AH30" s="229"/>
    </row>
    <row r="31" spans="1:34" ht="129" customHeight="1" x14ac:dyDescent="0.25">
      <c r="A31" s="231" t="s">
        <v>187</v>
      </c>
      <c r="B31" s="204" t="s">
        <v>284</v>
      </c>
      <c r="C31" s="223"/>
      <c r="D31" s="206"/>
      <c r="E31" s="205" t="s">
        <v>161</v>
      </c>
      <c r="F31" s="205" t="s">
        <v>161</v>
      </c>
      <c r="G31" s="206"/>
      <c r="H31" s="228" t="s">
        <v>285</v>
      </c>
      <c r="I31" s="212" t="s">
        <v>286</v>
      </c>
      <c r="J31" s="206" t="s">
        <v>287</v>
      </c>
      <c r="K31" s="161">
        <v>0</v>
      </c>
      <c r="L31" s="210">
        <v>1</v>
      </c>
      <c r="M31" s="210"/>
      <c r="N31" s="210"/>
      <c r="O31" s="161" t="s">
        <v>165</v>
      </c>
      <c r="P31" s="162">
        <f>+SUM(K31:N31)</f>
        <v>1</v>
      </c>
      <c r="Q31" s="208">
        <v>44287</v>
      </c>
      <c r="R31" s="208">
        <v>44469</v>
      </c>
      <c r="S31" s="209" t="s">
        <v>170</v>
      </c>
      <c r="T31" s="161">
        <v>0</v>
      </c>
      <c r="U31" s="232" t="s">
        <v>494</v>
      </c>
      <c r="V31" s="229"/>
      <c r="W31" s="56">
        <v>0.3</v>
      </c>
      <c r="X31" s="232" t="s">
        <v>496</v>
      </c>
      <c r="Y31" s="207" t="s">
        <v>497</v>
      </c>
      <c r="Z31" s="56">
        <v>0.3</v>
      </c>
      <c r="AA31" s="232" t="s">
        <v>498</v>
      </c>
      <c r="AB31" s="207" t="s">
        <v>497</v>
      </c>
      <c r="AC31" s="56">
        <v>0.5</v>
      </c>
      <c r="AD31" s="232" t="s">
        <v>498</v>
      </c>
      <c r="AE31" s="207" t="s">
        <v>497</v>
      </c>
      <c r="AF31" s="56"/>
      <c r="AG31" s="232"/>
      <c r="AH31" s="207"/>
    </row>
    <row r="32" spans="1:34" ht="39.75" customHeight="1" x14ac:dyDescent="0.25">
      <c r="A32" s="231"/>
      <c r="B32" s="204"/>
      <c r="C32" s="223"/>
      <c r="D32" s="206"/>
      <c r="E32" s="205"/>
      <c r="F32" s="205"/>
      <c r="G32" s="206"/>
      <c r="H32" s="228"/>
      <c r="I32" s="212"/>
      <c r="J32" s="206"/>
      <c r="K32" s="155">
        <v>0</v>
      </c>
      <c r="L32" s="155">
        <v>0.3</v>
      </c>
      <c r="M32" s="155">
        <v>0.6</v>
      </c>
      <c r="N32" s="155">
        <v>1</v>
      </c>
      <c r="O32" s="155"/>
      <c r="P32" s="155">
        <v>1</v>
      </c>
      <c r="Q32" s="215"/>
      <c r="R32" s="215"/>
      <c r="S32" s="209"/>
      <c r="T32" s="155">
        <v>0</v>
      </c>
      <c r="U32" s="232"/>
      <c r="V32" s="229"/>
      <c r="W32" s="155">
        <v>0.3</v>
      </c>
      <c r="X32" s="232"/>
      <c r="Y32" s="229"/>
      <c r="Z32" s="155">
        <v>0.3</v>
      </c>
      <c r="AA32" s="232"/>
      <c r="AB32" s="229"/>
      <c r="AC32" s="155">
        <v>0.5</v>
      </c>
      <c r="AD32" s="232"/>
      <c r="AE32" s="229"/>
      <c r="AF32" s="155"/>
      <c r="AG32" s="232"/>
      <c r="AH32" s="229"/>
    </row>
    <row r="33" spans="1:34" ht="43.5" customHeight="1" x14ac:dyDescent="0.25">
      <c r="A33" s="231"/>
      <c r="B33" s="204" t="s">
        <v>188</v>
      </c>
      <c r="C33" s="223"/>
      <c r="D33" s="223"/>
      <c r="E33" s="223"/>
      <c r="F33" s="223"/>
      <c r="G33" s="210" t="s">
        <v>161</v>
      </c>
      <c r="H33" s="228" t="s">
        <v>189</v>
      </c>
      <c r="I33" s="212" t="s">
        <v>190</v>
      </c>
      <c r="J33" s="206" t="s">
        <v>164</v>
      </c>
      <c r="K33" s="161">
        <v>0</v>
      </c>
      <c r="L33" s="161">
        <v>0</v>
      </c>
      <c r="M33" s="161">
        <v>0</v>
      </c>
      <c r="N33" s="210">
        <v>1</v>
      </c>
      <c r="O33" s="210"/>
      <c r="P33" s="162">
        <f>+SUM(K33:N33)</f>
        <v>1</v>
      </c>
      <c r="Q33" s="208">
        <v>44470</v>
      </c>
      <c r="R33" s="208">
        <v>44576</v>
      </c>
      <c r="S33" s="209" t="s">
        <v>32</v>
      </c>
      <c r="T33" s="161">
        <v>0</v>
      </c>
      <c r="U33" s="232" t="s">
        <v>494</v>
      </c>
      <c r="V33" s="229"/>
      <c r="W33" s="161">
        <v>0</v>
      </c>
      <c r="X33" s="232" t="s">
        <v>495</v>
      </c>
      <c r="Y33" s="229"/>
      <c r="Z33" s="161">
        <v>0</v>
      </c>
      <c r="AA33" s="232" t="s">
        <v>495</v>
      </c>
      <c r="AB33" s="229"/>
      <c r="AC33" s="161">
        <v>0</v>
      </c>
      <c r="AD33" s="232" t="s">
        <v>495</v>
      </c>
      <c r="AE33" s="229"/>
      <c r="AF33" s="161"/>
      <c r="AG33" s="232"/>
      <c r="AH33" s="229"/>
    </row>
    <row r="34" spans="1:34" ht="34.5" customHeight="1" x14ac:dyDescent="0.25">
      <c r="A34" s="231"/>
      <c r="B34" s="204"/>
      <c r="C34" s="223"/>
      <c r="D34" s="223"/>
      <c r="E34" s="223"/>
      <c r="F34" s="223"/>
      <c r="G34" s="210"/>
      <c r="H34" s="228"/>
      <c r="I34" s="212"/>
      <c r="J34" s="206"/>
      <c r="K34" s="155">
        <v>0</v>
      </c>
      <c r="L34" s="155">
        <v>0</v>
      </c>
      <c r="M34" s="155">
        <v>0</v>
      </c>
      <c r="N34" s="233">
        <v>1</v>
      </c>
      <c r="O34" s="233"/>
      <c r="P34" s="155">
        <v>1</v>
      </c>
      <c r="Q34" s="208"/>
      <c r="R34" s="208"/>
      <c r="S34" s="209"/>
      <c r="T34" s="155">
        <v>0</v>
      </c>
      <c r="U34" s="232"/>
      <c r="V34" s="229"/>
      <c r="W34" s="155">
        <v>0</v>
      </c>
      <c r="X34" s="232"/>
      <c r="Y34" s="229"/>
      <c r="Z34" s="155">
        <v>0</v>
      </c>
      <c r="AA34" s="232"/>
      <c r="AB34" s="229"/>
      <c r="AC34" s="155">
        <v>0</v>
      </c>
      <c r="AD34" s="232"/>
      <c r="AE34" s="229"/>
      <c r="AF34" s="155"/>
      <c r="AG34" s="232"/>
      <c r="AH34" s="229"/>
    </row>
    <row r="35" spans="1:34" ht="34.5" customHeight="1" x14ac:dyDescent="0.25">
      <c r="A35" s="231"/>
      <c r="B35" s="204" t="s">
        <v>288</v>
      </c>
      <c r="C35" s="223"/>
      <c r="D35" s="223"/>
      <c r="E35" s="223"/>
      <c r="F35" s="223"/>
      <c r="G35" s="210" t="s">
        <v>161</v>
      </c>
      <c r="H35" s="228" t="s">
        <v>289</v>
      </c>
      <c r="I35" s="228" t="s">
        <v>290</v>
      </c>
      <c r="J35" s="206" t="s">
        <v>164</v>
      </c>
      <c r="K35" s="161">
        <v>0</v>
      </c>
      <c r="L35" s="161">
        <v>0</v>
      </c>
      <c r="M35" s="57">
        <v>1</v>
      </c>
      <c r="N35" s="161"/>
      <c r="O35" s="161" t="s">
        <v>291</v>
      </c>
      <c r="P35" s="162">
        <v>1</v>
      </c>
      <c r="Q35" s="208">
        <v>44378</v>
      </c>
      <c r="R35" s="208">
        <v>44438</v>
      </c>
      <c r="S35" s="234" t="s">
        <v>170</v>
      </c>
      <c r="T35" s="161">
        <v>0</v>
      </c>
      <c r="U35" s="232" t="s">
        <v>494</v>
      </c>
      <c r="V35" s="229"/>
      <c r="W35" s="161">
        <v>0</v>
      </c>
      <c r="X35" s="232" t="s">
        <v>495</v>
      </c>
      <c r="Y35" s="229"/>
      <c r="Z35" s="158">
        <v>1</v>
      </c>
      <c r="AA35" s="232" t="s">
        <v>499</v>
      </c>
      <c r="AB35" s="222" t="s">
        <v>500</v>
      </c>
      <c r="AC35" s="158">
        <v>1</v>
      </c>
      <c r="AD35" s="232" t="s">
        <v>499</v>
      </c>
      <c r="AE35" s="222" t="s">
        <v>500</v>
      </c>
      <c r="AF35" s="158"/>
      <c r="AG35" s="232"/>
      <c r="AH35" s="222"/>
    </row>
    <row r="36" spans="1:34" ht="34.5" customHeight="1" x14ac:dyDescent="0.25">
      <c r="A36" s="231"/>
      <c r="B36" s="204"/>
      <c r="C36" s="223"/>
      <c r="D36" s="223"/>
      <c r="E36" s="223"/>
      <c r="F36" s="223"/>
      <c r="G36" s="210"/>
      <c r="H36" s="228"/>
      <c r="I36" s="228"/>
      <c r="J36" s="206"/>
      <c r="K36" s="155">
        <v>0</v>
      </c>
      <c r="L36" s="155">
        <v>0</v>
      </c>
      <c r="M36" s="155">
        <v>1</v>
      </c>
      <c r="N36" s="155">
        <v>1</v>
      </c>
      <c r="O36" s="155"/>
      <c r="P36" s="155">
        <v>1</v>
      </c>
      <c r="Q36" s="208"/>
      <c r="R36" s="208"/>
      <c r="S36" s="234"/>
      <c r="T36" s="155">
        <v>0</v>
      </c>
      <c r="U36" s="232"/>
      <c r="V36" s="229"/>
      <c r="W36" s="155">
        <v>0</v>
      </c>
      <c r="X36" s="232"/>
      <c r="Y36" s="229"/>
      <c r="Z36" s="155">
        <v>1</v>
      </c>
      <c r="AA36" s="232"/>
      <c r="AB36" s="207"/>
      <c r="AC36" s="155">
        <v>1</v>
      </c>
      <c r="AD36" s="232"/>
      <c r="AE36" s="207"/>
      <c r="AF36" s="155"/>
      <c r="AG36" s="232"/>
      <c r="AH36" s="207"/>
    </row>
    <row r="37" spans="1:34" ht="34.5" customHeight="1" x14ac:dyDescent="0.25">
      <c r="A37" s="231"/>
      <c r="B37" s="204" t="s">
        <v>292</v>
      </c>
      <c r="C37" s="223"/>
      <c r="D37" s="223"/>
      <c r="E37" s="223"/>
      <c r="F37" s="223"/>
      <c r="G37" s="210" t="s">
        <v>161</v>
      </c>
      <c r="H37" s="228" t="s">
        <v>293</v>
      </c>
      <c r="I37" s="228" t="s">
        <v>501</v>
      </c>
      <c r="J37" s="206" t="s">
        <v>164</v>
      </c>
      <c r="K37" s="161">
        <v>0</v>
      </c>
      <c r="L37" s="161">
        <v>0</v>
      </c>
      <c r="M37" s="161">
        <v>0</v>
      </c>
      <c r="N37" s="210">
        <v>1</v>
      </c>
      <c r="O37" s="210"/>
      <c r="P37" s="162">
        <v>1</v>
      </c>
      <c r="Q37" s="208">
        <v>44531</v>
      </c>
      <c r="R37" s="208">
        <v>44592</v>
      </c>
      <c r="S37" s="234" t="s">
        <v>170</v>
      </c>
      <c r="T37" s="161">
        <v>0</v>
      </c>
      <c r="U37" s="232" t="s">
        <v>494</v>
      </c>
      <c r="V37" s="229"/>
      <c r="W37" s="161">
        <v>0</v>
      </c>
      <c r="X37" s="232" t="s">
        <v>495</v>
      </c>
      <c r="Y37" s="229"/>
      <c r="Z37" s="161">
        <v>0</v>
      </c>
      <c r="AA37" s="232" t="s">
        <v>495</v>
      </c>
      <c r="AB37" s="229"/>
      <c r="AC37" s="161">
        <v>0</v>
      </c>
      <c r="AD37" s="232" t="s">
        <v>495</v>
      </c>
      <c r="AE37" s="229"/>
      <c r="AF37" s="161"/>
      <c r="AG37" s="232"/>
      <c r="AH37" s="229"/>
    </row>
    <row r="38" spans="1:34" ht="34.5" customHeight="1" x14ac:dyDescent="0.25">
      <c r="A38" s="231"/>
      <c r="B38" s="204"/>
      <c r="C38" s="223"/>
      <c r="D38" s="223"/>
      <c r="E38" s="223"/>
      <c r="F38" s="223"/>
      <c r="G38" s="210"/>
      <c r="H38" s="228"/>
      <c r="I38" s="228"/>
      <c r="J38" s="206"/>
      <c r="K38" s="155">
        <v>0</v>
      </c>
      <c r="L38" s="155">
        <v>0</v>
      </c>
      <c r="M38" s="155">
        <v>0</v>
      </c>
      <c r="N38" s="233">
        <v>1</v>
      </c>
      <c r="O38" s="233"/>
      <c r="P38" s="155">
        <v>1</v>
      </c>
      <c r="Q38" s="208"/>
      <c r="R38" s="208"/>
      <c r="S38" s="234"/>
      <c r="T38" s="155">
        <v>0</v>
      </c>
      <c r="U38" s="232"/>
      <c r="V38" s="229"/>
      <c r="W38" s="155">
        <v>0</v>
      </c>
      <c r="X38" s="232"/>
      <c r="Y38" s="229"/>
      <c r="Z38" s="155">
        <v>0</v>
      </c>
      <c r="AA38" s="232"/>
      <c r="AB38" s="229"/>
      <c r="AC38" s="155">
        <v>0</v>
      </c>
      <c r="AD38" s="232"/>
      <c r="AE38" s="229"/>
      <c r="AF38" s="155"/>
      <c r="AG38" s="232"/>
      <c r="AH38" s="229"/>
    </row>
    <row r="39" spans="1:34" ht="104.25" customHeight="1" x14ac:dyDescent="0.25">
      <c r="A39" s="231"/>
      <c r="B39" s="204" t="s">
        <v>191</v>
      </c>
      <c r="C39" s="223"/>
      <c r="D39" s="223"/>
      <c r="E39" s="223"/>
      <c r="F39" s="223"/>
      <c r="G39" s="210" t="s">
        <v>161</v>
      </c>
      <c r="H39" s="228" t="s">
        <v>192</v>
      </c>
      <c r="I39" s="212" t="s">
        <v>193</v>
      </c>
      <c r="J39" s="206" t="s">
        <v>164</v>
      </c>
      <c r="K39" s="156">
        <v>1</v>
      </c>
      <c r="L39" s="161">
        <v>0</v>
      </c>
      <c r="M39" s="161">
        <v>0</v>
      </c>
      <c r="N39" s="161">
        <v>0</v>
      </c>
      <c r="O39" s="161" t="s">
        <v>165</v>
      </c>
      <c r="P39" s="162">
        <f>+SUM(K39:N39)</f>
        <v>1</v>
      </c>
      <c r="Q39" s="208">
        <v>44221</v>
      </c>
      <c r="R39" s="208">
        <v>44286</v>
      </c>
      <c r="S39" s="234" t="s">
        <v>170</v>
      </c>
      <c r="T39" s="156">
        <v>1</v>
      </c>
      <c r="U39" s="207" t="s">
        <v>502</v>
      </c>
      <c r="V39" s="207" t="s">
        <v>503</v>
      </c>
      <c r="W39" s="156">
        <v>1</v>
      </c>
      <c r="X39" s="207" t="s">
        <v>502</v>
      </c>
      <c r="Y39" s="207" t="s">
        <v>503</v>
      </c>
      <c r="Z39" s="156">
        <v>1</v>
      </c>
      <c r="AA39" s="207" t="s">
        <v>502</v>
      </c>
      <c r="AB39" s="207" t="s">
        <v>503</v>
      </c>
      <c r="AC39" s="156">
        <v>1</v>
      </c>
      <c r="AD39" s="207" t="s">
        <v>502</v>
      </c>
      <c r="AE39" s="207" t="s">
        <v>503</v>
      </c>
      <c r="AF39" s="156"/>
      <c r="AG39" s="207"/>
      <c r="AH39" s="207"/>
    </row>
    <row r="40" spans="1:34" ht="52.5" customHeight="1" x14ac:dyDescent="0.25">
      <c r="A40" s="231"/>
      <c r="B40" s="204"/>
      <c r="C40" s="223"/>
      <c r="D40" s="223"/>
      <c r="E40" s="223"/>
      <c r="F40" s="223"/>
      <c r="G40" s="210"/>
      <c r="H40" s="228"/>
      <c r="I40" s="212"/>
      <c r="J40" s="206"/>
      <c r="K40" s="155">
        <v>1</v>
      </c>
      <c r="L40" s="155">
        <v>1</v>
      </c>
      <c r="M40" s="155">
        <v>1</v>
      </c>
      <c r="N40" s="155">
        <v>1</v>
      </c>
      <c r="O40" s="155"/>
      <c r="P40" s="155">
        <v>1</v>
      </c>
      <c r="Q40" s="208"/>
      <c r="R40" s="208"/>
      <c r="S40" s="234"/>
      <c r="T40" s="155">
        <v>1</v>
      </c>
      <c r="U40" s="207"/>
      <c r="V40" s="207"/>
      <c r="W40" s="155">
        <v>1</v>
      </c>
      <c r="X40" s="207"/>
      <c r="Y40" s="207"/>
      <c r="Z40" s="155">
        <v>1</v>
      </c>
      <c r="AA40" s="207"/>
      <c r="AB40" s="207"/>
      <c r="AC40" s="155">
        <v>1</v>
      </c>
      <c r="AD40" s="207"/>
      <c r="AE40" s="207"/>
      <c r="AF40" s="155"/>
      <c r="AG40" s="207"/>
      <c r="AH40" s="207"/>
    </row>
    <row r="41" spans="1:34" ht="87.75" customHeight="1" x14ac:dyDescent="0.25">
      <c r="A41" s="231"/>
      <c r="B41" s="204" t="s">
        <v>194</v>
      </c>
      <c r="C41" s="223"/>
      <c r="D41" s="223"/>
      <c r="E41" s="223"/>
      <c r="F41" s="223"/>
      <c r="G41" s="210" t="s">
        <v>161</v>
      </c>
      <c r="H41" s="228" t="s">
        <v>195</v>
      </c>
      <c r="I41" s="212" t="s">
        <v>196</v>
      </c>
      <c r="J41" s="206" t="s">
        <v>164</v>
      </c>
      <c r="K41" s="161">
        <v>0</v>
      </c>
      <c r="L41" s="161">
        <v>0</v>
      </c>
      <c r="M41" s="161">
        <v>0</v>
      </c>
      <c r="N41" s="210">
        <v>1</v>
      </c>
      <c r="O41" s="210"/>
      <c r="P41" s="162">
        <f>+SUM(K41:N41)</f>
        <v>1</v>
      </c>
      <c r="Q41" s="235">
        <v>44470</v>
      </c>
      <c r="R41" s="235">
        <v>44576</v>
      </c>
      <c r="S41" s="206" t="s">
        <v>138</v>
      </c>
      <c r="T41" s="161">
        <v>0</v>
      </c>
      <c r="U41" s="232" t="s">
        <v>494</v>
      </c>
      <c r="V41" s="229"/>
      <c r="W41" s="161">
        <v>0</v>
      </c>
      <c r="X41" s="232" t="s">
        <v>495</v>
      </c>
      <c r="Y41" s="229"/>
      <c r="Z41" s="161">
        <v>0</v>
      </c>
      <c r="AA41" s="232" t="s">
        <v>495</v>
      </c>
      <c r="AB41" s="229"/>
      <c r="AC41" s="161">
        <v>0</v>
      </c>
      <c r="AD41" s="232" t="s">
        <v>495</v>
      </c>
      <c r="AE41" s="229"/>
      <c r="AF41" s="161"/>
      <c r="AG41" s="232"/>
      <c r="AH41" s="229"/>
    </row>
    <row r="42" spans="1:34" ht="30.75" customHeight="1" x14ac:dyDescent="0.25">
      <c r="A42" s="231"/>
      <c r="B42" s="204"/>
      <c r="C42" s="223"/>
      <c r="D42" s="223"/>
      <c r="E42" s="223"/>
      <c r="F42" s="223"/>
      <c r="G42" s="210"/>
      <c r="H42" s="228"/>
      <c r="I42" s="212"/>
      <c r="J42" s="206"/>
      <c r="K42" s="155">
        <v>0</v>
      </c>
      <c r="L42" s="155">
        <v>0</v>
      </c>
      <c r="M42" s="155">
        <v>0</v>
      </c>
      <c r="N42" s="233">
        <v>1</v>
      </c>
      <c r="O42" s="233"/>
      <c r="P42" s="155">
        <v>1</v>
      </c>
      <c r="Q42" s="235"/>
      <c r="R42" s="235"/>
      <c r="S42" s="206"/>
      <c r="T42" s="155">
        <v>0</v>
      </c>
      <c r="U42" s="232"/>
      <c r="V42" s="229"/>
      <c r="W42" s="155">
        <v>0</v>
      </c>
      <c r="X42" s="232"/>
      <c r="Y42" s="229"/>
      <c r="Z42" s="155">
        <v>0</v>
      </c>
      <c r="AA42" s="232"/>
      <c r="AB42" s="229"/>
      <c r="AC42" s="155">
        <v>0</v>
      </c>
      <c r="AD42" s="232"/>
      <c r="AE42" s="229"/>
      <c r="AF42" s="155"/>
      <c r="AG42" s="232"/>
      <c r="AH42" s="229"/>
    </row>
    <row r="43" spans="1:34" ht="83.25" customHeight="1" x14ac:dyDescent="0.25">
      <c r="A43" s="231"/>
      <c r="B43" s="204" t="s">
        <v>335</v>
      </c>
      <c r="C43" s="223"/>
      <c r="D43" s="223"/>
      <c r="E43" s="223"/>
      <c r="F43" s="223"/>
      <c r="G43" s="210" t="s">
        <v>161</v>
      </c>
      <c r="H43" s="228" t="s">
        <v>336</v>
      </c>
      <c r="I43" s="212" t="s">
        <v>337</v>
      </c>
      <c r="J43" s="206" t="s">
        <v>164</v>
      </c>
      <c r="K43" s="154">
        <v>1</v>
      </c>
      <c r="L43" s="154">
        <v>1</v>
      </c>
      <c r="M43" s="154">
        <v>1</v>
      </c>
      <c r="N43" s="236">
        <v>1</v>
      </c>
      <c r="O43" s="236"/>
      <c r="P43" s="58">
        <f>+SUM(K43:N43)</f>
        <v>4</v>
      </c>
      <c r="Q43" s="235">
        <v>44197</v>
      </c>
      <c r="R43" s="235">
        <v>44561</v>
      </c>
      <c r="S43" s="206" t="s">
        <v>338</v>
      </c>
      <c r="T43" s="206"/>
      <c r="U43" s="241" t="s">
        <v>599</v>
      </c>
      <c r="V43" s="241" t="s">
        <v>504</v>
      </c>
      <c r="W43" s="59">
        <v>2</v>
      </c>
      <c r="X43" s="241" t="s">
        <v>600</v>
      </c>
      <c r="Y43" s="237" t="s">
        <v>504</v>
      </c>
      <c r="Z43" s="59">
        <v>2</v>
      </c>
      <c r="AA43" s="241" t="s">
        <v>601</v>
      </c>
      <c r="AB43" s="237" t="s">
        <v>504</v>
      </c>
      <c r="AC43" s="59">
        <v>2</v>
      </c>
      <c r="AD43" s="241" t="s">
        <v>601</v>
      </c>
      <c r="AE43" s="237" t="s">
        <v>504</v>
      </c>
      <c r="AF43" s="59"/>
      <c r="AG43" s="241"/>
      <c r="AH43" s="237"/>
    </row>
    <row r="44" spans="1:34" ht="36" customHeight="1" x14ac:dyDescent="0.25">
      <c r="A44" s="231"/>
      <c r="B44" s="204"/>
      <c r="C44" s="223"/>
      <c r="D44" s="223"/>
      <c r="E44" s="223"/>
      <c r="F44" s="223"/>
      <c r="G44" s="210"/>
      <c r="H44" s="228"/>
      <c r="I44" s="212"/>
      <c r="J44" s="206"/>
      <c r="K44" s="153">
        <v>0.25</v>
      </c>
      <c r="L44" s="153">
        <v>0.5</v>
      </c>
      <c r="M44" s="153">
        <v>0.75</v>
      </c>
      <c r="N44" s="238">
        <v>1</v>
      </c>
      <c r="O44" s="238"/>
      <c r="P44" s="153">
        <v>1</v>
      </c>
      <c r="Q44" s="235"/>
      <c r="R44" s="235"/>
      <c r="S44" s="206"/>
      <c r="T44" s="206"/>
      <c r="U44" s="241"/>
      <c r="V44" s="241"/>
      <c r="W44" s="155">
        <v>0.5</v>
      </c>
      <c r="X44" s="241"/>
      <c r="Y44" s="237"/>
      <c r="Z44" s="155">
        <v>0.5</v>
      </c>
      <c r="AA44" s="241"/>
      <c r="AB44" s="237"/>
      <c r="AC44" s="155">
        <v>0.6</v>
      </c>
      <c r="AD44" s="241"/>
      <c r="AE44" s="237"/>
      <c r="AF44" s="155"/>
      <c r="AG44" s="241"/>
      <c r="AH44" s="237"/>
    </row>
    <row r="45" spans="1:34" ht="27.75" thickBot="1" x14ac:dyDescent="0.4">
      <c r="A45" s="61"/>
      <c r="B45" s="61"/>
      <c r="C45" s="61"/>
      <c r="D45" s="61"/>
      <c r="E45" s="61"/>
      <c r="F45" s="61"/>
      <c r="G45" s="61"/>
      <c r="H45" s="62"/>
      <c r="I45" s="63"/>
      <c r="J45" s="64" t="s">
        <v>197</v>
      </c>
      <c r="K45" s="2">
        <f>+(K9+K11+K13+K15+K17+K19+K24+K28+K30+K32+K34+K36+K38+K40+K42+K26+K44)/17</f>
        <v>0.30588235294117649</v>
      </c>
      <c r="L45" s="2">
        <f>+(L9+L11+L13+L15+L17+L19+L24+L28+L30+L32+L34+L36+L38+L40+L42+L26+L44)/17</f>
        <v>0.4882352941176471</v>
      </c>
      <c r="M45" s="2">
        <f>+(M9+M11+M13+M15+M17+M19+M24+M28+M30+M32+M34+M36+M38+M40+M42+M26+M44)/17</f>
        <v>0.65294117647058825</v>
      </c>
      <c r="N45" s="239">
        <f>+(N9+N11+N13+N15+N17+N19+N24+N26+N28+N30+N32+N34+N36+N38+N40+N42+N44)/17</f>
        <v>1</v>
      </c>
      <c r="O45" s="240"/>
      <c r="P45" s="2">
        <v>1</v>
      </c>
      <c r="Q45" s="63"/>
      <c r="R45" s="63"/>
      <c r="S45" s="63"/>
      <c r="T45" s="2">
        <f>+(T9+T11+T13+T15+T17+T19+T24+T28+T30+T32+T34+T36+T38+T40+T42+T26)/16</f>
        <v>0.390625</v>
      </c>
      <c r="W45" s="2">
        <f>+(W9+W11+W13+W15+W17+W19+W24+W26+W28+W30+W32+W34+W36+W38+W40+W42+W44)/17</f>
        <v>0.47352941176470592</v>
      </c>
      <c r="Z45" s="2">
        <f>+(Z9+Z11+Z13+Z15+Z17+Z19+Z24+Z26+Z28+Z30+Z32+Z34+Z36+Z38+Z40+Z42+Z44)/17</f>
        <v>0.55192941176470589</v>
      </c>
      <c r="AC45" s="2">
        <f>+(AC9+AC11+AC13+AC15+AC17+AC19+AC24+AC26+AC28+AC30+AC32+AC34+AC36+AC38+AC40+AC42+AC44)/17</f>
        <v>0.6</v>
      </c>
      <c r="AF45" s="2">
        <f>+(AF9+AF11+AF13+AF15+AF17+AF19+AF24+AF26+AF28+AF30+AF32+AF34+AF36+AF38+AF40+AF42+AF44)/17</f>
        <v>0</v>
      </c>
    </row>
    <row r="46" spans="1:34" x14ac:dyDescent="0.25">
      <c r="A46" s="65" t="s">
        <v>505</v>
      </c>
    </row>
    <row r="47" spans="1:34" x14ac:dyDescent="0.25">
      <c r="A47" s="65" t="s">
        <v>506</v>
      </c>
    </row>
    <row r="48" spans="1:34" x14ac:dyDescent="0.25">
      <c r="A48" s="66" t="s">
        <v>602</v>
      </c>
    </row>
    <row r="49" spans="1:1" x14ac:dyDescent="0.25">
      <c r="A49" s="66"/>
    </row>
  </sheetData>
  <autoFilter ref="A7:Y49" xr:uid="{D0E3BBAD-C86E-4B5C-B248-5510FE366DAE}"/>
  <mergeCells count="408">
    <mergeCell ref="N45:O45"/>
    <mergeCell ref="AA43:AA44"/>
    <mergeCell ref="AB43:AB44"/>
    <mergeCell ref="AD43:AD44"/>
    <mergeCell ref="AE43:AE44"/>
    <mergeCell ref="AG43:AG44"/>
    <mergeCell ref="AH43:AH44"/>
    <mergeCell ref="S43:S44"/>
    <mergeCell ref="T43:T44"/>
    <mergeCell ref="U43:U44"/>
    <mergeCell ref="V43:V44"/>
    <mergeCell ref="X43:X44"/>
    <mergeCell ref="Y43:Y44"/>
    <mergeCell ref="H43:H44"/>
    <mergeCell ref="I43:I44"/>
    <mergeCell ref="J43:J44"/>
    <mergeCell ref="N43:O43"/>
    <mergeCell ref="Q43:Q44"/>
    <mergeCell ref="R43:R44"/>
    <mergeCell ref="N44:O44"/>
    <mergeCell ref="B43:B44"/>
    <mergeCell ref="C43:C44"/>
    <mergeCell ref="D43:D44"/>
    <mergeCell ref="E43:E44"/>
    <mergeCell ref="F43:F44"/>
    <mergeCell ref="G43:G44"/>
    <mergeCell ref="AB41:AB42"/>
    <mergeCell ref="AD41:AD42"/>
    <mergeCell ref="AE41:AE42"/>
    <mergeCell ref="AG41:AG42"/>
    <mergeCell ref="AH41:AH42"/>
    <mergeCell ref="N42:O42"/>
    <mergeCell ref="S41:S42"/>
    <mergeCell ref="U41:U42"/>
    <mergeCell ref="V41:V42"/>
    <mergeCell ref="X41:X42"/>
    <mergeCell ref="Y41:Y42"/>
    <mergeCell ref="AA41:AA42"/>
    <mergeCell ref="H41:H42"/>
    <mergeCell ref="I41:I42"/>
    <mergeCell ref="J41:J42"/>
    <mergeCell ref="N41:O41"/>
    <mergeCell ref="Q41:Q42"/>
    <mergeCell ref="R41:R42"/>
    <mergeCell ref="AD39:AD40"/>
    <mergeCell ref="AE39:AE40"/>
    <mergeCell ref="AG39:AG40"/>
    <mergeCell ref="AH39:AH40"/>
    <mergeCell ref="B41:B42"/>
    <mergeCell ref="C41:C42"/>
    <mergeCell ref="D41:D42"/>
    <mergeCell ref="E41:E42"/>
    <mergeCell ref="F41:F42"/>
    <mergeCell ref="G41:G42"/>
    <mergeCell ref="U39:U40"/>
    <mergeCell ref="V39:V40"/>
    <mergeCell ref="X39:X40"/>
    <mergeCell ref="Y39:Y40"/>
    <mergeCell ref="AA39:AA40"/>
    <mergeCell ref="AB39:AB40"/>
    <mergeCell ref="H39:H40"/>
    <mergeCell ref="I39:I40"/>
    <mergeCell ref="J39:J40"/>
    <mergeCell ref="Q39:Q40"/>
    <mergeCell ref="R39:R40"/>
    <mergeCell ref="S39:S40"/>
    <mergeCell ref="B39:B40"/>
    <mergeCell ref="C39:C40"/>
    <mergeCell ref="D39:D40"/>
    <mergeCell ref="E39:E40"/>
    <mergeCell ref="F39:F40"/>
    <mergeCell ref="G39:G40"/>
    <mergeCell ref="AB37:AB38"/>
    <mergeCell ref="AD37:AD38"/>
    <mergeCell ref="AE37:AE38"/>
    <mergeCell ref="AG37:AG38"/>
    <mergeCell ref="AH37:AH38"/>
    <mergeCell ref="N38:O38"/>
    <mergeCell ref="S37:S38"/>
    <mergeCell ref="U37:U38"/>
    <mergeCell ref="V37:V38"/>
    <mergeCell ref="X37:X38"/>
    <mergeCell ref="Y37:Y38"/>
    <mergeCell ref="AA37:AA38"/>
    <mergeCell ref="H37:H38"/>
    <mergeCell ref="I37:I38"/>
    <mergeCell ref="J37:J38"/>
    <mergeCell ref="N37:O37"/>
    <mergeCell ref="Q37:Q38"/>
    <mergeCell ref="R37:R38"/>
    <mergeCell ref="AD35:AD36"/>
    <mergeCell ref="AE35:AE36"/>
    <mergeCell ref="AG35:AG36"/>
    <mergeCell ref="AH35:AH36"/>
    <mergeCell ref="B37:B38"/>
    <mergeCell ref="C37:C38"/>
    <mergeCell ref="D37:D38"/>
    <mergeCell ref="E37:E38"/>
    <mergeCell ref="F37:F38"/>
    <mergeCell ref="G37:G38"/>
    <mergeCell ref="U35:U36"/>
    <mergeCell ref="V35:V36"/>
    <mergeCell ref="X35:X36"/>
    <mergeCell ref="Y35:Y36"/>
    <mergeCell ref="AA35:AA36"/>
    <mergeCell ref="AB35:AB36"/>
    <mergeCell ref="H35:H36"/>
    <mergeCell ref="I35:I36"/>
    <mergeCell ref="J35:J36"/>
    <mergeCell ref="Q35:Q36"/>
    <mergeCell ref="R35:R36"/>
    <mergeCell ref="S35:S36"/>
    <mergeCell ref="B35:B36"/>
    <mergeCell ref="C35:C36"/>
    <mergeCell ref="D35:D36"/>
    <mergeCell ref="E35:E36"/>
    <mergeCell ref="F35:F36"/>
    <mergeCell ref="G35:G36"/>
    <mergeCell ref="AB33:AB34"/>
    <mergeCell ref="AD33:AD34"/>
    <mergeCell ref="AE33:AE34"/>
    <mergeCell ref="AG33:AG34"/>
    <mergeCell ref="AH33:AH34"/>
    <mergeCell ref="N34:O34"/>
    <mergeCell ref="S33:S34"/>
    <mergeCell ref="U33:U34"/>
    <mergeCell ref="V33:V34"/>
    <mergeCell ref="X33:X34"/>
    <mergeCell ref="Y33:Y34"/>
    <mergeCell ref="AA33:AA34"/>
    <mergeCell ref="H33:H34"/>
    <mergeCell ref="I33:I34"/>
    <mergeCell ref="J33:J34"/>
    <mergeCell ref="N33:O33"/>
    <mergeCell ref="Q33:Q34"/>
    <mergeCell ref="R33:R34"/>
    <mergeCell ref="B33:B34"/>
    <mergeCell ref="C33:C34"/>
    <mergeCell ref="D33:D34"/>
    <mergeCell ref="E33:E34"/>
    <mergeCell ref="F33:F34"/>
    <mergeCell ref="G33:G34"/>
    <mergeCell ref="AA31:AA32"/>
    <mergeCell ref="AB31:AB32"/>
    <mergeCell ref="AD31:AD32"/>
    <mergeCell ref="AE31:AE32"/>
    <mergeCell ref="AG31:AG32"/>
    <mergeCell ref="AH31:AH32"/>
    <mergeCell ref="R31:R32"/>
    <mergeCell ref="S31:S32"/>
    <mergeCell ref="U31:U32"/>
    <mergeCell ref="V31:V32"/>
    <mergeCell ref="X31:X32"/>
    <mergeCell ref="Y31:Y32"/>
    <mergeCell ref="G31:G32"/>
    <mergeCell ref="H31:H32"/>
    <mergeCell ref="I31:I32"/>
    <mergeCell ref="J31:J32"/>
    <mergeCell ref="L31:N31"/>
    <mergeCell ref="Q31:Q32"/>
    <mergeCell ref="AD29:AD30"/>
    <mergeCell ref="AE29:AE30"/>
    <mergeCell ref="AG29:AG30"/>
    <mergeCell ref="AH29:AH30"/>
    <mergeCell ref="A31:A44"/>
    <mergeCell ref="B31:B32"/>
    <mergeCell ref="C31:C32"/>
    <mergeCell ref="D31:D32"/>
    <mergeCell ref="E31:E32"/>
    <mergeCell ref="F31:F32"/>
    <mergeCell ref="U29:U30"/>
    <mergeCell ref="V29:V30"/>
    <mergeCell ref="X29:X30"/>
    <mergeCell ref="Y29:Y30"/>
    <mergeCell ref="AA29:AA30"/>
    <mergeCell ref="AB29:AB30"/>
    <mergeCell ref="H29:H30"/>
    <mergeCell ref="I29:I30"/>
    <mergeCell ref="J29:J30"/>
    <mergeCell ref="Q29:Q30"/>
    <mergeCell ref="R29:R30"/>
    <mergeCell ref="S29:S30"/>
    <mergeCell ref="AD27:AD28"/>
    <mergeCell ref="AE27:AE28"/>
    <mergeCell ref="AG27:AG28"/>
    <mergeCell ref="AH27:AH28"/>
    <mergeCell ref="B29:B30"/>
    <mergeCell ref="C29:C30"/>
    <mergeCell ref="D29:D30"/>
    <mergeCell ref="E29:E30"/>
    <mergeCell ref="F29:F30"/>
    <mergeCell ref="G29:G30"/>
    <mergeCell ref="U27:U28"/>
    <mergeCell ref="V27:V28"/>
    <mergeCell ref="X27:X28"/>
    <mergeCell ref="Y27:Y28"/>
    <mergeCell ref="AA27:AA28"/>
    <mergeCell ref="AB27:AB28"/>
    <mergeCell ref="H27:H28"/>
    <mergeCell ref="I27:I28"/>
    <mergeCell ref="J27:J28"/>
    <mergeCell ref="Q27:Q28"/>
    <mergeCell ref="R27:R28"/>
    <mergeCell ref="S27:S28"/>
    <mergeCell ref="AD25:AD26"/>
    <mergeCell ref="AE25:AE26"/>
    <mergeCell ref="AG25:AG26"/>
    <mergeCell ref="AH25:AH26"/>
    <mergeCell ref="B27:B28"/>
    <mergeCell ref="C27:C28"/>
    <mergeCell ref="D27:D28"/>
    <mergeCell ref="E27:E28"/>
    <mergeCell ref="F27:F28"/>
    <mergeCell ref="G27:G28"/>
    <mergeCell ref="U25:U26"/>
    <mergeCell ref="V25:V26"/>
    <mergeCell ref="X25:X26"/>
    <mergeCell ref="Y25:Y26"/>
    <mergeCell ref="AA25:AA26"/>
    <mergeCell ref="AB25:AB26"/>
    <mergeCell ref="H25:H26"/>
    <mergeCell ref="I25:I26"/>
    <mergeCell ref="J25:J26"/>
    <mergeCell ref="Q25:Q26"/>
    <mergeCell ref="R25:R26"/>
    <mergeCell ref="S25:S26"/>
    <mergeCell ref="B25:B26"/>
    <mergeCell ref="C25:C26"/>
    <mergeCell ref="D25:D26"/>
    <mergeCell ref="E25:E26"/>
    <mergeCell ref="F25:F26"/>
    <mergeCell ref="G25:G26"/>
    <mergeCell ref="AF20:AF23"/>
    <mergeCell ref="AG20:AG24"/>
    <mergeCell ref="AH20:AH24"/>
    <mergeCell ref="C23:C24"/>
    <mergeCell ref="D23:D24"/>
    <mergeCell ref="E23:E24"/>
    <mergeCell ref="F23:F24"/>
    <mergeCell ref="G23:G24"/>
    <mergeCell ref="H23:H24"/>
    <mergeCell ref="I23:I24"/>
    <mergeCell ref="Z20:Z23"/>
    <mergeCell ref="AA20:AA24"/>
    <mergeCell ref="AB20:AB24"/>
    <mergeCell ref="AC20:AC23"/>
    <mergeCell ref="AD20:AD24"/>
    <mergeCell ref="AE20:AE24"/>
    <mergeCell ref="T20:T23"/>
    <mergeCell ref="U20:U24"/>
    <mergeCell ref="V20:V24"/>
    <mergeCell ref="W20:W23"/>
    <mergeCell ref="X20:X24"/>
    <mergeCell ref="Y20:Y24"/>
    <mergeCell ref="N20:N23"/>
    <mergeCell ref="O20:O23"/>
    <mergeCell ref="P20:P23"/>
    <mergeCell ref="Q20:Q24"/>
    <mergeCell ref="R20:R24"/>
    <mergeCell ref="S20:S24"/>
    <mergeCell ref="AD18:AD19"/>
    <mergeCell ref="AE18:AE19"/>
    <mergeCell ref="AG18:AG19"/>
    <mergeCell ref="AH18:AH19"/>
    <mergeCell ref="A20:A30"/>
    <mergeCell ref="B20:B24"/>
    <mergeCell ref="J20:J24"/>
    <mergeCell ref="K20:K23"/>
    <mergeCell ref="L20:L23"/>
    <mergeCell ref="M20:M23"/>
    <mergeCell ref="U18:U19"/>
    <mergeCell ref="V18:V19"/>
    <mergeCell ref="X18:X19"/>
    <mergeCell ref="Y18:Y19"/>
    <mergeCell ref="AA18:AA19"/>
    <mergeCell ref="AB18:AB19"/>
    <mergeCell ref="H18:H19"/>
    <mergeCell ref="I18:I19"/>
    <mergeCell ref="J18:J19"/>
    <mergeCell ref="Q18:Q19"/>
    <mergeCell ref="R18:R19"/>
    <mergeCell ref="S18:S19"/>
    <mergeCell ref="AB16:AB17"/>
    <mergeCell ref="AD16:AD17"/>
    <mergeCell ref="AE16:AE17"/>
    <mergeCell ref="AG16:AG17"/>
    <mergeCell ref="AH16:AH17"/>
    <mergeCell ref="C18:C19"/>
    <mergeCell ref="D18:D19"/>
    <mergeCell ref="E18:E19"/>
    <mergeCell ref="F18:F19"/>
    <mergeCell ref="G18:G19"/>
    <mergeCell ref="S16:S17"/>
    <mergeCell ref="U16:U17"/>
    <mergeCell ref="V16:V17"/>
    <mergeCell ref="X16:X17"/>
    <mergeCell ref="Y16:Y17"/>
    <mergeCell ref="AA16:AA17"/>
    <mergeCell ref="G16:G17"/>
    <mergeCell ref="H16:H17"/>
    <mergeCell ref="I16:I17"/>
    <mergeCell ref="J16:J17"/>
    <mergeCell ref="Q16:Q17"/>
    <mergeCell ref="R16:R17"/>
    <mergeCell ref="AB14:AB15"/>
    <mergeCell ref="AD14:AD15"/>
    <mergeCell ref="AE14:AE15"/>
    <mergeCell ref="AG14:AG15"/>
    <mergeCell ref="AH14:AH15"/>
    <mergeCell ref="B16:B19"/>
    <mergeCell ref="C16:C17"/>
    <mergeCell ref="D16:D17"/>
    <mergeCell ref="E16:E17"/>
    <mergeCell ref="F16:F17"/>
    <mergeCell ref="S14:S15"/>
    <mergeCell ref="U14:U15"/>
    <mergeCell ref="V14:V15"/>
    <mergeCell ref="X14:X15"/>
    <mergeCell ref="Y14:Y15"/>
    <mergeCell ref="AA14:AA15"/>
    <mergeCell ref="G14:G15"/>
    <mergeCell ref="H14:H15"/>
    <mergeCell ref="I14:I15"/>
    <mergeCell ref="J14:J15"/>
    <mergeCell ref="Q14:Q15"/>
    <mergeCell ref="R14:R15"/>
    <mergeCell ref="AB12:AB13"/>
    <mergeCell ref="AD12:AD13"/>
    <mergeCell ref="AE12:AE13"/>
    <mergeCell ref="AG12:AG13"/>
    <mergeCell ref="AH12:AH13"/>
    <mergeCell ref="B14:B15"/>
    <mergeCell ref="C14:C15"/>
    <mergeCell ref="D14:D15"/>
    <mergeCell ref="E14:E15"/>
    <mergeCell ref="F14:F15"/>
    <mergeCell ref="AH10:AH11"/>
    <mergeCell ref="J12:J13"/>
    <mergeCell ref="K12:L12"/>
    <mergeCell ref="Q12:Q13"/>
    <mergeCell ref="R12:R13"/>
    <mergeCell ref="U12:U13"/>
    <mergeCell ref="V12:V13"/>
    <mergeCell ref="X12:X13"/>
    <mergeCell ref="Y12:Y13"/>
    <mergeCell ref="AA12:AA13"/>
    <mergeCell ref="Y10:Y11"/>
    <mergeCell ref="AA10:AA11"/>
    <mergeCell ref="AB10:AB11"/>
    <mergeCell ref="AD10:AD11"/>
    <mergeCell ref="AE10:AE11"/>
    <mergeCell ref="AG10:AG11"/>
    <mergeCell ref="Q10:Q11"/>
    <mergeCell ref="R10:R11"/>
    <mergeCell ref="S10:S13"/>
    <mergeCell ref="U10:U11"/>
    <mergeCell ref="V10:V11"/>
    <mergeCell ref="X10:X11"/>
    <mergeCell ref="F10:F13"/>
    <mergeCell ref="G10:G13"/>
    <mergeCell ref="H10:H13"/>
    <mergeCell ref="I10:I13"/>
    <mergeCell ref="J10:J11"/>
    <mergeCell ref="K10:L10"/>
    <mergeCell ref="AA8:AA9"/>
    <mergeCell ref="AB8:AB9"/>
    <mergeCell ref="AD8:AD9"/>
    <mergeCell ref="AE8:AE9"/>
    <mergeCell ref="AG8:AG9"/>
    <mergeCell ref="AH8:AH9"/>
    <mergeCell ref="R8:R9"/>
    <mergeCell ref="S8:S9"/>
    <mergeCell ref="U8:U9"/>
    <mergeCell ref="V8:V9"/>
    <mergeCell ref="X8:X9"/>
    <mergeCell ref="Y8:Y9"/>
    <mergeCell ref="G8:G9"/>
    <mergeCell ref="H8:H9"/>
    <mergeCell ref="I8:I9"/>
    <mergeCell ref="J8:J9"/>
    <mergeCell ref="K8:L8"/>
    <mergeCell ref="Q8:Q9"/>
    <mergeCell ref="A8:A19"/>
    <mergeCell ref="B8:B9"/>
    <mergeCell ref="C8:C9"/>
    <mergeCell ref="D8:D9"/>
    <mergeCell ref="E8:E9"/>
    <mergeCell ref="F8:F9"/>
    <mergeCell ref="B10:B13"/>
    <mergeCell ref="C10:C13"/>
    <mergeCell ref="D10:D13"/>
    <mergeCell ref="E10:E13"/>
    <mergeCell ref="S6:S7"/>
    <mergeCell ref="T6:V6"/>
    <mergeCell ref="W6:Y6"/>
    <mergeCell ref="Z6:AB6"/>
    <mergeCell ref="AC6:AE6"/>
    <mergeCell ref="AF6:AH6"/>
    <mergeCell ref="A1:AE4"/>
    <mergeCell ref="A5:AH5"/>
    <mergeCell ref="A6:A7"/>
    <mergeCell ref="B6:B7"/>
    <mergeCell ref="C6:G6"/>
    <mergeCell ref="H6:H7"/>
    <mergeCell ref="I6:I7"/>
    <mergeCell ref="J6:J7"/>
    <mergeCell ref="K6:P6"/>
    <mergeCell ref="Q6:R6"/>
  </mergeCells>
  <hyperlinks>
    <hyperlink ref="Y18" r:id="rId1" xr:uid="{CA229B6E-1030-4AAE-B9E9-88C20B101C01}"/>
    <hyperlink ref="AB18" r:id="rId2" xr:uid="{380EADF7-4C40-4E5D-BD33-F2A5F163AFCD}"/>
    <hyperlink ref="AB35" r:id="rId3" xr:uid="{054B15CB-35D6-4930-9670-D152A103CCE1}"/>
    <hyperlink ref="AE18" r:id="rId4" xr:uid="{3683092A-8427-4E06-8C45-E7F30BCB8A74}"/>
    <hyperlink ref="AE35" r:id="rId5" xr:uid="{5BCF4FAA-ED1A-4BAF-BA38-1B9ACDD1C50F}"/>
  </hyperlinks>
  <pageMargins left="0.70866141732283472" right="0.70866141732283472" top="0.74803149606299213" bottom="0.74803149606299213" header="0.31496062992125984" footer="0.31496062992125984"/>
  <pageSetup paperSize="5" scale="36" orientation="landscape" r:id="rId6"/>
  <rowBreaks count="2" manualBreakCount="2">
    <brk id="19" max="16383" man="1"/>
    <brk id="38" max="24" man="1"/>
  </rowBreak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tabColor theme="0"/>
  </sheetPr>
  <dimension ref="A1:I24"/>
  <sheetViews>
    <sheetView topLeftCell="A21" zoomScale="20" zoomScaleNormal="20" zoomScaleSheetLayoutView="70" workbookViewId="0">
      <selection activeCell="I24" sqref="I24"/>
    </sheetView>
  </sheetViews>
  <sheetFormatPr baseColWidth="10" defaultColWidth="11.42578125" defaultRowHeight="30" x14ac:dyDescent="0.4"/>
  <cols>
    <col min="1" max="1" width="80.140625" style="116" customWidth="1"/>
    <col min="2" max="2" width="14.7109375" style="116" customWidth="1"/>
    <col min="3" max="3" width="126.140625" style="116" customWidth="1"/>
    <col min="4" max="4" width="126.85546875" style="116" customWidth="1"/>
    <col min="5" max="5" width="60.42578125" style="116" customWidth="1"/>
    <col min="6" max="6" width="59.85546875" style="116" customWidth="1"/>
    <col min="7" max="7" width="49.42578125" style="116" customWidth="1"/>
    <col min="8" max="8" width="51" style="116" customWidth="1"/>
    <col min="9" max="9" width="255.5703125" style="116" customWidth="1"/>
    <col min="10" max="12" width="51.85546875" style="116" customWidth="1"/>
    <col min="13" max="16384" width="11.42578125" style="116"/>
  </cols>
  <sheetData>
    <row r="1" spans="1:9" s="115" customFormat="1" ht="34.5" customHeight="1" x14ac:dyDescent="0.25">
      <c r="A1" s="249" t="s">
        <v>394</v>
      </c>
      <c r="B1" s="249"/>
      <c r="C1" s="249"/>
      <c r="D1" s="249"/>
      <c r="E1" s="249"/>
      <c r="F1" s="249"/>
      <c r="G1" s="249"/>
      <c r="H1" s="249"/>
      <c r="I1" s="249"/>
    </row>
    <row r="2" spans="1:9" s="115" customFormat="1" ht="34.5" customHeight="1" x14ac:dyDescent="0.25">
      <c r="A2" s="249"/>
      <c r="B2" s="249"/>
      <c r="C2" s="249"/>
      <c r="D2" s="249"/>
      <c r="E2" s="249"/>
      <c r="F2" s="249"/>
      <c r="G2" s="249"/>
      <c r="H2" s="249"/>
      <c r="I2" s="249"/>
    </row>
    <row r="3" spans="1:9" ht="107.1" customHeight="1" x14ac:dyDescent="0.4">
      <c r="A3" s="249"/>
      <c r="B3" s="249"/>
      <c r="C3" s="249"/>
      <c r="D3" s="249"/>
      <c r="E3" s="249"/>
      <c r="F3" s="249"/>
      <c r="G3" s="249"/>
      <c r="H3" s="249"/>
      <c r="I3" s="249"/>
    </row>
    <row r="4" spans="1:9" ht="90.6" customHeight="1" x14ac:dyDescent="0.4">
      <c r="A4" s="250" t="s">
        <v>87</v>
      </c>
      <c r="B4" s="250"/>
      <c r="C4" s="250"/>
      <c r="D4" s="250"/>
      <c r="E4" s="250"/>
      <c r="F4" s="250"/>
      <c r="G4" s="250"/>
      <c r="H4" s="250"/>
      <c r="I4" s="250"/>
    </row>
    <row r="5" spans="1:9" ht="190.5" customHeight="1" x14ac:dyDescent="0.4">
      <c r="A5" s="251" t="s">
        <v>85</v>
      </c>
      <c r="B5" s="252" t="s">
        <v>84</v>
      </c>
      <c r="C5" s="252"/>
      <c r="D5" s="253" t="s">
        <v>83</v>
      </c>
      <c r="E5" s="254" t="s">
        <v>82</v>
      </c>
      <c r="F5" s="255" t="s">
        <v>81</v>
      </c>
      <c r="G5" s="256"/>
      <c r="H5" s="117" t="s">
        <v>80</v>
      </c>
      <c r="I5" s="247" t="s">
        <v>554</v>
      </c>
    </row>
    <row r="6" spans="1:9" ht="155.44999999999999" customHeight="1" x14ac:dyDescent="0.4">
      <c r="A6" s="251"/>
      <c r="B6" s="252"/>
      <c r="C6" s="252"/>
      <c r="D6" s="253"/>
      <c r="E6" s="254"/>
      <c r="F6" s="117" t="s">
        <v>79</v>
      </c>
      <c r="G6" s="117" t="s">
        <v>79</v>
      </c>
      <c r="H6" s="117" t="s">
        <v>555</v>
      </c>
      <c r="I6" s="248"/>
    </row>
    <row r="7" spans="1:9" ht="409.6" customHeight="1" x14ac:dyDescent="0.4">
      <c r="A7" s="242" t="s">
        <v>88</v>
      </c>
      <c r="B7" s="118" t="s">
        <v>77</v>
      </c>
      <c r="C7" s="119" t="s">
        <v>89</v>
      </c>
      <c r="D7" s="120" t="s">
        <v>90</v>
      </c>
      <c r="E7" s="120" t="s">
        <v>436</v>
      </c>
      <c r="F7" s="121">
        <v>44228</v>
      </c>
      <c r="G7" s="122">
        <v>44561</v>
      </c>
      <c r="H7" s="123">
        <v>0.75</v>
      </c>
      <c r="I7" s="146" t="s">
        <v>563</v>
      </c>
    </row>
    <row r="8" spans="1:9" ht="397.5" customHeight="1" x14ac:dyDescent="0.4">
      <c r="A8" s="242"/>
      <c r="B8" s="124" t="s">
        <v>73</v>
      </c>
      <c r="C8" s="119" t="s">
        <v>437</v>
      </c>
      <c r="D8" s="120" t="s">
        <v>296</v>
      </c>
      <c r="E8" s="120" t="s">
        <v>438</v>
      </c>
      <c r="F8" s="121">
        <v>44228</v>
      </c>
      <c r="G8" s="122">
        <v>44561</v>
      </c>
      <c r="H8" s="123">
        <v>0.75</v>
      </c>
      <c r="I8" s="147" t="s">
        <v>564</v>
      </c>
    </row>
    <row r="9" spans="1:9" s="130" customFormat="1" ht="216.95" customHeight="1" x14ac:dyDescent="0.4">
      <c r="A9" s="242"/>
      <c r="B9" s="125" t="s">
        <v>71</v>
      </c>
      <c r="C9" s="126" t="s">
        <v>301</v>
      </c>
      <c r="D9" s="127" t="s">
        <v>91</v>
      </c>
      <c r="E9" s="127" t="s">
        <v>40</v>
      </c>
      <c r="F9" s="128">
        <v>44228</v>
      </c>
      <c r="G9" s="129">
        <v>44561</v>
      </c>
      <c r="H9" s="123">
        <v>0.75</v>
      </c>
      <c r="I9" s="147" t="s">
        <v>565</v>
      </c>
    </row>
    <row r="10" spans="1:9" s="136" customFormat="1" ht="212.45" customHeight="1" x14ac:dyDescent="0.4">
      <c r="A10" s="243" t="s">
        <v>92</v>
      </c>
      <c r="B10" s="131" t="s">
        <v>41</v>
      </c>
      <c r="C10" s="132" t="s">
        <v>93</v>
      </c>
      <c r="D10" s="133" t="s">
        <v>439</v>
      </c>
      <c r="E10" s="133" t="s">
        <v>94</v>
      </c>
      <c r="F10" s="134">
        <v>44228</v>
      </c>
      <c r="G10" s="135">
        <v>44561</v>
      </c>
      <c r="H10" s="123">
        <v>0.75</v>
      </c>
      <c r="I10" s="146" t="s">
        <v>565</v>
      </c>
    </row>
    <row r="11" spans="1:9" s="136" customFormat="1" ht="308.10000000000002" customHeight="1" x14ac:dyDescent="0.4">
      <c r="A11" s="243"/>
      <c r="B11" s="131" t="s">
        <v>39</v>
      </c>
      <c r="C11" s="132" t="s">
        <v>440</v>
      </c>
      <c r="D11" s="133" t="s">
        <v>297</v>
      </c>
      <c r="E11" s="133" t="s">
        <v>365</v>
      </c>
      <c r="F11" s="134">
        <v>44228</v>
      </c>
      <c r="G11" s="135">
        <v>44561</v>
      </c>
      <c r="H11" s="123">
        <v>0.75</v>
      </c>
      <c r="I11" s="148" t="s">
        <v>569</v>
      </c>
    </row>
    <row r="12" spans="1:9" s="136" customFormat="1" ht="381.95" customHeight="1" x14ac:dyDescent="0.4">
      <c r="A12" s="243"/>
      <c r="B12" s="131" t="s">
        <v>262</v>
      </c>
      <c r="C12" s="132" t="s">
        <v>441</v>
      </c>
      <c r="D12" s="133" t="s">
        <v>298</v>
      </c>
      <c r="E12" s="133" t="s">
        <v>94</v>
      </c>
      <c r="F12" s="134">
        <v>44228</v>
      </c>
      <c r="G12" s="135">
        <v>44561</v>
      </c>
      <c r="H12" s="123">
        <v>0.75</v>
      </c>
      <c r="I12" s="148" t="s">
        <v>570</v>
      </c>
    </row>
    <row r="13" spans="1:9" ht="293.45" customHeight="1" x14ac:dyDescent="0.4">
      <c r="A13" s="243" t="s">
        <v>95</v>
      </c>
      <c r="B13" s="124" t="s">
        <v>36</v>
      </c>
      <c r="C13" s="119" t="s">
        <v>390</v>
      </c>
      <c r="D13" s="120" t="s">
        <v>442</v>
      </c>
      <c r="E13" s="120" t="s">
        <v>94</v>
      </c>
      <c r="F13" s="121">
        <v>44200</v>
      </c>
      <c r="G13" s="122">
        <v>44561</v>
      </c>
      <c r="H13" s="123">
        <v>0.75</v>
      </c>
      <c r="I13" s="149" t="s">
        <v>556</v>
      </c>
    </row>
    <row r="14" spans="1:9" ht="111" customHeight="1" x14ac:dyDescent="0.4">
      <c r="A14" s="243"/>
      <c r="B14" s="124" t="s">
        <v>96</v>
      </c>
      <c r="C14" s="119" t="s">
        <v>443</v>
      </c>
      <c r="D14" s="120" t="s">
        <v>444</v>
      </c>
      <c r="E14" s="120" t="s">
        <v>98</v>
      </c>
      <c r="F14" s="121">
        <v>44200</v>
      </c>
      <c r="G14" s="122">
        <v>44561</v>
      </c>
      <c r="H14" s="123">
        <v>0.75</v>
      </c>
      <c r="I14" s="146" t="s">
        <v>566</v>
      </c>
    </row>
    <row r="15" spans="1:9" ht="225.95" customHeight="1" x14ac:dyDescent="0.4">
      <c r="A15" s="243"/>
      <c r="B15" s="125" t="s">
        <v>34</v>
      </c>
      <c r="C15" s="126" t="s">
        <v>97</v>
      </c>
      <c r="D15" s="127" t="s">
        <v>445</v>
      </c>
      <c r="E15" s="127" t="s">
        <v>98</v>
      </c>
      <c r="F15" s="128">
        <v>43832</v>
      </c>
      <c r="G15" s="129">
        <v>44196</v>
      </c>
      <c r="H15" s="123">
        <v>0.75</v>
      </c>
      <c r="I15" s="146" t="s">
        <v>557</v>
      </c>
    </row>
    <row r="16" spans="1:9" ht="300.95" customHeight="1" x14ac:dyDescent="0.4">
      <c r="A16" s="243"/>
      <c r="B16" s="125" t="s">
        <v>31</v>
      </c>
      <c r="C16" s="137" t="s">
        <v>99</v>
      </c>
      <c r="D16" s="137" t="s">
        <v>100</v>
      </c>
      <c r="E16" s="127" t="s">
        <v>40</v>
      </c>
      <c r="F16" s="128">
        <v>44198</v>
      </c>
      <c r="G16" s="129">
        <v>44561</v>
      </c>
      <c r="H16" s="123">
        <v>0.75</v>
      </c>
      <c r="I16" s="146" t="s">
        <v>558</v>
      </c>
    </row>
    <row r="17" spans="1:9" ht="381" customHeight="1" x14ac:dyDescent="0.4">
      <c r="A17" s="244" t="s">
        <v>101</v>
      </c>
      <c r="B17" s="125" t="s">
        <v>21</v>
      </c>
      <c r="C17" s="126" t="s">
        <v>446</v>
      </c>
      <c r="D17" s="127" t="s">
        <v>102</v>
      </c>
      <c r="E17" s="127" t="s">
        <v>103</v>
      </c>
      <c r="F17" s="128">
        <v>44200</v>
      </c>
      <c r="G17" s="129">
        <v>44561</v>
      </c>
      <c r="H17" s="123">
        <v>0.75</v>
      </c>
      <c r="I17" s="146" t="s">
        <v>571</v>
      </c>
    </row>
    <row r="18" spans="1:9" ht="369" customHeight="1" x14ac:dyDescent="0.4">
      <c r="A18" s="245"/>
      <c r="B18" s="125" t="s">
        <v>19</v>
      </c>
      <c r="C18" s="126" t="s">
        <v>299</v>
      </c>
      <c r="D18" s="127" t="s">
        <v>300</v>
      </c>
      <c r="E18" s="127" t="s">
        <v>103</v>
      </c>
      <c r="F18" s="128">
        <v>44200</v>
      </c>
      <c r="G18" s="129">
        <v>44561</v>
      </c>
      <c r="H18" s="123">
        <v>0.75</v>
      </c>
      <c r="I18" s="146" t="s">
        <v>572</v>
      </c>
    </row>
    <row r="19" spans="1:9" ht="409.6" customHeight="1" x14ac:dyDescent="0.4">
      <c r="A19" s="245"/>
      <c r="B19" s="125" t="s">
        <v>106</v>
      </c>
      <c r="C19" s="126" t="s">
        <v>104</v>
      </c>
      <c r="D19" s="127" t="s">
        <v>105</v>
      </c>
      <c r="E19" s="127" t="s">
        <v>40</v>
      </c>
      <c r="F19" s="128">
        <v>44198</v>
      </c>
      <c r="G19" s="129">
        <v>44561</v>
      </c>
      <c r="H19" s="123">
        <v>0.75</v>
      </c>
      <c r="I19" s="146" t="s">
        <v>559</v>
      </c>
    </row>
    <row r="20" spans="1:9" ht="302.10000000000002" customHeight="1" x14ac:dyDescent="0.4">
      <c r="A20" s="245"/>
      <c r="B20" s="125" t="s">
        <v>108</v>
      </c>
      <c r="C20" s="126" t="s">
        <v>107</v>
      </c>
      <c r="D20" s="127" t="s">
        <v>256</v>
      </c>
      <c r="E20" s="127" t="s">
        <v>40</v>
      </c>
      <c r="F20" s="128">
        <v>44198</v>
      </c>
      <c r="G20" s="129">
        <v>44561</v>
      </c>
      <c r="H20" s="123">
        <v>0.75</v>
      </c>
      <c r="I20" s="146" t="s">
        <v>560</v>
      </c>
    </row>
    <row r="21" spans="1:9" ht="289.5" customHeight="1" x14ac:dyDescent="0.4">
      <c r="A21" s="245"/>
      <c r="B21" s="125" t="s">
        <v>355</v>
      </c>
      <c r="C21" s="137" t="s">
        <v>447</v>
      </c>
      <c r="D21" s="138" t="s">
        <v>109</v>
      </c>
      <c r="E21" s="127" t="s">
        <v>40</v>
      </c>
      <c r="F21" s="128">
        <v>44287</v>
      </c>
      <c r="G21" s="129">
        <v>44561</v>
      </c>
      <c r="H21" s="123">
        <v>0.75</v>
      </c>
      <c r="I21" s="146" t="s">
        <v>561</v>
      </c>
    </row>
    <row r="22" spans="1:9" ht="356.45" customHeight="1" x14ac:dyDescent="0.4">
      <c r="A22" s="246"/>
      <c r="B22" s="125" t="s">
        <v>356</v>
      </c>
      <c r="C22" s="137" t="s">
        <v>347</v>
      </c>
      <c r="D22" s="138" t="s">
        <v>328</v>
      </c>
      <c r="E22" s="127" t="s">
        <v>40</v>
      </c>
      <c r="F22" s="128">
        <v>44228</v>
      </c>
      <c r="G22" s="129">
        <v>44561</v>
      </c>
      <c r="H22" s="123">
        <v>0.75</v>
      </c>
      <c r="I22" s="146" t="s">
        <v>562</v>
      </c>
    </row>
    <row r="23" spans="1:9" ht="263.45" customHeight="1" x14ac:dyDescent="0.4">
      <c r="A23" s="243" t="s">
        <v>110</v>
      </c>
      <c r="B23" s="124" t="s">
        <v>14</v>
      </c>
      <c r="C23" s="119" t="s">
        <v>111</v>
      </c>
      <c r="D23" s="120" t="s">
        <v>257</v>
      </c>
      <c r="E23" s="120" t="s">
        <v>364</v>
      </c>
      <c r="F23" s="121">
        <v>44378</v>
      </c>
      <c r="G23" s="122">
        <v>44561</v>
      </c>
      <c r="H23" s="123">
        <v>0.75</v>
      </c>
      <c r="I23" s="146" t="s">
        <v>573</v>
      </c>
    </row>
    <row r="24" spans="1:9" ht="372.95" customHeight="1" x14ac:dyDescent="0.4">
      <c r="A24" s="243"/>
      <c r="B24" s="124" t="s">
        <v>12</v>
      </c>
      <c r="C24" s="119" t="s">
        <v>448</v>
      </c>
      <c r="D24" s="119" t="s">
        <v>448</v>
      </c>
      <c r="E24" s="120" t="s">
        <v>103</v>
      </c>
      <c r="F24" s="121">
        <v>44200</v>
      </c>
      <c r="G24" s="122">
        <v>44561</v>
      </c>
      <c r="H24" s="123">
        <v>0.75</v>
      </c>
      <c r="I24" s="146" t="s">
        <v>574</v>
      </c>
    </row>
  </sheetData>
  <mergeCells count="13">
    <mergeCell ref="I5:I6"/>
    <mergeCell ref="A1:I3"/>
    <mergeCell ref="A4:I4"/>
    <mergeCell ref="A5:A6"/>
    <mergeCell ref="B5:C6"/>
    <mergeCell ref="D5:D6"/>
    <mergeCell ref="E5:E6"/>
    <mergeCell ref="F5:G5"/>
    <mergeCell ref="A7:A9"/>
    <mergeCell ref="A13:A16"/>
    <mergeCell ref="A23:A24"/>
    <mergeCell ref="A10:A12"/>
    <mergeCell ref="A17:A22"/>
  </mergeCells>
  <phoneticPr fontId="61" type="noConversion"/>
  <pageMargins left="0.7" right="0.7" top="0.75" bottom="0.75" header="0.3" footer="0.3"/>
  <pageSetup scale="4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J37"/>
  <sheetViews>
    <sheetView topLeftCell="F13" zoomScale="30" zoomScaleNormal="30" zoomScaleSheetLayoutView="80" zoomScalePageLayoutView="30" workbookViewId="0">
      <selection activeCell="J13" sqref="J13"/>
    </sheetView>
  </sheetViews>
  <sheetFormatPr baseColWidth="10" defaultColWidth="11.42578125" defaultRowHeight="23.25" x14ac:dyDescent="0.35"/>
  <cols>
    <col min="1" max="1" width="5" style="3" customWidth="1"/>
    <col min="2" max="2" width="51" style="3" customWidth="1"/>
    <col min="3" max="3" width="11.42578125" style="3"/>
    <col min="4" max="4" width="148.5703125" style="3" customWidth="1"/>
    <col min="5" max="5" width="106.7109375" style="3" customWidth="1"/>
    <col min="6" max="6" width="105.5703125" style="3" customWidth="1"/>
    <col min="7" max="7" width="38.85546875" style="3" customWidth="1"/>
    <col min="8" max="8" width="36" style="3" customWidth="1"/>
    <col min="9" max="9" width="48.42578125" style="3" customWidth="1"/>
    <col min="10" max="10" width="255.5703125" style="3" customWidth="1"/>
    <col min="11" max="16384" width="11.42578125" style="3"/>
  </cols>
  <sheetData>
    <row r="1" spans="2:10" ht="65.25" customHeight="1" x14ac:dyDescent="0.35">
      <c r="B1" s="260" t="s">
        <v>394</v>
      </c>
      <c r="C1" s="260"/>
      <c r="D1" s="260"/>
      <c r="E1" s="260"/>
      <c r="F1" s="260"/>
      <c r="G1" s="260"/>
      <c r="H1" s="260"/>
      <c r="I1" s="260"/>
      <c r="J1" s="260"/>
    </row>
    <row r="2" spans="2:10" ht="56.25" customHeight="1" x14ac:dyDescent="0.35">
      <c r="B2" s="260"/>
      <c r="C2" s="260"/>
      <c r="D2" s="260"/>
      <c r="E2" s="260"/>
      <c r="F2" s="260"/>
      <c r="G2" s="260"/>
      <c r="H2" s="260"/>
      <c r="I2" s="260"/>
      <c r="J2" s="260"/>
    </row>
    <row r="3" spans="2:10" ht="23.45" customHeight="1" x14ac:dyDescent="0.35">
      <c r="B3" s="260"/>
      <c r="C3" s="260"/>
      <c r="D3" s="260"/>
      <c r="E3" s="260"/>
      <c r="F3" s="260"/>
      <c r="G3" s="260"/>
      <c r="H3" s="260"/>
      <c r="I3" s="260"/>
      <c r="J3" s="260"/>
    </row>
    <row r="4" spans="2:10" ht="108" customHeight="1" x14ac:dyDescent="0.35">
      <c r="B4" s="259" t="s">
        <v>86</v>
      </c>
      <c r="C4" s="259"/>
      <c r="D4" s="259"/>
      <c r="E4" s="259"/>
      <c r="F4" s="259"/>
      <c r="G4" s="259"/>
      <c r="H4" s="259"/>
      <c r="I4" s="259"/>
      <c r="J4" s="259"/>
    </row>
    <row r="5" spans="2:10" ht="96" customHeight="1" x14ac:dyDescent="0.35">
      <c r="B5" s="270" t="s">
        <v>85</v>
      </c>
      <c r="C5" s="252"/>
      <c r="D5" s="262" t="s">
        <v>84</v>
      </c>
      <c r="E5" s="262" t="s">
        <v>83</v>
      </c>
      <c r="F5" s="264" t="s">
        <v>82</v>
      </c>
      <c r="G5" s="266" t="s">
        <v>81</v>
      </c>
      <c r="H5" s="267"/>
      <c r="I5" s="46" t="s">
        <v>80</v>
      </c>
      <c r="J5" s="257" t="s">
        <v>400</v>
      </c>
    </row>
    <row r="6" spans="2:10" ht="133.5" customHeight="1" thickBot="1" x14ac:dyDescent="0.4">
      <c r="B6" s="270"/>
      <c r="C6" s="252"/>
      <c r="D6" s="263"/>
      <c r="E6" s="263"/>
      <c r="F6" s="265"/>
      <c r="G6" s="28" t="s">
        <v>79</v>
      </c>
      <c r="H6" s="28" t="s">
        <v>79</v>
      </c>
      <c r="I6" s="28" t="s">
        <v>259</v>
      </c>
      <c r="J6" s="258"/>
    </row>
    <row r="7" spans="2:10" ht="249.95" customHeight="1" x14ac:dyDescent="0.35">
      <c r="B7" s="268" t="s">
        <v>78</v>
      </c>
      <c r="C7" s="14" t="s">
        <v>77</v>
      </c>
      <c r="D7" s="39" t="s">
        <v>76</v>
      </c>
      <c r="E7" s="150" t="s">
        <v>75</v>
      </c>
      <c r="F7" s="150" t="s">
        <v>74</v>
      </c>
      <c r="G7" s="44">
        <v>44197</v>
      </c>
      <c r="H7" s="44">
        <v>44561</v>
      </c>
      <c r="I7" s="42">
        <v>0.75</v>
      </c>
      <c r="J7" s="150" t="s">
        <v>576</v>
      </c>
    </row>
    <row r="8" spans="2:10" ht="409.6" customHeight="1" x14ac:dyDescent="0.35">
      <c r="B8" s="268"/>
      <c r="C8" s="14" t="s">
        <v>73</v>
      </c>
      <c r="D8" s="39" t="s">
        <v>302</v>
      </c>
      <c r="E8" s="150" t="s">
        <v>72</v>
      </c>
      <c r="F8" s="150" t="s">
        <v>393</v>
      </c>
      <c r="G8" s="44">
        <v>44197</v>
      </c>
      <c r="H8" s="44">
        <v>44561</v>
      </c>
      <c r="I8" s="42">
        <v>0.75</v>
      </c>
      <c r="J8" s="150" t="s">
        <v>401</v>
      </c>
    </row>
    <row r="9" spans="2:10" ht="409.6" customHeight="1" x14ac:dyDescent="0.35">
      <c r="B9" s="268"/>
      <c r="C9" s="14" t="s">
        <v>71</v>
      </c>
      <c r="D9" s="39" t="s">
        <v>70</v>
      </c>
      <c r="E9" s="150" t="s">
        <v>432</v>
      </c>
      <c r="F9" s="150" t="s">
        <v>392</v>
      </c>
      <c r="G9" s="44">
        <v>44197</v>
      </c>
      <c r="H9" s="44">
        <v>44561</v>
      </c>
      <c r="I9" s="42">
        <v>0.75</v>
      </c>
      <c r="J9" s="150" t="s">
        <v>534</v>
      </c>
    </row>
    <row r="10" spans="2:10" ht="409.6" customHeight="1" x14ac:dyDescent="0.35">
      <c r="B10" s="268"/>
      <c r="C10" s="14" t="s">
        <v>69</v>
      </c>
      <c r="D10" s="39" t="s">
        <v>68</v>
      </c>
      <c r="E10" s="150" t="s">
        <v>67</v>
      </c>
      <c r="F10" s="150" t="s">
        <v>66</v>
      </c>
      <c r="G10" s="44">
        <v>44197</v>
      </c>
      <c r="H10" s="44">
        <v>44561</v>
      </c>
      <c r="I10" s="42">
        <v>0.75</v>
      </c>
      <c r="J10" s="150" t="s">
        <v>535</v>
      </c>
    </row>
    <row r="11" spans="2:10" ht="243" customHeight="1" x14ac:dyDescent="0.35">
      <c r="B11" s="268"/>
      <c r="C11" s="14" t="s">
        <v>65</v>
      </c>
      <c r="D11" s="39" t="s">
        <v>64</v>
      </c>
      <c r="E11" s="150" t="s">
        <v>63</v>
      </c>
      <c r="F11" s="150" t="s">
        <v>391</v>
      </c>
      <c r="G11" s="44">
        <v>44197</v>
      </c>
      <c r="H11" s="44">
        <v>44561</v>
      </c>
      <c r="I11" s="42">
        <v>0.75</v>
      </c>
      <c r="J11" s="150" t="s">
        <v>398</v>
      </c>
    </row>
    <row r="12" spans="2:10" ht="408.95" customHeight="1" x14ac:dyDescent="0.35">
      <c r="B12" s="268"/>
      <c r="C12" s="14" t="s">
        <v>62</v>
      </c>
      <c r="D12" s="39" t="s">
        <v>61</v>
      </c>
      <c r="E12" s="150" t="s">
        <v>60</v>
      </c>
      <c r="F12" s="150" t="s">
        <v>59</v>
      </c>
      <c r="G12" s="44">
        <v>44197</v>
      </c>
      <c r="H12" s="44">
        <v>44561</v>
      </c>
      <c r="I12" s="42">
        <v>0.75</v>
      </c>
      <c r="J12" s="150" t="s">
        <v>543</v>
      </c>
    </row>
    <row r="13" spans="2:10" ht="409.6" customHeight="1" x14ac:dyDescent="0.35">
      <c r="B13" s="268"/>
      <c r="C13" s="14" t="s">
        <v>58</v>
      </c>
      <c r="D13" s="164" t="s">
        <v>57</v>
      </c>
      <c r="E13" s="165" t="s">
        <v>56</v>
      </c>
      <c r="F13" s="151" t="s">
        <v>55</v>
      </c>
      <c r="G13" s="45">
        <v>44197</v>
      </c>
      <c r="H13" s="45">
        <v>44561</v>
      </c>
      <c r="I13" s="43">
        <v>0.75</v>
      </c>
      <c r="J13" s="166" t="s">
        <v>577</v>
      </c>
    </row>
    <row r="14" spans="2:10" ht="341.25" customHeight="1" x14ac:dyDescent="0.35">
      <c r="B14" s="268"/>
      <c r="C14" s="14" t="s">
        <v>54</v>
      </c>
      <c r="D14" s="39" t="s">
        <v>433</v>
      </c>
      <c r="E14" s="150" t="s">
        <v>322</v>
      </c>
      <c r="F14" s="150" t="s">
        <v>434</v>
      </c>
      <c r="G14" s="44">
        <v>44197</v>
      </c>
      <c r="H14" s="44">
        <v>44286</v>
      </c>
      <c r="I14" s="42">
        <v>0.75</v>
      </c>
      <c r="J14" s="150" t="s">
        <v>579</v>
      </c>
    </row>
    <row r="15" spans="2:10" s="20" customFormat="1" ht="122.25" customHeight="1" x14ac:dyDescent="0.35">
      <c r="B15" s="268"/>
      <c r="C15" s="14" t="s">
        <v>51</v>
      </c>
      <c r="D15" s="39" t="s">
        <v>53</v>
      </c>
      <c r="E15" s="150" t="s">
        <v>52</v>
      </c>
      <c r="F15" s="150" t="s">
        <v>434</v>
      </c>
      <c r="G15" s="45">
        <v>44378</v>
      </c>
      <c r="H15" s="45">
        <v>44469</v>
      </c>
      <c r="I15" s="43">
        <v>1</v>
      </c>
      <c r="J15" s="151" t="s">
        <v>538</v>
      </c>
    </row>
    <row r="16" spans="2:10" s="20" customFormat="1" ht="179.1" customHeight="1" x14ac:dyDescent="0.35">
      <c r="B16" s="268"/>
      <c r="C16" s="14" t="s">
        <v>48</v>
      </c>
      <c r="D16" s="39" t="s">
        <v>50</v>
      </c>
      <c r="E16" s="150" t="s">
        <v>49</v>
      </c>
      <c r="F16" s="150" t="s">
        <v>40</v>
      </c>
      <c r="G16" s="44">
        <v>44378</v>
      </c>
      <c r="H16" s="44">
        <v>44469</v>
      </c>
      <c r="I16" s="43">
        <v>1</v>
      </c>
      <c r="J16" s="150" t="s">
        <v>539</v>
      </c>
    </row>
    <row r="17" spans="2:10" s="20" customFormat="1" ht="181.5" customHeight="1" x14ac:dyDescent="0.35">
      <c r="B17" s="268"/>
      <c r="C17" s="14" t="s">
        <v>46</v>
      </c>
      <c r="D17" s="140" t="s">
        <v>435</v>
      </c>
      <c r="E17" s="152" t="s">
        <v>47</v>
      </c>
      <c r="F17" s="150" t="s">
        <v>40</v>
      </c>
      <c r="G17" s="44">
        <v>44197</v>
      </c>
      <c r="H17" s="44">
        <v>44561</v>
      </c>
      <c r="I17" s="43">
        <v>1</v>
      </c>
      <c r="J17" s="150" t="s">
        <v>539</v>
      </c>
    </row>
    <row r="18" spans="2:10" s="20" customFormat="1" ht="409.6" customHeight="1" x14ac:dyDescent="0.35">
      <c r="B18" s="268"/>
      <c r="C18" s="14" t="s">
        <v>43</v>
      </c>
      <c r="D18" s="39" t="s">
        <v>45</v>
      </c>
      <c r="E18" s="150" t="s">
        <v>44</v>
      </c>
      <c r="F18" s="150" t="s">
        <v>40</v>
      </c>
      <c r="G18" s="44">
        <v>44197</v>
      </c>
      <c r="H18" s="44">
        <v>44561</v>
      </c>
      <c r="I18" s="42">
        <v>0.75</v>
      </c>
      <c r="J18" s="150" t="s">
        <v>540</v>
      </c>
    </row>
    <row r="19" spans="2:10" ht="293.45" customHeight="1" x14ac:dyDescent="0.35">
      <c r="B19" s="268"/>
      <c r="C19" s="14" t="s">
        <v>536</v>
      </c>
      <c r="D19" s="39" t="s">
        <v>339</v>
      </c>
      <c r="E19" s="150" t="s">
        <v>327</v>
      </c>
      <c r="F19" s="150" t="s">
        <v>40</v>
      </c>
      <c r="G19" s="44">
        <v>44197</v>
      </c>
      <c r="H19" s="44">
        <v>44561</v>
      </c>
      <c r="I19" s="42">
        <v>0.75</v>
      </c>
      <c r="J19" s="150" t="s">
        <v>541</v>
      </c>
    </row>
    <row r="20" spans="2:10" ht="302.45" customHeight="1" x14ac:dyDescent="0.35">
      <c r="B20" s="268" t="s">
        <v>42</v>
      </c>
      <c r="C20" s="14" t="s">
        <v>41</v>
      </c>
      <c r="D20" s="39" t="s">
        <v>426</v>
      </c>
      <c r="E20" s="150" t="s">
        <v>326</v>
      </c>
      <c r="F20" s="150" t="s">
        <v>40</v>
      </c>
      <c r="G20" s="45">
        <v>44197</v>
      </c>
      <c r="H20" s="45">
        <v>44561</v>
      </c>
      <c r="I20" s="43">
        <v>0.75</v>
      </c>
      <c r="J20" s="151" t="s">
        <v>578</v>
      </c>
    </row>
    <row r="21" spans="2:10" ht="301.5" customHeight="1" x14ac:dyDescent="0.35">
      <c r="B21" s="268"/>
      <c r="C21" s="14" t="s">
        <v>39</v>
      </c>
      <c r="D21" s="39" t="s">
        <v>260</v>
      </c>
      <c r="E21" s="150" t="s">
        <v>261</v>
      </c>
      <c r="F21" s="150" t="s">
        <v>40</v>
      </c>
      <c r="G21" s="44">
        <v>44197</v>
      </c>
      <c r="H21" s="44">
        <v>44561</v>
      </c>
      <c r="I21" s="42">
        <v>0.75</v>
      </c>
      <c r="J21" s="150" t="s">
        <v>537</v>
      </c>
    </row>
    <row r="22" spans="2:10" ht="409.6" customHeight="1" x14ac:dyDescent="0.35">
      <c r="B22" s="268"/>
      <c r="C22" s="14" t="s">
        <v>262</v>
      </c>
      <c r="D22" s="39" t="s">
        <v>332</v>
      </c>
      <c r="E22" s="150" t="s">
        <v>427</v>
      </c>
      <c r="F22" s="150" t="s">
        <v>333</v>
      </c>
      <c r="G22" s="44">
        <v>44229</v>
      </c>
      <c r="H22" s="44">
        <v>44561</v>
      </c>
      <c r="I22" s="42">
        <v>0.75</v>
      </c>
      <c r="J22" s="150" t="s">
        <v>575</v>
      </c>
    </row>
    <row r="23" spans="2:10" ht="327.60000000000002" customHeight="1" x14ac:dyDescent="0.35">
      <c r="B23" s="268"/>
      <c r="C23" s="14" t="s">
        <v>405</v>
      </c>
      <c r="D23" s="39" t="s">
        <v>340</v>
      </c>
      <c r="E23" s="150" t="s">
        <v>331</v>
      </c>
      <c r="F23" s="150" t="s">
        <v>329</v>
      </c>
      <c r="G23" s="44">
        <v>44228</v>
      </c>
      <c r="H23" s="44">
        <v>44561</v>
      </c>
      <c r="I23" s="42">
        <v>0.75</v>
      </c>
      <c r="J23" s="150" t="s">
        <v>542</v>
      </c>
    </row>
    <row r="24" spans="2:10" ht="128.25" customHeight="1" x14ac:dyDescent="0.35">
      <c r="B24" s="268"/>
      <c r="C24" s="14" t="s">
        <v>330</v>
      </c>
      <c r="D24" s="39" t="s">
        <v>38</v>
      </c>
      <c r="E24" s="150" t="s">
        <v>1</v>
      </c>
      <c r="F24" s="150" t="s">
        <v>0</v>
      </c>
      <c r="G24" s="44">
        <v>44197</v>
      </c>
      <c r="H24" s="44">
        <v>44561</v>
      </c>
      <c r="I24" s="42">
        <v>0.75</v>
      </c>
      <c r="J24" s="150" t="s">
        <v>404</v>
      </c>
    </row>
    <row r="25" spans="2:10" ht="134.25" customHeight="1" x14ac:dyDescent="0.35">
      <c r="B25" s="269" t="s">
        <v>37</v>
      </c>
      <c r="C25" s="14" t="s">
        <v>36</v>
      </c>
      <c r="D25" s="39" t="s">
        <v>428</v>
      </c>
      <c r="E25" s="150" t="s">
        <v>35</v>
      </c>
      <c r="F25" s="150" t="s">
        <v>32</v>
      </c>
      <c r="G25" s="44">
        <v>44197</v>
      </c>
      <c r="H25" s="44">
        <v>44561</v>
      </c>
      <c r="I25" s="42">
        <v>0.75</v>
      </c>
      <c r="J25" s="150" t="s">
        <v>509</v>
      </c>
    </row>
    <row r="26" spans="2:10" ht="303.60000000000002" customHeight="1" x14ac:dyDescent="0.35">
      <c r="B26" s="269"/>
      <c r="C26" s="14" t="s">
        <v>96</v>
      </c>
      <c r="D26" s="39" t="s">
        <v>33</v>
      </c>
      <c r="E26" s="150" t="s">
        <v>230</v>
      </c>
      <c r="F26" s="150" t="s">
        <v>32</v>
      </c>
      <c r="G26" s="44">
        <v>44197</v>
      </c>
      <c r="H26" s="44">
        <v>44561</v>
      </c>
      <c r="I26" s="42">
        <v>0.75</v>
      </c>
      <c r="J26" s="150" t="s">
        <v>510</v>
      </c>
    </row>
    <row r="27" spans="2:10" ht="104.25" customHeight="1" x14ac:dyDescent="0.35">
      <c r="B27" s="269"/>
      <c r="C27" s="14" t="s">
        <v>34</v>
      </c>
      <c r="D27" s="39" t="s">
        <v>30</v>
      </c>
      <c r="E27" s="150" t="s">
        <v>29</v>
      </c>
      <c r="F27" s="150" t="s">
        <v>25</v>
      </c>
      <c r="G27" s="44">
        <v>44197</v>
      </c>
      <c r="H27" s="44">
        <v>44561</v>
      </c>
      <c r="I27" s="42">
        <v>0.75</v>
      </c>
      <c r="J27" s="150" t="s">
        <v>406</v>
      </c>
    </row>
    <row r="28" spans="2:10" ht="108" customHeight="1" x14ac:dyDescent="0.35">
      <c r="B28" s="269"/>
      <c r="C28" s="14" t="s">
        <v>31</v>
      </c>
      <c r="D28" s="39" t="s">
        <v>27</v>
      </c>
      <c r="E28" s="150" t="s">
        <v>26</v>
      </c>
      <c r="F28" s="150" t="s">
        <v>25</v>
      </c>
      <c r="G28" s="44">
        <v>44197</v>
      </c>
      <c r="H28" s="44">
        <v>44561</v>
      </c>
      <c r="I28" s="42">
        <v>0.75</v>
      </c>
      <c r="J28" s="150" t="s">
        <v>429</v>
      </c>
    </row>
    <row r="29" spans="2:10" ht="183.75" customHeight="1" x14ac:dyDescent="0.35">
      <c r="B29" s="269"/>
      <c r="C29" s="14" t="s">
        <v>28</v>
      </c>
      <c r="D29" s="39" t="s">
        <v>24</v>
      </c>
      <c r="E29" s="150" t="s">
        <v>23</v>
      </c>
      <c r="F29" s="150" t="s">
        <v>16</v>
      </c>
      <c r="G29" s="44">
        <v>44197</v>
      </c>
      <c r="H29" s="44">
        <v>44561</v>
      </c>
      <c r="I29" s="42">
        <v>0.75</v>
      </c>
      <c r="J29" s="150" t="s">
        <v>402</v>
      </c>
    </row>
    <row r="30" spans="2:10" ht="291.95" customHeight="1" x14ac:dyDescent="0.35">
      <c r="B30" s="268" t="s">
        <v>22</v>
      </c>
      <c r="C30" s="14" t="s">
        <v>21</v>
      </c>
      <c r="D30" s="39" t="s">
        <v>303</v>
      </c>
      <c r="E30" s="150" t="s">
        <v>20</v>
      </c>
      <c r="F30" s="150" t="s">
        <v>16</v>
      </c>
      <c r="G30" s="44">
        <v>44197</v>
      </c>
      <c r="H30" s="44">
        <v>44561</v>
      </c>
      <c r="I30" s="42">
        <v>0.75</v>
      </c>
      <c r="J30" s="150" t="s">
        <v>403</v>
      </c>
    </row>
    <row r="31" spans="2:10" ht="392.45" customHeight="1" x14ac:dyDescent="0.35">
      <c r="B31" s="268"/>
      <c r="C31" s="14" t="s">
        <v>19</v>
      </c>
      <c r="D31" s="39" t="s">
        <v>18</v>
      </c>
      <c r="E31" s="150" t="s">
        <v>17</v>
      </c>
      <c r="F31" s="150" t="s">
        <v>16</v>
      </c>
      <c r="G31" s="44">
        <v>44197</v>
      </c>
      <c r="H31" s="44">
        <v>44561</v>
      </c>
      <c r="I31" s="42">
        <v>0.75</v>
      </c>
      <c r="J31" s="150" t="s">
        <v>399</v>
      </c>
    </row>
    <row r="32" spans="2:10" ht="103.5" customHeight="1" x14ac:dyDescent="0.35">
      <c r="B32" s="261" t="s">
        <v>15</v>
      </c>
      <c r="C32" s="14" t="s">
        <v>14</v>
      </c>
      <c r="D32" s="39" t="s">
        <v>304</v>
      </c>
      <c r="E32" s="150" t="s">
        <v>13</v>
      </c>
      <c r="F32" s="150" t="s">
        <v>3</v>
      </c>
      <c r="G32" s="44">
        <v>44197</v>
      </c>
      <c r="H32" s="44">
        <v>44561</v>
      </c>
      <c r="I32" s="42">
        <v>0.75</v>
      </c>
      <c r="J32" s="150" t="s">
        <v>408</v>
      </c>
    </row>
    <row r="33" spans="2:10" ht="211.5" customHeight="1" x14ac:dyDescent="0.35">
      <c r="B33" s="261"/>
      <c r="C33" s="14" t="s">
        <v>12</v>
      </c>
      <c r="D33" s="39" t="s">
        <v>11</v>
      </c>
      <c r="E33" s="150" t="s">
        <v>10</v>
      </c>
      <c r="F33" s="150" t="s">
        <v>3</v>
      </c>
      <c r="G33" s="44">
        <v>44197</v>
      </c>
      <c r="H33" s="44">
        <v>44561</v>
      </c>
      <c r="I33" s="42">
        <v>0.75</v>
      </c>
      <c r="J33" s="150" t="s">
        <v>409</v>
      </c>
    </row>
    <row r="34" spans="2:10" ht="152.1" customHeight="1" x14ac:dyDescent="0.35">
      <c r="B34" s="261"/>
      <c r="C34" s="14" t="s">
        <v>9</v>
      </c>
      <c r="D34" s="39" t="s">
        <v>8</v>
      </c>
      <c r="E34" s="150" t="s">
        <v>7</v>
      </c>
      <c r="F34" s="150" t="s">
        <v>3</v>
      </c>
      <c r="G34" s="44">
        <v>44197</v>
      </c>
      <c r="H34" s="44">
        <v>44561</v>
      </c>
      <c r="I34" s="42">
        <v>0.75</v>
      </c>
      <c r="J34" s="150" t="s">
        <v>430</v>
      </c>
    </row>
    <row r="35" spans="2:10" ht="234.6" customHeight="1" x14ac:dyDescent="0.35">
      <c r="B35" s="261"/>
      <c r="C35" s="14" t="s">
        <v>6</v>
      </c>
      <c r="D35" s="39" t="s">
        <v>5</v>
      </c>
      <c r="E35" s="150" t="s">
        <v>4</v>
      </c>
      <c r="F35" s="150" t="s">
        <v>3</v>
      </c>
      <c r="G35" s="44" t="s">
        <v>305</v>
      </c>
      <c r="H35" s="44">
        <v>44561</v>
      </c>
      <c r="I35" s="42">
        <v>0.75</v>
      </c>
      <c r="J35" s="150" t="s">
        <v>410</v>
      </c>
    </row>
    <row r="36" spans="2:10" ht="267.60000000000002" customHeight="1" x14ac:dyDescent="0.35">
      <c r="B36" s="261"/>
      <c r="C36" s="14" t="s">
        <v>2</v>
      </c>
      <c r="D36" s="39" t="s">
        <v>431</v>
      </c>
      <c r="E36" s="150" t="s">
        <v>1</v>
      </c>
      <c r="F36" s="150" t="s">
        <v>0</v>
      </c>
      <c r="G36" s="44">
        <v>44228</v>
      </c>
      <c r="H36" s="44">
        <v>44561</v>
      </c>
      <c r="I36" s="42">
        <v>0.75</v>
      </c>
      <c r="J36" s="150" t="s">
        <v>407</v>
      </c>
    </row>
    <row r="37" spans="2:10" x14ac:dyDescent="0.35">
      <c r="I37" s="7"/>
    </row>
  </sheetData>
  <autoFilter ref="B1:J36" xr:uid="{BD83668E-75E9-40E4-90BE-9C3F2F3773B9}">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3">
    <mergeCell ref="J5:J6"/>
    <mergeCell ref="B4:J4"/>
    <mergeCell ref="B1:J3"/>
    <mergeCell ref="B32:B36"/>
    <mergeCell ref="E5:E6"/>
    <mergeCell ref="F5:F6"/>
    <mergeCell ref="G5:H5"/>
    <mergeCell ref="B7:B19"/>
    <mergeCell ref="B20:B24"/>
    <mergeCell ref="B25:B29"/>
    <mergeCell ref="B30:B31"/>
    <mergeCell ref="D5:D6"/>
    <mergeCell ref="B5:C6"/>
  </mergeCells>
  <phoneticPr fontId="61" type="noConversion"/>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53C78-4262-4B14-9FC5-359B8124CD49}">
  <sheetPr>
    <tabColor theme="0"/>
  </sheetPr>
  <dimension ref="A1:Z116"/>
  <sheetViews>
    <sheetView showGridLines="0" view="pageBreakPreview" topLeftCell="A25" zoomScale="40" zoomScaleNormal="50" zoomScaleSheetLayoutView="40" workbookViewId="0">
      <selection activeCell="A35" sqref="A35"/>
    </sheetView>
  </sheetViews>
  <sheetFormatPr baseColWidth="10" defaultColWidth="11.42578125" defaultRowHeight="46.5" x14ac:dyDescent="0.7"/>
  <cols>
    <col min="1" max="1" width="28.85546875" style="8" customWidth="1"/>
    <col min="2" max="2" width="26.85546875" style="8" customWidth="1"/>
    <col min="3" max="3" width="37.140625" style="8" customWidth="1"/>
    <col min="4" max="4" width="42" style="8" customWidth="1"/>
    <col min="5" max="5" width="18.28515625" style="8" customWidth="1"/>
    <col min="6" max="6" width="19" style="8" customWidth="1"/>
    <col min="7" max="7" width="18.42578125" style="8" customWidth="1"/>
    <col min="8" max="8" width="20.140625" style="8" customWidth="1"/>
    <col min="9" max="9" width="18.140625" style="8" customWidth="1"/>
    <col min="10" max="10" width="14.42578125" style="8" customWidth="1"/>
    <col min="11" max="11" width="12.85546875" style="8" customWidth="1"/>
    <col min="12" max="12" width="18.7109375" style="8" bestFit="1" customWidth="1"/>
    <col min="13" max="13" width="15.5703125" style="8" bestFit="1" customWidth="1"/>
    <col min="14" max="14" width="22" style="8" customWidth="1"/>
    <col min="15" max="15" width="13.42578125" style="8" hidden="1" customWidth="1"/>
    <col min="16" max="16" width="29" style="8" hidden="1" customWidth="1"/>
    <col min="17" max="17" width="31.85546875" style="8" hidden="1" customWidth="1"/>
    <col min="18" max="18" width="12.85546875" style="8" hidden="1" customWidth="1"/>
    <col min="19" max="19" width="29.42578125" style="8" hidden="1" customWidth="1"/>
    <col min="20" max="20" width="31.85546875" style="8" hidden="1" customWidth="1"/>
    <col min="21" max="21" width="15.85546875" style="8" hidden="1" customWidth="1"/>
    <col min="22" max="22" width="54" style="8" hidden="1" customWidth="1"/>
    <col min="23" max="23" width="60.28515625" style="8" hidden="1" customWidth="1"/>
    <col min="24" max="24" width="11.42578125" style="8"/>
    <col min="25" max="25" width="62.5703125" style="8" customWidth="1"/>
    <col min="26" max="26" width="50.5703125" style="8" customWidth="1"/>
    <col min="27" max="16384" width="11.42578125" style="8"/>
  </cols>
  <sheetData>
    <row r="1" spans="1:26" ht="46.5" customHeight="1" x14ac:dyDescent="0.7">
      <c r="A1" s="279" t="s">
        <v>455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row>
    <row r="2" spans="1:26" ht="46.5" customHeight="1" x14ac:dyDescent="0.7">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row>
    <row r="3" spans="1:26" ht="16.5" customHeight="1" thickBot="1" x14ac:dyDescent="0.75">
      <c r="A3" s="279"/>
      <c r="B3" s="279"/>
      <c r="C3" s="279"/>
      <c r="D3" s="279"/>
      <c r="E3" s="279"/>
      <c r="F3" s="279"/>
      <c r="G3" s="279"/>
      <c r="H3" s="279"/>
      <c r="I3" s="279"/>
      <c r="J3" s="279"/>
      <c r="K3" s="279"/>
      <c r="L3" s="279"/>
      <c r="M3" s="279"/>
      <c r="N3" s="279"/>
      <c r="O3" s="279"/>
      <c r="P3" s="279"/>
      <c r="Q3" s="279"/>
      <c r="R3" s="279"/>
      <c r="S3" s="279"/>
      <c r="T3" s="279"/>
      <c r="U3" s="279"/>
      <c r="V3" s="279"/>
      <c r="W3" s="279"/>
      <c r="X3" s="279"/>
      <c r="Y3" s="279"/>
      <c r="Z3" s="279"/>
    </row>
    <row r="4" spans="1:26" ht="17.25" hidden="1" customHeight="1" thickBot="1" x14ac:dyDescent="0.7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row>
    <row r="5" spans="1:26" ht="27.75" hidden="1" customHeight="1" thickBot="1" x14ac:dyDescent="0.7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row>
    <row r="6" spans="1:26" ht="50.1" customHeight="1" thickBot="1" x14ac:dyDescent="0.75">
      <c r="A6" s="281" t="s">
        <v>306</v>
      </c>
      <c r="B6" s="282"/>
      <c r="C6" s="282"/>
      <c r="D6" s="282"/>
      <c r="E6" s="282"/>
      <c r="F6" s="282"/>
      <c r="G6" s="282"/>
      <c r="H6" s="282"/>
      <c r="I6" s="282"/>
      <c r="J6" s="282"/>
      <c r="K6" s="282"/>
      <c r="L6" s="282"/>
      <c r="M6" s="282"/>
      <c r="N6" s="283"/>
      <c r="O6" s="284" t="s">
        <v>456</v>
      </c>
      <c r="P6" s="285"/>
      <c r="Q6" s="286"/>
      <c r="R6" s="287" t="s">
        <v>457</v>
      </c>
      <c r="S6" s="288"/>
      <c r="T6" s="289"/>
      <c r="U6" s="287" t="s">
        <v>511</v>
      </c>
      <c r="V6" s="288"/>
      <c r="W6" s="289"/>
      <c r="X6" s="287" t="s">
        <v>512</v>
      </c>
      <c r="Y6" s="288"/>
      <c r="Z6" s="289"/>
    </row>
    <row r="7" spans="1:26" ht="31.5" customHeight="1" x14ac:dyDescent="0.7">
      <c r="A7" s="271" t="s">
        <v>198</v>
      </c>
      <c r="B7" s="273" t="s">
        <v>144</v>
      </c>
      <c r="C7" s="273" t="s">
        <v>146</v>
      </c>
      <c r="D7" s="273" t="s">
        <v>147</v>
      </c>
      <c r="E7" s="201" t="s">
        <v>199</v>
      </c>
      <c r="F7" s="276" t="s">
        <v>149</v>
      </c>
      <c r="G7" s="277"/>
      <c r="H7" s="277"/>
      <c r="I7" s="277"/>
      <c r="J7" s="277"/>
      <c r="K7" s="278"/>
      <c r="L7" s="276" t="s">
        <v>150</v>
      </c>
      <c r="M7" s="278"/>
      <c r="N7" s="202" t="s">
        <v>151</v>
      </c>
      <c r="O7" s="202" t="s">
        <v>389</v>
      </c>
      <c r="P7" s="202" t="s">
        <v>387</v>
      </c>
      <c r="Q7" s="202" t="s">
        <v>388</v>
      </c>
      <c r="R7" s="202" t="s">
        <v>461</v>
      </c>
      <c r="S7" s="202" t="s">
        <v>387</v>
      </c>
      <c r="T7" s="202" t="s">
        <v>388</v>
      </c>
      <c r="U7" s="202" t="s">
        <v>513</v>
      </c>
      <c r="V7" s="202" t="s">
        <v>387</v>
      </c>
      <c r="W7" s="202" t="s">
        <v>388</v>
      </c>
      <c r="X7" s="202" t="s">
        <v>513</v>
      </c>
      <c r="Y7" s="202" t="s">
        <v>387</v>
      </c>
      <c r="Z7" s="202" t="s">
        <v>388</v>
      </c>
    </row>
    <row r="8" spans="1:26" ht="50.1" customHeight="1" x14ac:dyDescent="0.7">
      <c r="A8" s="272"/>
      <c r="B8" s="274"/>
      <c r="C8" s="274"/>
      <c r="D8" s="274"/>
      <c r="E8" s="275"/>
      <c r="F8" s="67" t="s">
        <v>307</v>
      </c>
      <c r="G8" s="67" t="s">
        <v>308</v>
      </c>
      <c r="H8" s="67" t="s">
        <v>309</v>
      </c>
      <c r="I8" s="67" t="s">
        <v>310</v>
      </c>
      <c r="J8" s="67" t="s">
        <v>267</v>
      </c>
      <c r="K8" s="67" t="s">
        <v>157</v>
      </c>
      <c r="L8" s="68" t="s">
        <v>158</v>
      </c>
      <c r="M8" s="68" t="s">
        <v>159</v>
      </c>
      <c r="N8" s="290"/>
      <c r="O8" s="290"/>
      <c r="P8" s="290"/>
      <c r="Q8" s="290"/>
      <c r="R8" s="290"/>
      <c r="S8" s="290"/>
      <c r="T8" s="290"/>
      <c r="U8" s="290"/>
      <c r="V8" s="290"/>
      <c r="W8" s="290"/>
      <c r="X8" s="290"/>
      <c r="Y8" s="290"/>
      <c r="Z8" s="290"/>
    </row>
    <row r="9" spans="1:26" ht="112.5" customHeight="1" x14ac:dyDescent="0.7">
      <c r="A9" s="304" t="s">
        <v>200</v>
      </c>
      <c r="B9" s="312" t="s">
        <v>311</v>
      </c>
      <c r="C9" s="293" t="s">
        <v>201</v>
      </c>
      <c r="D9" s="293" t="s">
        <v>312</v>
      </c>
      <c r="E9" s="294" t="s">
        <v>164</v>
      </c>
      <c r="F9" s="297">
        <v>1</v>
      </c>
      <c r="G9" s="297"/>
      <c r="H9" s="69"/>
      <c r="I9" s="69">
        <v>0</v>
      </c>
      <c r="J9" s="69" t="s">
        <v>165</v>
      </c>
      <c r="K9" s="70">
        <f>+SUM(F9:I9)</f>
        <v>1</v>
      </c>
      <c r="L9" s="291">
        <v>44221</v>
      </c>
      <c r="M9" s="291">
        <v>44377</v>
      </c>
      <c r="N9" s="294" t="s">
        <v>254</v>
      </c>
      <c r="O9" s="71">
        <v>1</v>
      </c>
      <c r="P9" s="232" t="s">
        <v>463</v>
      </c>
      <c r="Q9" s="232" t="s">
        <v>464</v>
      </c>
      <c r="R9" s="71">
        <v>1</v>
      </c>
      <c r="S9" s="232" t="s">
        <v>463</v>
      </c>
      <c r="T9" s="232" t="s">
        <v>464</v>
      </c>
      <c r="U9" s="71">
        <v>1</v>
      </c>
      <c r="V9" s="232" t="s">
        <v>465</v>
      </c>
      <c r="W9" s="232" t="s">
        <v>466</v>
      </c>
      <c r="X9" s="71">
        <v>1</v>
      </c>
      <c r="Y9" s="232" t="s">
        <v>465</v>
      </c>
      <c r="Z9" s="232" t="s">
        <v>466</v>
      </c>
    </row>
    <row r="10" spans="1:26" ht="28.5" customHeight="1" x14ac:dyDescent="0.7">
      <c r="A10" s="304"/>
      <c r="B10" s="312"/>
      <c r="C10" s="293"/>
      <c r="D10" s="293"/>
      <c r="E10" s="294"/>
      <c r="F10" s="60">
        <v>0.6</v>
      </c>
      <c r="G10" s="60">
        <v>1</v>
      </c>
      <c r="H10" s="60">
        <v>1</v>
      </c>
      <c r="I10" s="60">
        <v>1</v>
      </c>
      <c r="J10" s="60"/>
      <c r="K10" s="60">
        <v>1</v>
      </c>
      <c r="L10" s="291"/>
      <c r="M10" s="291"/>
      <c r="N10" s="294"/>
      <c r="O10" s="60">
        <v>1</v>
      </c>
      <c r="P10" s="232"/>
      <c r="Q10" s="232"/>
      <c r="R10" s="60">
        <v>1</v>
      </c>
      <c r="S10" s="232"/>
      <c r="T10" s="232"/>
      <c r="U10" s="60">
        <v>1</v>
      </c>
      <c r="V10" s="232"/>
      <c r="W10" s="232"/>
      <c r="X10" s="60">
        <v>1</v>
      </c>
      <c r="Y10" s="232"/>
      <c r="Z10" s="232"/>
    </row>
    <row r="11" spans="1:26" ht="91.5" customHeight="1" x14ac:dyDescent="0.7">
      <c r="A11" s="304"/>
      <c r="B11" s="292" t="s">
        <v>269</v>
      </c>
      <c r="C11" s="293" t="s">
        <v>270</v>
      </c>
      <c r="D11" s="293" t="s">
        <v>202</v>
      </c>
      <c r="E11" s="294" t="s">
        <v>166</v>
      </c>
      <c r="F11" s="71">
        <v>1</v>
      </c>
      <c r="G11" s="69">
        <v>0</v>
      </c>
      <c r="H11" s="69">
        <v>0</v>
      </c>
      <c r="I11" s="69">
        <v>0</v>
      </c>
      <c r="J11" s="69" t="s">
        <v>165</v>
      </c>
      <c r="K11" s="70">
        <f>+SUM(F11:I11)</f>
        <v>1</v>
      </c>
      <c r="L11" s="291">
        <v>44221</v>
      </c>
      <c r="M11" s="291">
        <v>44286</v>
      </c>
      <c r="N11" s="294" t="s">
        <v>167</v>
      </c>
      <c r="O11" s="71">
        <v>1</v>
      </c>
      <c r="P11" s="232" t="s">
        <v>467</v>
      </c>
      <c r="Q11" s="232" t="s">
        <v>468</v>
      </c>
      <c r="R11" s="71">
        <v>1</v>
      </c>
      <c r="S11" s="232" t="s">
        <v>514</v>
      </c>
      <c r="T11" s="232" t="s">
        <v>468</v>
      </c>
      <c r="U11" s="71">
        <v>1</v>
      </c>
      <c r="V11" s="232" t="s">
        <v>514</v>
      </c>
      <c r="W11" s="232" t="s">
        <v>468</v>
      </c>
      <c r="X11" s="71">
        <v>1</v>
      </c>
      <c r="Y11" s="232" t="s">
        <v>514</v>
      </c>
      <c r="Z11" s="232" t="s">
        <v>468</v>
      </c>
    </row>
    <row r="12" spans="1:26" ht="31.5" customHeight="1" x14ac:dyDescent="0.7">
      <c r="A12" s="304"/>
      <c r="B12" s="292"/>
      <c r="C12" s="293"/>
      <c r="D12" s="293"/>
      <c r="E12" s="294"/>
      <c r="F12" s="60">
        <v>0.6</v>
      </c>
      <c r="G12" s="60">
        <v>1</v>
      </c>
      <c r="H12" s="60">
        <v>1</v>
      </c>
      <c r="I12" s="60">
        <v>1</v>
      </c>
      <c r="J12" s="60"/>
      <c r="K12" s="60">
        <v>1</v>
      </c>
      <c r="L12" s="291"/>
      <c r="M12" s="291"/>
      <c r="N12" s="294"/>
      <c r="O12" s="72">
        <v>1</v>
      </c>
      <c r="P12" s="232"/>
      <c r="Q12" s="232"/>
      <c r="R12" s="72">
        <v>1</v>
      </c>
      <c r="S12" s="232"/>
      <c r="T12" s="232"/>
      <c r="U12" s="72">
        <v>1</v>
      </c>
      <c r="V12" s="232"/>
      <c r="W12" s="232"/>
      <c r="X12" s="72">
        <v>1</v>
      </c>
      <c r="Y12" s="232"/>
      <c r="Z12" s="232"/>
    </row>
    <row r="13" spans="1:26" ht="109.5" customHeight="1" x14ac:dyDescent="0.7">
      <c r="A13" s="304"/>
      <c r="B13" s="292"/>
      <c r="C13" s="293"/>
      <c r="D13" s="293"/>
      <c r="E13" s="294" t="s">
        <v>168</v>
      </c>
      <c r="F13" s="71">
        <v>1</v>
      </c>
      <c r="G13" s="69">
        <v>0</v>
      </c>
      <c r="H13" s="69">
        <v>0</v>
      </c>
      <c r="I13" s="69">
        <v>0</v>
      </c>
      <c r="J13" s="73" t="s">
        <v>165</v>
      </c>
      <c r="K13" s="70">
        <f>+SUM(F13:I13)</f>
        <v>1</v>
      </c>
      <c r="L13" s="291">
        <v>44221</v>
      </c>
      <c r="M13" s="291">
        <v>44286</v>
      </c>
      <c r="N13" s="294"/>
      <c r="O13" s="71">
        <v>1</v>
      </c>
      <c r="P13" s="232" t="s">
        <v>470</v>
      </c>
      <c r="Q13" s="232" t="s">
        <v>471</v>
      </c>
      <c r="R13" s="71">
        <v>1</v>
      </c>
      <c r="S13" s="232" t="s">
        <v>515</v>
      </c>
      <c r="T13" s="232" t="s">
        <v>471</v>
      </c>
      <c r="U13" s="71">
        <v>1</v>
      </c>
      <c r="V13" s="232" t="s">
        <v>515</v>
      </c>
      <c r="W13" s="232" t="s">
        <v>471</v>
      </c>
      <c r="X13" s="71">
        <v>1</v>
      </c>
      <c r="Y13" s="232" t="s">
        <v>515</v>
      </c>
      <c r="Z13" s="232" t="s">
        <v>471</v>
      </c>
    </row>
    <row r="14" spans="1:26" ht="30" customHeight="1" x14ac:dyDescent="0.7">
      <c r="A14" s="304"/>
      <c r="B14" s="292"/>
      <c r="C14" s="293"/>
      <c r="D14" s="293"/>
      <c r="E14" s="294"/>
      <c r="F14" s="60">
        <v>1</v>
      </c>
      <c r="G14" s="60">
        <v>1</v>
      </c>
      <c r="H14" s="60">
        <v>1</v>
      </c>
      <c r="I14" s="60">
        <v>1</v>
      </c>
      <c r="J14" s="60"/>
      <c r="K14" s="60">
        <v>1</v>
      </c>
      <c r="L14" s="291"/>
      <c r="M14" s="291"/>
      <c r="N14" s="294"/>
      <c r="O14" s="72">
        <v>1</v>
      </c>
      <c r="P14" s="232"/>
      <c r="Q14" s="232"/>
      <c r="R14" s="72">
        <v>1</v>
      </c>
      <c r="S14" s="232"/>
      <c r="T14" s="232"/>
      <c r="U14" s="72">
        <v>1</v>
      </c>
      <c r="V14" s="232"/>
      <c r="W14" s="232"/>
      <c r="X14" s="72">
        <v>1</v>
      </c>
      <c r="Y14" s="232"/>
      <c r="Z14" s="232"/>
    </row>
    <row r="15" spans="1:26" ht="50.1" customHeight="1" x14ac:dyDescent="0.7">
      <c r="A15" s="304"/>
      <c r="B15" s="292" t="s">
        <v>313</v>
      </c>
      <c r="C15" s="295" t="s">
        <v>203</v>
      </c>
      <c r="D15" s="296" t="s">
        <v>204</v>
      </c>
      <c r="E15" s="294" t="s">
        <v>164</v>
      </c>
      <c r="F15" s="297">
        <v>1</v>
      </c>
      <c r="G15" s="298">
        <v>0</v>
      </c>
      <c r="H15" s="298">
        <v>0</v>
      </c>
      <c r="I15" s="298">
        <v>0</v>
      </c>
      <c r="J15" s="298" t="s">
        <v>165</v>
      </c>
      <c r="K15" s="300">
        <f>+SUM(F15:I18)</f>
        <v>1</v>
      </c>
      <c r="L15" s="291">
        <v>44221</v>
      </c>
      <c r="M15" s="291">
        <v>44286</v>
      </c>
      <c r="N15" s="294" t="s">
        <v>170</v>
      </c>
      <c r="O15" s="300">
        <v>1</v>
      </c>
      <c r="P15" s="232" t="s">
        <v>516</v>
      </c>
      <c r="Q15" s="232" t="s">
        <v>517</v>
      </c>
      <c r="R15" s="299">
        <v>1</v>
      </c>
      <c r="S15" s="232" t="s">
        <v>518</v>
      </c>
      <c r="T15" s="232" t="s">
        <v>517</v>
      </c>
      <c r="U15" s="299">
        <v>1</v>
      </c>
      <c r="V15" s="232" t="s">
        <v>519</v>
      </c>
      <c r="W15" s="232" t="s">
        <v>517</v>
      </c>
      <c r="X15" s="299">
        <v>1</v>
      </c>
      <c r="Y15" s="232" t="s">
        <v>519</v>
      </c>
      <c r="Z15" s="232" t="s">
        <v>517</v>
      </c>
    </row>
    <row r="16" spans="1:26" ht="44.25" customHeight="1" x14ac:dyDescent="0.7">
      <c r="A16" s="304"/>
      <c r="B16" s="292"/>
      <c r="C16" s="295"/>
      <c r="D16" s="296"/>
      <c r="E16" s="294"/>
      <c r="F16" s="297"/>
      <c r="G16" s="298"/>
      <c r="H16" s="298"/>
      <c r="I16" s="298"/>
      <c r="J16" s="298"/>
      <c r="K16" s="300"/>
      <c r="L16" s="291"/>
      <c r="M16" s="291"/>
      <c r="N16" s="294"/>
      <c r="O16" s="300"/>
      <c r="P16" s="232"/>
      <c r="Q16" s="232"/>
      <c r="R16" s="299"/>
      <c r="S16" s="232"/>
      <c r="T16" s="232"/>
      <c r="U16" s="299"/>
      <c r="V16" s="232"/>
      <c r="W16" s="232"/>
      <c r="X16" s="299"/>
      <c r="Y16" s="232"/>
      <c r="Z16" s="232"/>
    </row>
    <row r="17" spans="1:26" ht="153" customHeight="1" x14ac:dyDescent="0.7">
      <c r="A17" s="304"/>
      <c r="B17" s="292"/>
      <c r="C17" s="74" t="s">
        <v>205</v>
      </c>
      <c r="D17" s="75" t="s">
        <v>206</v>
      </c>
      <c r="E17" s="294"/>
      <c r="F17" s="297"/>
      <c r="G17" s="298"/>
      <c r="H17" s="298"/>
      <c r="I17" s="298"/>
      <c r="J17" s="298"/>
      <c r="K17" s="300"/>
      <c r="L17" s="291"/>
      <c r="M17" s="291"/>
      <c r="N17" s="294"/>
      <c r="O17" s="300"/>
      <c r="P17" s="232"/>
      <c r="Q17" s="232"/>
      <c r="R17" s="299"/>
      <c r="S17" s="232"/>
      <c r="T17" s="232"/>
      <c r="U17" s="299"/>
      <c r="V17" s="232"/>
      <c r="W17" s="232"/>
      <c r="X17" s="299"/>
      <c r="Y17" s="232"/>
      <c r="Z17" s="232"/>
    </row>
    <row r="18" spans="1:26" ht="108" customHeight="1" x14ac:dyDescent="0.7">
      <c r="A18" s="304"/>
      <c r="B18" s="292"/>
      <c r="C18" s="74" t="s">
        <v>207</v>
      </c>
      <c r="D18" s="75" t="s">
        <v>208</v>
      </c>
      <c r="E18" s="294"/>
      <c r="F18" s="297"/>
      <c r="G18" s="298"/>
      <c r="H18" s="298"/>
      <c r="I18" s="298"/>
      <c r="J18" s="298"/>
      <c r="K18" s="300"/>
      <c r="L18" s="291"/>
      <c r="M18" s="291"/>
      <c r="N18" s="294"/>
      <c r="O18" s="300"/>
      <c r="P18" s="232"/>
      <c r="Q18" s="232"/>
      <c r="R18" s="299"/>
      <c r="S18" s="232"/>
      <c r="T18" s="232"/>
      <c r="U18" s="299"/>
      <c r="V18" s="232"/>
      <c r="W18" s="232"/>
      <c r="X18" s="299"/>
      <c r="Y18" s="232"/>
      <c r="Z18" s="232"/>
    </row>
    <row r="19" spans="1:26" ht="39.75" customHeight="1" x14ac:dyDescent="0.7">
      <c r="A19" s="304"/>
      <c r="B19" s="292"/>
      <c r="C19" s="303" t="s">
        <v>314</v>
      </c>
      <c r="D19" s="293" t="s">
        <v>315</v>
      </c>
      <c r="E19" s="294"/>
      <c r="F19" s="297"/>
      <c r="G19" s="298"/>
      <c r="H19" s="298"/>
      <c r="I19" s="298"/>
      <c r="J19" s="298"/>
      <c r="K19" s="300"/>
      <c r="L19" s="291"/>
      <c r="M19" s="291"/>
      <c r="N19" s="294"/>
      <c r="O19" s="300"/>
      <c r="P19" s="232"/>
      <c r="Q19" s="232"/>
      <c r="R19" s="299"/>
      <c r="S19" s="232"/>
      <c r="T19" s="232"/>
      <c r="U19" s="299"/>
      <c r="V19" s="232"/>
      <c r="W19" s="232"/>
      <c r="X19" s="299"/>
      <c r="Y19" s="232"/>
      <c r="Z19" s="232"/>
    </row>
    <row r="20" spans="1:26" ht="50.1" customHeight="1" x14ac:dyDescent="0.7">
      <c r="A20" s="304"/>
      <c r="B20" s="292"/>
      <c r="C20" s="303"/>
      <c r="D20" s="293"/>
      <c r="E20" s="294"/>
      <c r="F20" s="60">
        <v>1</v>
      </c>
      <c r="G20" s="60">
        <v>1</v>
      </c>
      <c r="H20" s="60">
        <v>1</v>
      </c>
      <c r="I20" s="60">
        <v>1</v>
      </c>
      <c r="J20" s="60"/>
      <c r="K20" s="60">
        <v>1</v>
      </c>
      <c r="L20" s="291"/>
      <c r="M20" s="291"/>
      <c r="N20" s="294"/>
      <c r="O20" s="60">
        <v>1</v>
      </c>
      <c r="P20" s="232"/>
      <c r="Q20" s="232"/>
      <c r="R20" s="60">
        <v>1</v>
      </c>
      <c r="S20" s="232"/>
      <c r="T20" s="232"/>
      <c r="U20" s="60">
        <v>1</v>
      </c>
      <c r="V20" s="232"/>
      <c r="W20" s="232"/>
      <c r="X20" s="60">
        <v>1</v>
      </c>
      <c r="Y20" s="232"/>
      <c r="Z20" s="232"/>
    </row>
    <row r="21" spans="1:26" ht="85.5" customHeight="1" x14ac:dyDescent="0.7">
      <c r="A21" s="304" t="s">
        <v>209</v>
      </c>
      <c r="B21" s="305" t="s">
        <v>520</v>
      </c>
      <c r="C21" s="76" t="s">
        <v>316</v>
      </c>
      <c r="D21" s="76" t="s">
        <v>317</v>
      </c>
      <c r="E21" s="306" t="s">
        <v>164</v>
      </c>
      <c r="F21" s="301">
        <v>0.25</v>
      </c>
      <c r="G21" s="301">
        <v>0.5</v>
      </c>
      <c r="H21" s="301">
        <v>0.75</v>
      </c>
      <c r="I21" s="301">
        <v>1</v>
      </c>
      <c r="J21" s="298" t="s">
        <v>165</v>
      </c>
      <c r="K21" s="302">
        <v>1</v>
      </c>
      <c r="L21" s="291">
        <v>44221</v>
      </c>
      <c r="M21" s="291">
        <v>44561</v>
      </c>
      <c r="N21" s="294" t="s">
        <v>521</v>
      </c>
      <c r="O21" s="77">
        <v>0.25</v>
      </c>
      <c r="P21" s="232" t="s">
        <v>522</v>
      </c>
      <c r="Q21" s="232" t="s">
        <v>523</v>
      </c>
      <c r="R21" s="301">
        <v>0.5</v>
      </c>
      <c r="S21" s="232" t="s">
        <v>524</v>
      </c>
      <c r="T21" s="232" t="s">
        <v>525</v>
      </c>
      <c r="U21" s="301">
        <v>0.5</v>
      </c>
      <c r="V21" s="232" t="s">
        <v>524</v>
      </c>
      <c r="W21" s="232" t="s">
        <v>526</v>
      </c>
      <c r="X21" s="301">
        <v>0.75</v>
      </c>
      <c r="Y21" s="232" t="s">
        <v>527</v>
      </c>
      <c r="Z21" s="232" t="s">
        <v>526</v>
      </c>
    </row>
    <row r="22" spans="1:26" ht="51" customHeight="1" x14ac:dyDescent="0.7">
      <c r="A22" s="304"/>
      <c r="B22" s="305"/>
      <c r="C22" s="313" t="s">
        <v>318</v>
      </c>
      <c r="D22" s="313" t="s">
        <v>319</v>
      </c>
      <c r="E22" s="307"/>
      <c r="F22" s="301"/>
      <c r="G22" s="301"/>
      <c r="H22" s="301"/>
      <c r="I22" s="301"/>
      <c r="J22" s="298"/>
      <c r="K22" s="302"/>
      <c r="L22" s="291"/>
      <c r="M22" s="291"/>
      <c r="N22" s="294"/>
      <c r="O22" s="60">
        <v>0.25</v>
      </c>
      <c r="P22" s="315"/>
      <c r="Q22" s="315"/>
      <c r="R22" s="301"/>
      <c r="S22" s="232"/>
      <c r="T22" s="232"/>
      <c r="U22" s="301"/>
      <c r="V22" s="232"/>
      <c r="W22" s="232"/>
      <c r="X22" s="301"/>
      <c r="Y22" s="232"/>
      <c r="Z22" s="232"/>
    </row>
    <row r="23" spans="1:26" ht="37.5" customHeight="1" x14ac:dyDescent="0.7">
      <c r="A23" s="304"/>
      <c r="B23" s="305"/>
      <c r="C23" s="313"/>
      <c r="D23" s="313"/>
      <c r="E23" s="308"/>
      <c r="F23" s="60">
        <v>0.25</v>
      </c>
      <c r="G23" s="60">
        <v>0.5</v>
      </c>
      <c r="H23" s="60">
        <v>0.75</v>
      </c>
      <c r="I23" s="60">
        <v>1</v>
      </c>
      <c r="J23" s="60"/>
      <c r="K23" s="60">
        <v>1</v>
      </c>
      <c r="L23" s="291"/>
      <c r="M23" s="291"/>
      <c r="N23" s="294"/>
      <c r="O23" s="60"/>
      <c r="P23" s="78"/>
      <c r="Q23" s="78"/>
      <c r="R23" s="60">
        <v>0.5</v>
      </c>
      <c r="S23" s="232"/>
      <c r="T23" s="232"/>
      <c r="U23" s="60">
        <v>0.5</v>
      </c>
      <c r="V23" s="232"/>
      <c r="W23" s="232"/>
      <c r="X23" s="60">
        <f>+X21</f>
        <v>0.75</v>
      </c>
      <c r="Y23" s="232"/>
      <c r="Z23" s="232"/>
    </row>
    <row r="24" spans="1:26" ht="50.1" customHeight="1" x14ac:dyDescent="0.7">
      <c r="A24" s="304"/>
      <c r="B24" s="309" t="s">
        <v>210</v>
      </c>
      <c r="C24" s="310" t="s">
        <v>226</v>
      </c>
      <c r="D24" s="311" t="s">
        <v>320</v>
      </c>
      <c r="E24" s="294" t="s">
        <v>164</v>
      </c>
      <c r="F24" s="77">
        <v>0.25</v>
      </c>
      <c r="G24" s="77">
        <v>0.5</v>
      </c>
      <c r="H24" s="77">
        <v>0.75</v>
      </c>
      <c r="I24" s="77">
        <v>1</v>
      </c>
      <c r="J24" s="73" t="s">
        <v>165</v>
      </c>
      <c r="K24" s="79">
        <v>1</v>
      </c>
      <c r="L24" s="291">
        <v>44221</v>
      </c>
      <c r="M24" s="291">
        <v>44561</v>
      </c>
      <c r="N24" s="294" t="s">
        <v>32</v>
      </c>
      <c r="O24" s="80">
        <v>0</v>
      </c>
      <c r="P24" s="232" t="s">
        <v>528</v>
      </c>
      <c r="Q24" s="232" t="s">
        <v>529</v>
      </c>
      <c r="R24" s="81">
        <v>0.5</v>
      </c>
      <c r="S24" s="232" t="s">
        <v>528</v>
      </c>
      <c r="T24" s="232" t="s">
        <v>529</v>
      </c>
      <c r="U24" s="81">
        <v>0.5</v>
      </c>
      <c r="V24" s="232" t="s">
        <v>528</v>
      </c>
      <c r="W24" s="232" t="s">
        <v>529</v>
      </c>
      <c r="X24" s="81">
        <v>0.75</v>
      </c>
      <c r="Y24" s="232" t="s">
        <v>528</v>
      </c>
      <c r="Z24" s="232" t="s">
        <v>529</v>
      </c>
    </row>
    <row r="25" spans="1:26" ht="50.1" customHeight="1" x14ac:dyDescent="0.7">
      <c r="A25" s="304"/>
      <c r="B25" s="309"/>
      <c r="C25" s="310"/>
      <c r="D25" s="311"/>
      <c r="E25" s="294"/>
      <c r="F25" s="60">
        <v>0.25</v>
      </c>
      <c r="G25" s="60">
        <v>0.5</v>
      </c>
      <c r="H25" s="60">
        <v>0.75</v>
      </c>
      <c r="I25" s="60">
        <v>1</v>
      </c>
      <c r="J25" s="60"/>
      <c r="K25" s="60">
        <v>1</v>
      </c>
      <c r="L25" s="314"/>
      <c r="M25" s="291"/>
      <c r="N25" s="294"/>
      <c r="O25" s="60">
        <v>0</v>
      </c>
      <c r="P25" s="232"/>
      <c r="Q25" s="232"/>
      <c r="R25" s="60">
        <v>0.5</v>
      </c>
      <c r="S25" s="232"/>
      <c r="T25" s="232"/>
      <c r="U25" s="60">
        <v>0.5</v>
      </c>
      <c r="V25" s="232"/>
      <c r="W25" s="232"/>
      <c r="X25" s="60">
        <f>+X24</f>
        <v>0.75</v>
      </c>
      <c r="Y25" s="232"/>
      <c r="Z25" s="232"/>
    </row>
    <row r="26" spans="1:26" ht="77.25" customHeight="1" x14ac:dyDescent="0.7">
      <c r="A26" s="304"/>
      <c r="B26" s="309"/>
      <c r="C26" s="310"/>
      <c r="D26" s="311" t="s">
        <v>227</v>
      </c>
      <c r="E26" s="294" t="s">
        <v>164</v>
      </c>
      <c r="F26" s="82">
        <v>0</v>
      </c>
      <c r="G26" s="82">
        <v>0</v>
      </c>
      <c r="H26" s="82">
        <v>0</v>
      </c>
      <c r="I26" s="318">
        <v>1</v>
      </c>
      <c r="J26" s="318"/>
      <c r="K26" s="83">
        <f>+SUM(F26:I26)</f>
        <v>1</v>
      </c>
      <c r="L26" s="291">
        <v>44531</v>
      </c>
      <c r="M26" s="291">
        <v>44576</v>
      </c>
      <c r="N26" s="294"/>
      <c r="O26" s="80">
        <v>0</v>
      </c>
      <c r="P26" s="317" t="s">
        <v>494</v>
      </c>
      <c r="Q26" s="316"/>
      <c r="R26" s="80">
        <v>0</v>
      </c>
      <c r="S26" s="317" t="s">
        <v>530</v>
      </c>
      <c r="T26" s="316"/>
      <c r="U26" s="80">
        <v>0</v>
      </c>
      <c r="V26" s="317" t="s">
        <v>530</v>
      </c>
      <c r="W26" s="316"/>
      <c r="X26" s="80">
        <v>0</v>
      </c>
      <c r="Y26" s="213" t="s">
        <v>530</v>
      </c>
      <c r="Z26" s="316"/>
    </row>
    <row r="27" spans="1:26" ht="28.5" customHeight="1" x14ac:dyDescent="0.7">
      <c r="A27" s="304"/>
      <c r="B27" s="309"/>
      <c r="C27" s="310"/>
      <c r="D27" s="311"/>
      <c r="E27" s="294"/>
      <c r="F27" s="60">
        <v>0</v>
      </c>
      <c r="G27" s="60">
        <v>0</v>
      </c>
      <c r="H27" s="60">
        <v>0</v>
      </c>
      <c r="I27" s="238">
        <v>1</v>
      </c>
      <c r="J27" s="238"/>
      <c r="K27" s="60">
        <v>1</v>
      </c>
      <c r="L27" s="291"/>
      <c r="M27" s="291"/>
      <c r="N27" s="294"/>
      <c r="O27" s="60">
        <v>0</v>
      </c>
      <c r="P27" s="317"/>
      <c r="Q27" s="316"/>
      <c r="R27" s="60">
        <v>0</v>
      </c>
      <c r="S27" s="317"/>
      <c r="T27" s="316"/>
      <c r="U27" s="60">
        <v>0</v>
      </c>
      <c r="V27" s="317"/>
      <c r="W27" s="316"/>
      <c r="X27" s="60">
        <v>0</v>
      </c>
      <c r="Y27" s="213"/>
      <c r="Z27" s="316"/>
    </row>
    <row r="28" spans="1:26" ht="69.75" customHeight="1" x14ac:dyDescent="0.7">
      <c r="A28" s="304"/>
      <c r="B28" s="309" t="s">
        <v>228</v>
      </c>
      <c r="C28" s="310" t="s">
        <v>229</v>
      </c>
      <c r="D28" s="311" t="s">
        <v>196</v>
      </c>
      <c r="E28" s="294" t="s">
        <v>164</v>
      </c>
      <c r="F28" s="73">
        <v>0</v>
      </c>
      <c r="G28" s="73">
        <v>0</v>
      </c>
      <c r="H28" s="73">
        <v>0</v>
      </c>
      <c r="I28" s="297">
        <v>1</v>
      </c>
      <c r="J28" s="297"/>
      <c r="K28" s="70">
        <f>+SUM(F28:I28)</f>
        <v>1</v>
      </c>
      <c r="L28" s="291">
        <v>44470</v>
      </c>
      <c r="M28" s="291">
        <v>44576</v>
      </c>
      <c r="N28" s="294" t="s">
        <v>138</v>
      </c>
      <c r="O28" s="80">
        <v>0</v>
      </c>
      <c r="P28" s="317" t="s">
        <v>494</v>
      </c>
      <c r="Q28" s="316"/>
      <c r="R28" s="80">
        <v>0</v>
      </c>
      <c r="S28" s="317" t="s">
        <v>530</v>
      </c>
      <c r="T28" s="316"/>
      <c r="U28" s="80">
        <v>0</v>
      </c>
      <c r="V28" s="317" t="s">
        <v>530</v>
      </c>
      <c r="W28" s="316"/>
      <c r="X28" s="80">
        <v>0</v>
      </c>
      <c r="Y28" s="213" t="s">
        <v>530</v>
      </c>
      <c r="Z28" s="316"/>
    </row>
    <row r="29" spans="1:26" ht="30" customHeight="1" x14ac:dyDescent="0.7">
      <c r="A29" s="304"/>
      <c r="B29" s="309"/>
      <c r="C29" s="310"/>
      <c r="D29" s="311"/>
      <c r="E29" s="294"/>
      <c r="F29" s="60">
        <v>0</v>
      </c>
      <c r="G29" s="60">
        <v>0</v>
      </c>
      <c r="H29" s="60">
        <v>0</v>
      </c>
      <c r="I29" s="238">
        <v>1</v>
      </c>
      <c r="J29" s="238"/>
      <c r="K29" s="60">
        <v>1</v>
      </c>
      <c r="L29" s="314"/>
      <c r="M29" s="314"/>
      <c r="N29" s="294"/>
      <c r="O29" s="60">
        <v>0</v>
      </c>
      <c r="P29" s="317"/>
      <c r="Q29" s="316"/>
      <c r="R29" s="60">
        <v>0</v>
      </c>
      <c r="S29" s="317"/>
      <c r="T29" s="316"/>
      <c r="U29" s="60">
        <v>0</v>
      </c>
      <c r="V29" s="317"/>
      <c r="W29" s="316"/>
      <c r="X29" s="60">
        <v>0</v>
      </c>
      <c r="Y29" s="213"/>
      <c r="Z29" s="316"/>
    </row>
    <row r="30" spans="1:26" ht="36" customHeight="1" thickBot="1" x14ac:dyDescent="0.75">
      <c r="A30" s="84"/>
      <c r="B30" s="85"/>
      <c r="C30" s="86"/>
      <c r="D30" s="86"/>
      <c r="E30" s="87" t="s">
        <v>197</v>
      </c>
      <c r="F30" s="88">
        <f>+(F10+F12+F14+F20+F23+F25+F27+F29)/8</f>
        <v>0.46250000000000002</v>
      </c>
      <c r="G30" s="88">
        <f>+(G10+G12+G14+G20+G23+G25+G27+G29)/8</f>
        <v>0.625</v>
      </c>
      <c r="H30" s="88">
        <f>+(H10+H12+H14+H20+H23+H25+H27+H29)/8</f>
        <v>0.6875</v>
      </c>
      <c r="I30" s="319">
        <f>+(I10+I12+I14+I20+I23+I25+I27+I29)/8</f>
        <v>1</v>
      </c>
      <c r="J30" s="320"/>
      <c r="K30" s="88">
        <f>+(K10+K12+K14+K20+K23+K25+K27+K29)/8</f>
        <v>1</v>
      </c>
      <c r="L30" s="89"/>
      <c r="M30" s="89"/>
      <c r="N30" s="85"/>
      <c r="O30" s="88">
        <f>+(O10+O12+O14+O20+O22+O25+O27+O29)/8</f>
        <v>0.53125</v>
      </c>
      <c r="R30" s="88">
        <f>+(R10+R12+R14+R20+R23+R25+R27+R29)/8</f>
        <v>0.625</v>
      </c>
      <c r="U30" s="88">
        <f>+(U10+U12+U14+U20+U23+U25+U27+U29)/8</f>
        <v>0.625</v>
      </c>
      <c r="X30" s="88">
        <f>+(X10+X12+X14+X20+X23+X25+X27+X29)/8</f>
        <v>0.6875</v>
      </c>
    </row>
    <row r="31" spans="1:26" ht="4.5" customHeight="1" x14ac:dyDescent="0.7">
      <c r="A31" s="84"/>
      <c r="B31" s="84"/>
      <c r="C31" s="90"/>
      <c r="D31" s="90"/>
      <c r="E31" s="91"/>
      <c r="F31" s="92"/>
      <c r="G31" s="92"/>
      <c r="H31" s="92"/>
      <c r="I31" s="92"/>
      <c r="J31" s="92"/>
      <c r="K31" s="92"/>
      <c r="L31" s="93"/>
      <c r="M31" s="93"/>
      <c r="N31" s="84"/>
      <c r="O31" s="92"/>
      <c r="R31" s="92"/>
    </row>
    <row r="32" spans="1:26" ht="16.5" customHeight="1" x14ac:dyDescent="0.7">
      <c r="A32" s="65" t="s">
        <v>505</v>
      </c>
      <c r="B32" s="84"/>
      <c r="C32" s="90"/>
      <c r="D32" s="90"/>
      <c r="E32" s="91"/>
      <c r="F32" s="92"/>
      <c r="G32" s="92"/>
      <c r="H32" s="92"/>
      <c r="I32" s="92"/>
      <c r="J32" s="92"/>
      <c r="K32" s="92"/>
      <c r="L32" s="93"/>
      <c r="M32" s="93"/>
      <c r="N32" s="84"/>
      <c r="O32" s="92"/>
      <c r="R32" s="92"/>
    </row>
    <row r="33" spans="1:14" ht="16.5" customHeight="1" x14ac:dyDescent="0.7">
      <c r="A33" s="65" t="s">
        <v>506</v>
      </c>
      <c r="B33" s="85"/>
      <c r="C33" s="94"/>
      <c r="D33" s="94"/>
      <c r="E33" s="95"/>
      <c r="F33" s="96"/>
      <c r="G33" s="96"/>
      <c r="H33" s="96"/>
      <c r="I33" s="96"/>
      <c r="J33" s="96"/>
      <c r="K33" s="96"/>
      <c r="L33" s="89"/>
      <c r="M33" s="89"/>
      <c r="N33" s="97"/>
    </row>
    <row r="34" spans="1:14" ht="15" customHeight="1" x14ac:dyDescent="0.7">
      <c r="A34" s="66" t="s">
        <v>507</v>
      </c>
      <c r="B34" s="98"/>
      <c r="C34" s="98"/>
      <c r="D34" s="98"/>
      <c r="E34" s="98"/>
      <c r="F34" s="98"/>
      <c r="G34" s="98"/>
      <c r="H34" s="98"/>
      <c r="I34" s="98"/>
      <c r="J34" s="98"/>
      <c r="K34" s="98"/>
      <c r="L34" s="98"/>
      <c r="M34" s="98"/>
      <c r="N34" s="97"/>
    </row>
    <row r="35" spans="1:14" ht="14.25" customHeight="1" x14ac:dyDescent="0.7">
      <c r="A35" s="66" t="s">
        <v>508</v>
      </c>
      <c r="B35" s="98"/>
      <c r="C35" s="98"/>
      <c r="D35" s="98"/>
      <c r="E35" s="98"/>
      <c r="F35" s="98"/>
      <c r="G35" s="98"/>
      <c r="H35" s="98"/>
      <c r="I35" s="98"/>
      <c r="J35" s="98"/>
      <c r="K35" s="98"/>
      <c r="L35" s="98"/>
      <c r="M35" s="98"/>
      <c r="N35" s="97"/>
    </row>
    <row r="36" spans="1:14" ht="20.100000000000001" customHeight="1" x14ac:dyDescent="0.7">
      <c r="A36" s="98"/>
      <c r="B36" s="98"/>
      <c r="C36" s="98"/>
      <c r="D36" s="98"/>
      <c r="E36" s="98"/>
      <c r="F36" s="98"/>
      <c r="G36" s="98"/>
      <c r="H36" s="98"/>
      <c r="I36" s="98"/>
      <c r="J36" s="98"/>
      <c r="K36" s="98"/>
      <c r="L36" s="98"/>
      <c r="M36" s="98"/>
      <c r="N36" s="97"/>
    </row>
    <row r="37" spans="1:14" ht="20.100000000000001" customHeight="1" x14ac:dyDescent="0.7">
      <c r="A37" s="321"/>
      <c r="B37" s="321"/>
      <c r="C37" s="321"/>
      <c r="D37" s="321"/>
      <c r="E37" s="321"/>
      <c r="F37" s="321"/>
      <c r="G37" s="321"/>
      <c r="H37" s="321"/>
      <c r="I37" s="321"/>
      <c r="J37" s="321"/>
      <c r="K37" s="98"/>
      <c r="L37" s="98"/>
      <c r="M37" s="98"/>
      <c r="N37" s="97"/>
    </row>
    <row r="38" spans="1:14" ht="20.100000000000001" customHeight="1" x14ac:dyDescent="0.7">
      <c r="A38" s="98"/>
      <c r="B38" s="98"/>
      <c r="C38" s="98"/>
      <c r="D38" s="98"/>
      <c r="E38" s="98"/>
      <c r="F38" s="98"/>
      <c r="G38" s="98"/>
      <c r="H38" s="98"/>
      <c r="I38" s="98"/>
      <c r="J38" s="98"/>
      <c r="K38" s="98"/>
      <c r="L38" s="98"/>
      <c r="M38" s="98"/>
      <c r="N38" s="97"/>
    </row>
    <row r="39" spans="1:14" ht="20.100000000000001" customHeight="1" x14ac:dyDescent="0.7">
      <c r="A39" s="98"/>
      <c r="B39" s="98"/>
      <c r="C39" s="98"/>
      <c r="D39" s="98"/>
      <c r="E39" s="98"/>
      <c r="F39" s="98"/>
      <c r="G39" s="98"/>
      <c r="H39" s="98"/>
      <c r="I39" s="98"/>
      <c r="J39" s="98"/>
      <c r="K39" s="98"/>
      <c r="L39" s="98"/>
      <c r="M39" s="98"/>
      <c r="N39" s="97"/>
    </row>
    <row r="40" spans="1:14" ht="20.100000000000001" customHeight="1" x14ac:dyDescent="0.7">
      <c r="A40" s="98"/>
      <c r="B40" s="98"/>
      <c r="C40" s="98"/>
      <c r="D40" s="98"/>
      <c r="E40" s="98"/>
      <c r="F40" s="98"/>
      <c r="G40" s="98"/>
      <c r="H40" s="98"/>
      <c r="I40" s="98"/>
      <c r="J40" s="98"/>
      <c r="K40" s="98"/>
      <c r="L40" s="98"/>
      <c r="M40" s="98"/>
      <c r="N40" s="97"/>
    </row>
    <row r="41" spans="1:14" ht="20.100000000000001" customHeight="1" x14ac:dyDescent="0.7">
      <c r="A41" s="98"/>
      <c r="B41" s="98"/>
      <c r="C41" s="98"/>
      <c r="D41" s="98"/>
      <c r="E41" s="98"/>
      <c r="F41" s="98"/>
      <c r="G41" s="98"/>
      <c r="H41" s="98"/>
      <c r="I41" s="98"/>
      <c r="J41" s="98"/>
      <c r="K41" s="98"/>
      <c r="L41" s="98"/>
      <c r="M41" s="98"/>
      <c r="N41" s="97"/>
    </row>
    <row r="42" spans="1:14" ht="20.100000000000001" customHeight="1" x14ac:dyDescent="0.7">
      <c r="A42" s="98"/>
      <c r="B42" s="98"/>
      <c r="C42" s="98"/>
      <c r="D42" s="98"/>
      <c r="E42" s="98"/>
      <c r="F42" s="98"/>
      <c r="G42" s="98"/>
      <c r="H42" s="98"/>
      <c r="I42" s="98"/>
      <c r="J42" s="98"/>
      <c r="K42" s="98"/>
      <c r="L42" s="98"/>
      <c r="M42" s="98"/>
      <c r="N42" s="97"/>
    </row>
    <row r="43" spans="1:14" ht="20.100000000000001" customHeight="1" x14ac:dyDescent="0.7"/>
    <row r="44" spans="1:14" ht="20.100000000000001" customHeight="1" x14ac:dyDescent="0.7"/>
    <row r="45" spans="1:14" ht="20.100000000000001" customHeight="1" x14ac:dyDescent="0.7"/>
    <row r="46" spans="1:14" ht="20.100000000000001" customHeight="1" x14ac:dyDescent="0.7"/>
    <row r="47" spans="1:14" ht="20.100000000000001" customHeight="1" x14ac:dyDescent="0.7"/>
    <row r="48" spans="1:14"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row r="66" ht="20.100000000000001" customHeight="1" x14ac:dyDescent="0.7"/>
    <row r="67" ht="20.100000000000001" customHeight="1" x14ac:dyDescent="0.7"/>
    <row r="68" ht="20.100000000000001" customHeight="1" x14ac:dyDescent="0.7"/>
    <row r="69" ht="20.100000000000001" customHeight="1" x14ac:dyDescent="0.7"/>
    <row r="70" ht="20.100000000000001" customHeight="1" x14ac:dyDescent="0.7"/>
    <row r="71" ht="20.100000000000001" customHeight="1" x14ac:dyDescent="0.7"/>
    <row r="72" ht="20.100000000000001" customHeight="1" x14ac:dyDescent="0.7"/>
    <row r="73" ht="20.100000000000001" customHeight="1" x14ac:dyDescent="0.7"/>
    <row r="74" ht="20.100000000000001" customHeight="1" x14ac:dyDescent="0.7"/>
    <row r="75" ht="20.100000000000001" customHeight="1" x14ac:dyDescent="0.7"/>
    <row r="76" ht="20.100000000000001" customHeight="1" x14ac:dyDescent="0.7"/>
    <row r="77" ht="20.100000000000001" customHeight="1" x14ac:dyDescent="0.7"/>
    <row r="78" ht="20.100000000000001" customHeight="1" x14ac:dyDescent="0.7"/>
    <row r="79" ht="20.100000000000001" customHeight="1" x14ac:dyDescent="0.7"/>
    <row r="80" ht="20.100000000000001" customHeight="1" x14ac:dyDescent="0.7"/>
    <row r="81" ht="20.100000000000001" customHeight="1" x14ac:dyDescent="0.7"/>
    <row r="82" ht="20.100000000000001" customHeight="1" x14ac:dyDescent="0.7"/>
    <row r="83" ht="20.100000000000001" customHeight="1" x14ac:dyDescent="0.7"/>
    <row r="84" ht="20.100000000000001" customHeight="1" x14ac:dyDescent="0.7"/>
    <row r="85" ht="20.100000000000001" customHeight="1" x14ac:dyDescent="0.7"/>
    <row r="86" ht="20.100000000000001" customHeight="1" x14ac:dyDescent="0.7"/>
    <row r="87" ht="20.100000000000001" customHeight="1" x14ac:dyDescent="0.7"/>
    <row r="88" ht="20.100000000000001" customHeight="1" x14ac:dyDescent="0.7"/>
    <row r="89" ht="20.100000000000001" customHeight="1" x14ac:dyDescent="0.7"/>
    <row r="90" ht="20.100000000000001" customHeight="1" x14ac:dyDescent="0.7"/>
    <row r="91" ht="20.100000000000001" customHeight="1" x14ac:dyDescent="0.7"/>
    <row r="92" ht="20.100000000000001" customHeight="1" x14ac:dyDescent="0.7"/>
    <row r="93" ht="20.100000000000001" customHeight="1" x14ac:dyDescent="0.7"/>
    <row r="94" ht="20.100000000000001" customHeight="1" x14ac:dyDescent="0.7"/>
    <row r="95" ht="20.100000000000001" customHeight="1" x14ac:dyDescent="0.7"/>
    <row r="96" ht="20.100000000000001" customHeight="1" x14ac:dyDescent="0.7"/>
    <row r="97" ht="20.100000000000001" customHeight="1" x14ac:dyDescent="0.7"/>
    <row r="98" ht="20.100000000000001" customHeight="1" x14ac:dyDescent="0.7"/>
    <row r="99" ht="20.100000000000001" customHeight="1" x14ac:dyDescent="0.7"/>
    <row r="100" ht="20.100000000000001" customHeight="1" x14ac:dyDescent="0.7"/>
    <row r="101" ht="20.100000000000001" customHeight="1" x14ac:dyDescent="0.7"/>
    <row r="102" ht="20.100000000000001" customHeight="1" x14ac:dyDescent="0.7"/>
    <row r="103" ht="20.100000000000001" customHeight="1" x14ac:dyDescent="0.7"/>
    <row r="104" ht="20.100000000000001" customHeight="1" x14ac:dyDescent="0.7"/>
    <row r="105" ht="20.100000000000001" customHeight="1" x14ac:dyDescent="0.7"/>
    <row r="106" ht="20.100000000000001" customHeight="1" x14ac:dyDescent="0.7"/>
    <row r="107" ht="20.100000000000001" customHeight="1" x14ac:dyDescent="0.7"/>
    <row r="108" ht="20.100000000000001" customHeight="1" x14ac:dyDescent="0.7"/>
    <row r="109" ht="20.100000000000001" customHeight="1" x14ac:dyDescent="0.7"/>
    <row r="110" ht="20.100000000000001" customHeight="1" x14ac:dyDescent="0.7"/>
    <row r="111" ht="20.100000000000001" customHeight="1" x14ac:dyDescent="0.7"/>
    <row r="112" ht="20.100000000000001" customHeight="1" x14ac:dyDescent="0.7"/>
    <row r="113" ht="20.100000000000001" customHeight="1" x14ac:dyDescent="0.7"/>
    <row r="114" ht="20.100000000000001" customHeight="1" x14ac:dyDescent="0.7"/>
    <row r="115" ht="20.100000000000001" customHeight="1" x14ac:dyDescent="0.7"/>
    <row r="116" ht="20.100000000000001" customHeight="1" x14ac:dyDescent="0.7"/>
  </sheetData>
  <autoFilter ref="A8:T30" xr:uid="{AAEAD76E-27A5-4257-8526-FC7A97BDC475}"/>
  <mergeCells count="169">
    <mergeCell ref="I30:J30"/>
    <mergeCell ref="A37:J37"/>
    <mergeCell ref="S28:S29"/>
    <mergeCell ref="T28:T29"/>
    <mergeCell ref="V28:V29"/>
    <mergeCell ref="W28:W29"/>
    <mergeCell ref="Y28:Y29"/>
    <mergeCell ref="Z28:Z29"/>
    <mergeCell ref="I28:J28"/>
    <mergeCell ref="L28:L29"/>
    <mergeCell ref="M28:M29"/>
    <mergeCell ref="N28:N29"/>
    <mergeCell ref="P28:P29"/>
    <mergeCell ref="Q28:Q29"/>
    <mergeCell ref="I29:J29"/>
    <mergeCell ref="T26:T27"/>
    <mergeCell ref="V26:V27"/>
    <mergeCell ref="W26:W27"/>
    <mergeCell ref="Y26:Y27"/>
    <mergeCell ref="Z26:Z27"/>
    <mergeCell ref="I27:J27"/>
    <mergeCell ref="Y24:Y25"/>
    <mergeCell ref="Z24:Z25"/>
    <mergeCell ref="D26:D27"/>
    <mergeCell ref="E26:E27"/>
    <mergeCell ref="I26:J26"/>
    <mergeCell ref="L26:L27"/>
    <mergeCell ref="M26:M27"/>
    <mergeCell ref="P26:P27"/>
    <mergeCell ref="Q26:Q27"/>
    <mergeCell ref="S26:S27"/>
    <mergeCell ref="P24:P25"/>
    <mergeCell ref="Q24:Q25"/>
    <mergeCell ref="S24:S25"/>
    <mergeCell ref="T24:T25"/>
    <mergeCell ref="V24:V25"/>
    <mergeCell ref="W24:W25"/>
    <mergeCell ref="Z21:Z23"/>
    <mergeCell ref="C22:C23"/>
    <mergeCell ref="D22:D23"/>
    <mergeCell ref="B24:B27"/>
    <mergeCell ref="C24:C27"/>
    <mergeCell ref="D24:D25"/>
    <mergeCell ref="E24:E25"/>
    <mergeCell ref="L24:L25"/>
    <mergeCell ref="M24:M25"/>
    <mergeCell ref="N24:N27"/>
    <mergeCell ref="T21:T23"/>
    <mergeCell ref="U21:U22"/>
    <mergeCell ref="V21:V23"/>
    <mergeCell ref="W21:W23"/>
    <mergeCell ref="X21:X22"/>
    <mergeCell ref="Y21:Y23"/>
    <mergeCell ref="M21:M23"/>
    <mergeCell ref="N21:N23"/>
    <mergeCell ref="P21:P22"/>
    <mergeCell ref="Q21:Q22"/>
    <mergeCell ref="R21:R22"/>
    <mergeCell ref="S21:S23"/>
    <mergeCell ref="G21:G22"/>
    <mergeCell ref="H21:H22"/>
    <mergeCell ref="I21:I22"/>
    <mergeCell ref="J21:J22"/>
    <mergeCell ref="K21:K22"/>
    <mergeCell ref="L21:L23"/>
    <mergeCell ref="C19:C20"/>
    <mergeCell ref="D19:D20"/>
    <mergeCell ref="A21:A29"/>
    <mergeCell ref="B21:B23"/>
    <mergeCell ref="E21:E23"/>
    <mergeCell ref="F21:F22"/>
    <mergeCell ref="B28:B29"/>
    <mergeCell ref="C28:C29"/>
    <mergeCell ref="D28:D29"/>
    <mergeCell ref="E28:E29"/>
    <mergeCell ref="I15:I19"/>
    <mergeCell ref="J15:J19"/>
    <mergeCell ref="K15:K19"/>
    <mergeCell ref="L15:L20"/>
    <mergeCell ref="A9:A20"/>
    <mergeCell ref="B9:B10"/>
    <mergeCell ref="C9:C10"/>
    <mergeCell ref="D9:D10"/>
    <mergeCell ref="E9:E10"/>
    <mergeCell ref="F9:G9"/>
    <mergeCell ref="Y13:Y14"/>
    <mergeCell ref="Z13:Z14"/>
    <mergeCell ref="B15:B20"/>
    <mergeCell ref="C15:C16"/>
    <mergeCell ref="D15:D16"/>
    <mergeCell ref="E15:E20"/>
    <mergeCell ref="F15:F19"/>
    <mergeCell ref="G15:G19"/>
    <mergeCell ref="H15:H19"/>
    <mergeCell ref="U15:U19"/>
    <mergeCell ref="V15:V20"/>
    <mergeCell ref="W15:W20"/>
    <mergeCell ref="X15:X19"/>
    <mergeCell ref="Y15:Y20"/>
    <mergeCell ref="Z15:Z20"/>
    <mergeCell ref="O15:O19"/>
    <mergeCell ref="P15:P20"/>
    <mergeCell ref="Q15:Q20"/>
    <mergeCell ref="R15:R19"/>
    <mergeCell ref="S15:S20"/>
    <mergeCell ref="T15:T20"/>
    <mergeCell ref="T13:T14"/>
    <mergeCell ref="V13:V14"/>
    <mergeCell ref="P11:P12"/>
    <mergeCell ref="Q11:Q12"/>
    <mergeCell ref="S11:S12"/>
    <mergeCell ref="T11:T12"/>
    <mergeCell ref="V11:V12"/>
    <mergeCell ref="W11:W12"/>
    <mergeCell ref="M15:M20"/>
    <mergeCell ref="N15:N20"/>
    <mergeCell ref="W13:W14"/>
    <mergeCell ref="W9:W10"/>
    <mergeCell ref="Y9:Y10"/>
    <mergeCell ref="Z9:Z10"/>
    <mergeCell ref="B11:B14"/>
    <mergeCell ref="C11:C14"/>
    <mergeCell ref="D11:D14"/>
    <mergeCell ref="E11:E12"/>
    <mergeCell ref="L11:L12"/>
    <mergeCell ref="M11:M12"/>
    <mergeCell ref="N11:N14"/>
    <mergeCell ref="N9:N10"/>
    <mergeCell ref="P9:P10"/>
    <mergeCell ref="Q9:Q10"/>
    <mergeCell ref="S9:S10"/>
    <mergeCell ref="T9:T10"/>
    <mergeCell ref="V9:V10"/>
    <mergeCell ref="Y11:Y12"/>
    <mergeCell ref="Z11:Z12"/>
    <mergeCell ref="E13:E14"/>
    <mergeCell ref="L13:L14"/>
    <mergeCell ref="M13:M14"/>
    <mergeCell ref="P13:P14"/>
    <mergeCell ref="Q13:Q14"/>
    <mergeCell ref="S13:S14"/>
    <mergeCell ref="L9:L10"/>
    <mergeCell ref="M9:M10"/>
    <mergeCell ref="S7:S8"/>
    <mergeCell ref="L7:M7"/>
    <mergeCell ref="N7:N8"/>
    <mergeCell ref="O7:O8"/>
    <mergeCell ref="P7:P8"/>
    <mergeCell ref="Q7:Q8"/>
    <mergeCell ref="R7:R8"/>
    <mergeCell ref="A7:A8"/>
    <mergeCell ref="B7:B8"/>
    <mergeCell ref="C7:C8"/>
    <mergeCell ref="D7:D8"/>
    <mergeCell ref="E7:E8"/>
    <mergeCell ref="F7:K7"/>
    <mergeCell ref="A1:Z5"/>
    <mergeCell ref="A6:N6"/>
    <mergeCell ref="O6:Q6"/>
    <mergeCell ref="R6:T6"/>
    <mergeCell ref="U6:W6"/>
    <mergeCell ref="X6:Z6"/>
    <mergeCell ref="Y7:Y8"/>
    <mergeCell ref="Z7:Z8"/>
    <mergeCell ref="T7:T8"/>
    <mergeCell ref="U7:U8"/>
    <mergeCell ref="V7:V8"/>
    <mergeCell ref="W7:W8"/>
    <mergeCell ref="X7:X8"/>
  </mergeCells>
  <pageMargins left="0.7" right="0.7" top="0.75" bottom="0.75" header="0.3" footer="0.3"/>
  <pageSetup paperSize="5" scale="30" orientation="landscape"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sheetPr>
    <tabColor theme="0"/>
  </sheetPr>
  <dimension ref="A1:N36"/>
  <sheetViews>
    <sheetView showGridLines="0" topLeftCell="D13" zoomScale="85" zoomScaleNormal="85" workbookViewId="0">
      <selection activeCell="J13" sqref="J13"/>
    </sheetView>
  </sheetViews>
  <sheetFormatPr baseColWidth="10" defaultRowHeight="15" x14ac:dyDescent="0.25"/>
  <cols>
    <col min="1" max="1" width="35.7109375" customWidth="1"/>
    <col min="2" max="2" width="31.7109375" customWidth="1"/>
    <col min="3" max="3" width="30.5703125" customWidth="1"/>
    <col min="4" max="4" width="16.42578125" customWidth="1"/>
    <col min="5" max="5" width="15.28515625" customWidth="1"/>
    <col min="6" max="6" width="26" customWidth="1"/>
    <col min="7" max="7" width="16.7109375" hidden="1" customWidth="1"/>
    <col min="8" max="8" width="14.5703125" hidden="1" customWidth="1"/>
    <col min="9" max="9" width="16.42578125" hidden="1" customWidth="1"/>
    <col min="10" max="10" width="126.28515625" customWidth="1"/>
  </cols>
  <sheetData>
    <row r="1" spans="1:14" x14ac:dyDescent="0.25">
      <c r="A1" s="325" t="s">
        <v>394</v>
      </c>
      <c r="B1" s="326"/>
      <c r="C1" s="326"/>
      <c r="D1" s="326"/>
      <c r="E1" s="326"/>
      <c r="F1" s="326"/>
      <c r="G1" s="326"/>
      <c r="H1" s="326"/>
      <c r="I1" s="326"/>
      <c r="J1" s="326"/>
      <c r="K1" s="326"/>
      <c r="L1" s="326"/>
      <c r="M1" s="326"/>
      <c r="N1" s="326"/>
    </row>
    <row r="2" spans="1:14" x14ac:dyDescent="0.25">
      <c r="A2" s="326"/>
      <c r="B2" s="326"/>
      <c r="C2" s="326"/>
      <c r="D2" s="326"/>
      <c r="E2" s="326"/>
      <c r="F2" s="326"/>
      <c r="G2" s="326"/>
      <c r="H2" s="326"/>
      <c r="I2" s="326"/>
      <c r="J2" s="326"/>
      <c r="K2" s="326"/>
      <c r="L2" s="326"/>
      <c r="M2" s="326"/>
      <c r="N2" s="326"/>
    </row>
    <row r="3" spans="1:14" x14ac:dyDescent="0.25">
      <c r="A3" s="326"/>
      <c r="B3" s="326"/>
      <c r="C3" s="326"/>
      <c r="D3" s="326"/>
      <c r="E3" s="326"/>
      <c r="F3" s="326"/>
      <c r="G3" s="326"/>
      <c r="H3" s="326"/>
      <c r="I3" s="326"/>
      <c r="J3" s="326"/>
      <c r="K3" s="326"/>
      <c r="L3" s="326"/>
      <c r="M3" s="326"/>
      <c r="N3" s="326"/>
    </row>
    <row r="4" spans="1:14" x14ac:dyDescent="0.25">
      <c r="A4" s="326"/>
      <c r="B4" s="326"/>
      <c r="C4" s="326"/>
      <c r="D4" s="326"/>
      <c r="E4" s="326"/>
      <c r="F4" s="326"/>
      <c r="G4" s="326"/>
      <c r="H4" s="326"/>
      <c r="I4" s="326"/>
      <c r="J4" s="326"/>
      <c r="K4" s="326"/>
      <c r="L4" s="326"/>
      <c r="M4" s="326"/>
      <c r="N4" s="326"/>
    </row>
    <row r="5" spans="1:14" x14ac:dyDescent="0.25">
      <c r="A5" s="326"/>
      <c r="B5" s="326"/>
      <c r="C5" s="326"/>
      <c r="D5" s="326"/>
      <c r="E5" s="326"/>
      <c r="F5" s="326"/>
      <c r="G5" s="326"/>
      <c r="H5" s="326"/>
      <c r="I5" s="326"/>
      <c r="J5" s="326"/>
      <c r="K5" s="326"/>
      <c r="L5" s="326"/>
      <c r="M5" s="326"/>
      <c r="N5" s="326"/>
    </row>
    <row r="6" spans="1:14" x14ac:dyDescent="0.25">
      <c r="A6" s="326"/>
      <c r="B6" s="326"/>
      <c r="C6" s="326"/>
      <c r="D6" s="326"/>
      <c r="E6" s="326"/>
      <c r="F6" s="326"/>
      <c r="G6" s="326"/>
      <c r="H6" s="326"/>
      <c r="I6" s="326"/>
      <c r="J6" s="326"/>
      <c r="K6" s="326"/>
      <c r="L6" s="326"/>
      <c r="M6" s="326"/>
      <c r="N6" s="326"/>
    </row>
    <row r="7" spans="1:14" ht="15.75" thickBot="1" x14ac:dyDescent="0.3">
      <c r="A7" s="327"/>
      <c r="B7" s="327"/>
      <c r="C7" s="327"/>
      <c r="D7" s="327"/>
      <c r="E7" s="327"/>
      <c r="F7" s="327"/>
      <c r="G7" s="327"/>
      <c r="H7" s="327"/>
      <c r="I7" s="327"/>
      <c r="J7" s="327"/>
      <c r="K7" s="327"/>
      <c r="L7" s="327"/>
      <c r="M7" s="327"/>
      <c r="N7" s="327"/>
    </row>
    <row r="8" spans="1:14" ht="23.25" x14ac:dyDescent="0.25">
      <c r="A8" s="141" t="s">
        <v>376</v>
      </c>
      <c r="B8" s="35"/>
      <c r="C8" s="35"/>
      <c r="D8" s="35"/>
      <c r="E8" s="35"/>
      <c r="F8" s="35"/>
      <c r="G8" s="35"/>
      <c r="H8" s="35"/>
      <c r="I8" s="36"/>
      <c r="J8" s="31"/>
      <c r="K8" s="31"/>
      <c r="L8" s="31"/>
      <c r="M8" s="31"/>
      <c r="N8" s="31"/>
    </row>
    <row r="9" spans="1:14" ht="30.75" customHeight="1" x14ac:dyDescent="0.25">
      <c r="A9" s="328" t="s">
        <v>84</v>
      </c>
      <c r="B9" s="328" t="s">
        <v>83</v>
      </c>
      <c r="C9" s="329" t="s">
        <v>82</v>
      </c>
      <c r="D9" s="330" t="s">
        <v>81</v>
      </c>
      <c r="E9" s="331"/>
      <c r="F9" s="332" t="s">
        <v>80</v>
      </c>
      <c r="G9" s="186"/>
      <c r="H9" s="186"/>
      <c r="I9" s="333"/>
      <c r="J9" s="329" t="s">
        <v>378</v>
      </c>
    </row>
    <row r="10" spans="1:14" ht="41.25" customHeight="1" thickBot="1" x14ac:dyDescent="0.3">
      <c r="A10" s="328"/>
      <c r="B10" s="328"/>
      <c r="C10" s="329"/>
      <c r="D10" s="334" t="s">
        <v>79</v>
      </c>
      <c r="E10" s="335"/>
      <c r="F10" s="37" t="s">
        <v>259</v>
      </c>
      <c r="G10" s="37" t="s">
        <v>258</v>
      </c>
      <c r="H10" s="37" t="s">
        <v>259</v>
      </c>
      <c r="I10" s="37" t="s">
        <v>255</v>
      </c>
      <c r="J10" s="336"/>
    </row>
    <row r="11" spans="1:14" ht="96.75" customHeight="1" x14ac:dyDescent="0.25">
      <c r="A11" s="323" t="s">
        <v>341</v>
      </c>
      <c r="B11" s="323" t="s">
        <v>344</v>
      </c>
      <c r="C11" s="323" t="s">
        <v>40</v>
      </c>
      <c r="D11" s="324">
        <v>44229</v>
      </c>
      <c r="E11" s="324">
        <v>44561</v>
      </c>
      <c r="F11" s="322">
        <v>75</v>
      </c>
      <c r="G11" s="323">
        <v>0.5</v>
      </c>
      <c r="H11" s="323">
        <v>0.75</v>
      </c>
      <c r="I11" s="323">
        <v>1</v>
      </c>
      <c r="J11" s="211" t="s">
        <v>580</v>
      </c>
    </row>
    <row r="12" spans="1:14" ht="127.5" customHeight="1" x14ac:dyDescent="0.25">
      <c r="A12" s="323" t="s">
        <v>342</v>
      </c>
      <c r="B12" s="323" t="s">
        <v>345</v>
      </c>
      <c r="C12" s="323" t="s">
        <v>346</v>
      </c>
      <c r="D12" s="324">
        <v>44229</v>
      </c>
      <c r="E12" s="324">
        <v>44561</v>
      </c>
      <c r="F12" s="322">
        <v>0.25</v>
      </c>
      <c r="G12" s="323">
        <v>0.5</v>
      </c>
      <c r="H12" s="323">
        <v>0.75</v>
      </c>
      <c r="I12" s="323">
        <v>1</v>
      </c>
      <c r="J12" s="211"/>
    </row>
    <row r="13" spans="1:14" ht="255.6" customHeight="1" x14ac:dyDescent="0.25">
      <c r="A13" s="27" t="s">
        <v>343</v>
      </c>
      <c r="B13" s="27" t="s">
        <v>425</v>
      </c>
      <c r="C13" s="27" t="s">
        <v>346</v>
      </c>
      <c r="D13" s="38">
        <v>44229</v>
      </c>
      <c r="E13" s="38">
        <v>44561</v>
      </c>
      <c r="F13" s="26">
        <v>75</v>
      </c>
      <c r="G13" s="27">
        <v>0.5</v>
      </c>
      <c r="H13" s="27">
        <v>0.75</v>
      </c>
      <c r="I13" s="27">
        <v>1</v>
      </c>
      <c r="J13" s="27" t="s">
        <v>581</v>
      </c>
    </row>
    <row r="14" spans="1:14" ht="15" customHeight="1" x14ac:dyDescent="0.25">
      <c r="A14" s="19"/>
      <c r="B14" s="19"/>
      <c r="C14" s="19"/>
      <c r="D14" s="19"/>
      <c r="E14" s="19"/>
      <c r="F14" s="19"/>
      <c r="G14" s="19"/>
      <c r="H14" s="19"/>
      <c r="I14" s="19"/>
      <c r="J14" s="19"/>
    </row>
    <row r="15" spans="1:14" x14ac:dyDescent="0.25">
      <c r="A15" s="19"/>
      <c r="B15" s="19"/>
      <c r="C15" s="19"/>
      <c r="D15" s="19"/>
      <c r="E15" s="19"/>
      <c r="F15" s="19"/>
      <c r="G15" s="19"/>
      <c r="H15" s="19"/>
      <c r="I15" s="19"/>
      <c r="J15" s="19"/>
    </row>
    <row r="16" spans="1:14" x14ac:dyDescent="0.25">
      <c r="A16" s="19"/>
      <c r="B16" s="19"/>
      <c r="C16" s="19"/>
      <c r="D16" s="19"/>
      <c r="E16" s="19"/>
      <c r="F16" s="19"/>
      <c r="G16" s="19"/>
      <c r="H16" s="19"/>
      <c r="I16" s="19"/>
      <c r="J16" s="19"/>
    </row>
    <row r="17" spans="1:10" x14ac:dyDescent="0.25">
      <c r="A17" s="19"/>
      <c r="B17" s="19"/>
      <c r="C17" s="19"/>
      <c r="D17" s="19"/>
      <c r="E17" s="19"/>
      <c r="F17" s="19"/>
      <c r="G17" s="19"/>
      <c r="H17" s="19"/>
      <c r="I17" s="19"/>
      <c r="J17" s="19"/>
    </row>
    <row r="18" spans="1:10" x14ac:dyDescent="0.25">
      <c r="A18" s="19"/>
      <c r="B18" s="19"/>
      <c r="C18" s="19"/>
      <c r="D18" s="19"/>
      <c r="E18" s="19"/>
      <c r="F18" s="19"/>
      <c r="G18" s="19"/>
      <c r="H18" s="19"/>
      <c r="I18" s="19"/>
      <c r="J18" s="19"/>
    </row>
    <row r="19" spans="1:10" x14ac:dyDescent="0.25">
      <c r="A19" s="19"/>
      <c r="B19" s="19"/>
      <c r="C19" s="19"/>
      <c r="D19" s="19"/>
      <c r="E19" s="19"/>
      <c r="F19" s="19"/>
      <c r="G19" s="19"/>
      <c r="H19" s="19"/>
      <c r="I19" s="19"/>
      <c r="J19" s="19"/>
    </row>
    <row r="20" spans="1:10" x14ac:dyDescent="0.25">
      <c r="A20" s="19"/>
      <c r="B20" s="19"/>
      <c r="C20" s="19"/>
      <c r="D20" s="19"/>
      <c r="E20" s="19"/>
      <c r="F20" s="19"/>
      <c r="G20" s="19"/>
      <c r="H20" s="19"/>
      <c r="I20" s="19"/>
      <c r="J20" s="19"/>
    </row>
    <row r="21" spans="1:10" x14ac:dyDescent="0.25">
      <c r="A21" s="19"/>
      <c r="B21" s="19"/>
      <c r="C21" s="19"/>
      <c r="D21" s="19"/>
      <c r="E21" s="19"/>
      <c r="F21" s="19"/>
      <c r="G21" s="19"/>
      <c r="H21" s="19"/>
      <c r="I21" s="19"/>
      <c r="J21" s="19"/>
    </row>
    <row r="22" spans="1:10" x14ac:dyDescent="0.25">
      <c r="A22" s="19"/>
      <c r="B22" s="19"/>
      <c r="C22" s="19"/>
      <c r="D22" s="19"/>
      <c r="E22" s="19"/>
      <c r="F22" s="19"/>
      <c r="G22" s="19"/>
      <c r="H22" s="19"/>
      <c r="I22" s="19"/>
      <c r="J22" s="19"/>
    </row>
    <row r="23" spans="1:10" x14ac:dyDescent="0.25">
      <c r="A23" s="19"/>
      <c r="B23" s="19"/>
      <c r="C23" s="19"/>
      <c r="D23" s="19"/>
      <c r="E23" s="19"/>
      <c r="F23" s="19"/>
      <c r="G23" s="19"/>
      <c r="H23" s="19"/>
      <c r="I23" s="19"/>
      <c r="J23" s="19"/>
    </row>
    <row r="24" spans="1:10" x14ac:dyDescent="0.25">
      <c r="A24" s="19"/>
      <c r="B24" s="19"/>
      <c r="C24" s="19"/>
      <c r="D24" s="19"/>
      <c r="E24" s="19"/>
      <c r="F24" s="19"/>
      <c r="G24" s="19"/>
      <c r="H24" s="19"/>
      <c r="I24" s="19"/>
      <c r="J24" s="19"/>
    </row>
    <row r="25" spans="1:10" x14ac:dyDescent="0.25">
      <c r="A25" s="19"/>
      <c r="B25" s="19"/>
      <c r="C25" s="19"/>
      <c r="D25" s="19"/>
      <c r="E25" s="19"/>
      <c r="F25" s="19"/>
      <c r="G25" s="19"/>
      <c r="H25" s="19"/>
      <c r="I25" s="19"/>
      <c r="J25" s="19"/>
    </row>
    <row r="26" spans="1:10" x14ac:dyDescent="0.25">
      <c r="A26" s="19"/>
      <c r="B26" s="19"/>
      <c r="C26" s="19"/>
      <c r="D26" s="19"/>
      <c r="E26" s="19"/>
      <c r="F26" s="19"/>
      <c r="G26" s="19"/>
      <c r="H26" s="19"/>
      <c r="I26" s="19"/>
      <c r="J26" s="19"/>
    </row>
    <row r="27" spans="1:10" x14ac:dyDescent="0.25">
      <c r="A27" s="19"/>
      <c r="B27" s="19"/>
      <c r="C27" s="19"/>
      <c r="D27" s="19"/>
      <c r="E27" s="19"/>
      <c r="F27" s="19"/>
      <c r="G27" s="19"/>
      <c r="H27" s="19"/>
      <c r="I27" s="19"/>
      <c r="J27" s="19"/>
    </row>
    <row r="28" spans="1:10" x14ac:dyDescent="0.25">
      <c r="A28" s="19"/>
      <c r="B28" s="19"/>
      <c r="C28" s="19"/>
      <c r="D28" s="19"/>
      <c r="E28" s="19"/>
      <c r="F28" s="19"/>
      <c r="G28" s="19"/>
      <c r="H28" s="19"/>
      <c r="I28" s="19"/>
      <c r="J28" s="19"/>
    </row>
    <row r="29" spans="1:10" x14ac:dyDescent="0.25">
      <c r="A29" s="19"/>
      <c r="B29" s="19"/>
      <c r="C29" s="19"/>
      <c r="D29" s="19"/>
      <c r="E29" s="19"/>
      <c r="F29" s="19"/>
      <c r="G29" s="19"/>
      <c r="H29" s="19"/>
      <c r="I29" s="19"/>
      <c r="J29" s="19"/>
    </row>
    <row r="30" spans="1:10" x14ac:dyDescent="0.25">
      <c r="A30" s="19"/>
      <c r="B30" s="19"/>
      <c r="C30" s="19"/>
      <c r="D30" s="19"/>
      <c r="E30" s="19"/>
      <c r="F30" s="19"/>
      <c r="G30" s="19"/>
      <c r="H30" s="19"/>
      <c r="I30" s="19"/>
      <c r="J30" s="19"/>
    </row>
    <row r="31" spans="1:10" x14ac:dyDescent="0.25">
      <c r="A31" s="19"/>
      <c r="B31" s="19"/>
      <c r="C31" s="19"/>
      <c r="D31" s="19"/>
      <c r="E31" s="19"/>
      <c r="F31" s="19"/>
      <c r="G31" s="19"/>
      <c r="H31" s="19"/>
      <c r="I31" s="19"/>
      <c r="J31" s="19"/>
    </row>
    <row r="32" spans="1:10" x14ac:dyDescent="0.25">
      <c r="A32" s="19"/>
      <c r="B32" s="19"/>
      <c r="C32" s="19"/>
      <c r="D32" s="19"/>
      <c r="E32" s="19"/>
      <c r="F32" s="19"/>
      <c r="G32" s="19"/>
      <c r="H32" s="19"/>
      <c r="I32" s="19"/>
      <c r="J32" s="19"/>
    </row>
    <row r="33" spans="1:10" x14ac:dyDescent="0.25">
      <c r="A33" s="19"/>
      <c r="B33" s="19"/>
      <c r="C33" s="19"/>
      <c r="D33" s="19"/>
      <c r="E33" s="19"/>
      <c r="F33" s="19"/>
      <c r="G33" s="19"/>
      <c r="H33" s="19"/>
      <c r="I33" s="19"/>
      <c r="J33" s="19"/>
    </row>
    <row r="34" spans="1:10" x14ac:dyDescent="0.25">
      <c r="A34" s="19"/>
      <c r="B34" s="19"/>
      <c r="C34" s="19"/>
      <c r="D34" s="19"/>
      <c r="E34" s="19"/>
      <c r="F34" s="19"/>
      <c r="G34" s="19"/>
      <c r="H34" s="19"/>
      <c r="I34" s="19"/>
      <c r="J34" s="19"/>
    </row>
    <row r="35" spans="1:10" x14ac:dyDescent="0.25">
      <c r="A35" s="19"/>
      <c r="B35" s="19"/>
      <c r="C35" s="19"/>
      <c r="D35" s="19"/>
      <c r="E35" s="19"/>
      <c r="F35" s="19"/>
      <c r="G35" s="19"/>
      <c r="H35" s="19"/>
      <c r="I35" s="19"/>
      <c r="J35" s="19"/>
    </row>
    <row r="36" spans="1:10" x14ac:dyDescent="0.25">
      <c r="A36" s="19"/>
      <c r="B36" s="19"/>
      <c r="C36" s="19"/>
      <c r="D36" s="19"/>
      <c r="E36" s="19"/>
      <c r="F36" s="19"/>
      <c r="G36" s="19"/>
      <c r="H36" s="19"/>
      <c r="I36" s="19"/>
      <c r="J36" s="19"/>
    </row>
  </sheetData>
  <mergeCells count="18">
    <mergeCell ref="A1:N7"/>
    <mergeCell ref="A9:A10"/>
    <mergeCell ref="B9:B10"/>
    <mergeCell ref="C9:C10"/>
    <mergeCell ref="D9:E9"/>
    <mergeCell ref="F9:I9"/>
    <mergeCell ref="D10:E10"/>
    <mergeCell ref="J9:J10"/>
    <mergeCell ref="A11:A12"/>
    <mergeCell ref="B11:B12"/>
    <mergeCell ref="C11:C12"/>
    <mergeCell ref="D11:D12"/>
    <mergeCell ref="E11:E12"/>
    <mergeCell ref="F11:F12"/>
    <mergeCell ref="G11:G12"/>
    <mergeCell ref="H11:H12"/>
    <mergeCell ref="I11:I12"/>
    <mergeCell ref="J11:J12"/>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5"/>
  <sheetViews>
    <sheetView workbookViewId="0">
      <selection activeCell="C5" sqref="C5"/>
    </sheetView>
  </sheetViews>
  <sheetFormatPr baseColWidth="10" defaultRowHeight="15" x14ac:dyDescent="0.25"/>
  <cols>
    <col min="3" max="3" width="127.42578125" customWidth="1"/>
  </cols>
  <sheetData>
    <row r="1" spans="1:3" x14ac:dyDescent="0.25">
      <c r="A1" s="337" t="s">
        <v>357</v>
      </c>
      <c r="B1" s="337"/>
      <c r="C1" s="337"/>
    </row>
    <row r="2" spans="1:3" x14ac:dyDescent="0.25">
      <c r="A2" s="23" t="s">
        <v>358</v>
      </c>
      <c r="B2" s="23" t="s">
        <v>359</v>
      </c>
      <c r="C2" s="23" t="s">
        <v>360</v>
      </c>
    </row>
    <row r="3" spans="1:3" ht="52.5" customHeight="1" x14ac:dyDescent="0.25">
      <c r="A3" s="25" t="s">
        <v>361</v>
      </c>
      <c r="B3" s="25" t="s">
        <v>362</v>
      </c>
      <c r="C3" s="24" t="s">
        <v>363</v>
      </c>
    </row>
    <row r="4" spans="1:3" ht="75" x14ac:dyDescent="0.25">
      <c r="A4" s="29">
        <v>2</v>
      </c>
      <c r="B4" s="25" t="s">
        <v>366</v>
      </c>
      <c r="C4" s="30" t="s">
        <v>367</v>
      </c>
    </row>
    <row r="5" spans="1:3" ht="132" customHeight="1" x14ac:dyDescent="0.25">
      <c r="A5" s="29">
        <v>3</v>
      </c>
      <c r="B5" s="25" t="s">
        <v>583</v>
      </c>
      <c r="C5" s="338" t="s">
        <v>584</v>
      </c>
    </row>
  </sheetData>
  <mergeCells count="1">
    <mergeCell ref="A1:C1"/>
  </mergeCells>
  <phoneticPr fontId="61"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7C14E7-A285-4D4D-8A4C-6C060E69B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Mapa de Riesgos Corrupción</vt:lpstr>
      <vt:lpstr>2 Racionalización de Trámites.</vt:lpstr>
      <vt:lpstr>2 Racionalización de Trámites</vt:lpstr>
      <vt:lpstr>3. Rendición de Cuentas</vt:lpstr>
      <vt:lpstr>4. Servicio al ciudadano</vt:lpstr>
      <vt:lpstr>5. Transparencia y Acceso IP</vt:lpstr>
      <vt:lpstr>6. Participación Ciudadana </vt:lpstr>
      <vt:lpstr>7.Iniciativas Adicionales</vt:lpstr>
      <vt:lpstr>VERSIONAMIENTO</vt:lpstr>
      <vt:lpstr>'2 Racionalización de Trámites'!Área_de_impresión</vt:lpstr>
      <vt:lpstr>'2 Racionalización de Trámites.'!Área_de_impresión</vt:lpstr>
      <vt:lpstr>'5. Transparencia y Acceso IP'!Área_de_impresión</vt:lpstr>
      <vt:lpstr>'6. Participación Ciudadana '!Área_de_impresión</vt:lpstr>
      <vt:lpstr>'3. Rendición de Cuentas'!Títulos_a_imprimir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2021-11-25T13:38:45Z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