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80" activeTab="0"/>
  </bookViews>
  <sheets>
    <sheet name="Dptos" sheetId="1" r:id="rId1"/>
    <sheet name="Distymuniccertf" sheetId="2" r:id="rId2"/>
    <sheet name="Resumen" sheetId="3" r:id="rId3"/>
    <sheet name="Hoja1" sheetId="4" r:id="rId4"/>
  </sheets>
  <definedNames>
    <definedName name="_xlnm._FilterDatabase" localSheetId="1" hidden="1">'Distymuniccertf'!$A$10:$F$35</definedName>
    <definedName name="_xlnm._FilterDatabase" localSheetId="0" hidden="1">'Dptos'!$A$11:$G$25</definedName>
    <definedName name="_xlnm.Print_Area" localSheetId="1">'Distymuniccertf'!$A$1:$E$39</definedName>
    <definedName name="_xlnm.Print_Area" localSheetId="0">'Dptos'!$B$12:$F$28</definedName>
    <definedName name="_xlnm.Print_Area" localSheetId="2">'Resumen'!$A$1:$D$15</definedName>
    <definedName name="_xlnm.Print_Titles" localSheetId="0">'Dptos'!$1:$10</definedName>
  </definedNames>
  <calcPr fullCalcOnLoad="1"/>
</workbook>
</file>

<file path=xl/sharedStrings.xml><?xml version="1.0" encoding="utf-8"?>
<sst xmlns="http://schemas.openxmlformats.org/spreadsheetml/2006/main" count="125" uniqueCount="110">
  <si>
    <t>Código</t>
  </si>
  <si>
    <t>Departamento</t>
  </si>
  <si>
    <t>Total</t>
  </si>
  <si>
    <t>05</t>
  </si>
  <si>
    <t>ANTIOQUIA</t>
  </si>
  <si>
    <t>15</t>
  </si>
  <si>
    <t>17</t>
  </si>
  <si>
    <t>CALDAS</t>
  </si>
  <si>
    <t>18</t>
  </si>
  <si>
    <t>19</t>
  </si>
  <si>
    <t>CAUCA</t>
  </si>
  <si>
    <t>23</t>
  </si>
  <si>
    <t>54</t>
  </si>
  <si>
    <t>NORTE DE SANTANDER</t>
  </si>
  <si>
    <t>63</t>
  </si>
  <si>
    <t>66</t>
  </si>
  <si>
    <t>RISARALDA</t>
  </si>
  <si>
    <t>70</t>
  </si>
  <si>
    <t>SUCRE</t>
  </si>
  <si>
    <t>76</t>
  </si>
  <si>
    <t>86</t>
  </si>
  <si>
    <t>PUTUMAYO</t>
  </si>
  <si>
    <t>91</t>
  </si>
  <si>
    <t>AMAZONAS</t>
  </si>
  <si>
    <t>97</t>
  </si>
  <si>
    <t>TOTAL</t>
  </si>
  <si>
    <t>SOLEDAD</t>
  </si>
  <si>
    <t>DUITAMA</t>
  </si>
  <si>
    <t>MANIZALES</t>
  </si>
  <si>
    <t>LORICA</t>
  </si>
  <si>
    <t>GIRARDOT</t>
  </si>
  <si>
    <t>NEIVA</t>
  </si>
  <si>
    <t>PASTO</t>
  </si>
  <si>
    <t>TUMACO</t>
  </si>
  <si>
    <t>ARMENIA</t>
  </si>
  <si>
    <t>SINCELEJO</t>
  </si>
  <si>
    <t>VALLE DEL CAUCA</t>
  </si>
  <si>
    <t>BUENAVENTURA</t>
  </si>
  <si>
    <t>CARTAGO</t>
  </si>
  <si>
    <t>PALMIRA</t>
  </si>
  <si>
    <t>Prestación de servicio</t>
  </si>
  <si>
    <t xml:space="preserve">MINISTERIO DE EDUCACIÓN NACIONAL </t>
  </si>
  <si>
    <t>PAC - SISTEMA GENERAL DE PARTICIPACIONES</t>
  </si>
  <si>
    <t>BOYACÁ</t>
  </si>
  <si>
    <t>CAQUETÁ</t>
  </si>
  <si>
    <t>CÓRDOBA</t>
  </si>
  <si>
    <t>QUINDÍO</t>
  </si>
  <si>
    <t>(1)</t>
  </si>
  <si>
    <t>(2)</t>
  </si>
  <si>
    <t>(3)</t>
  </si>
  <si>
    <t xml:space="preserve">Prestación de servicio </t>
  </si>
  <si>
    <t>* Funcionamiento</t>
  </si>
  <si>
    <t>Concepto /entidad territorial</t>
  </si>
  <si>
    <t>OFICINA ASESORA DE PLANEACIÓN Y FINANZAS</t>
  </si>
  <si>
    <t>FUSAGASUGÁ</t>
  </si>
  <si>
    <t>GIRÓN</t>
  </si>
  <si>
    <t>MAGANGUÉ</t>
  </si>
  <si>
    <t>SAHAGÚN</t>
  </si>
  <si>
    <t>VAUPÉS</t>
  </si>
  <si>
    <t>ITAGÜÍ</t>
  </si>
  <si>
    <t>QUIBDÓ</t>
  </si>
  <si>
    <t>Distrito</t>
  </si>
  <si>
    <t>Departamentos</t>
  </si>
  <si>
    <t>Distritos y municipios certificados</t>
  </si>
  <si>
    <t>TURBO</t>
  </si>
  <si>
    <t>TUNJA</t>
  </si>
  <si>
    <t>63001</t>
  </si>
  <si>
    <t>76109</t>
  </si>
  <si>
    <t>76147</t>
  </si>
  <si>
    <t>15238</t>
  </si>
  <si>
    <t>25290</t>
  </si>
  <si>
    <t>25307</t>
  </si>
  <si>
    <t>68307</t>
  </si>
  <si>
    <t>05360</t>
  </si>
  <si>
    <t>23417</t>
  </si>
  <si>
    <t>13430</t>
  </si>
  <si>
    <t>17001</t>
  </si>
  <si>
    <t>41001</t>
  </si>
  <si>
    <t>76520</t>
  </si>
  <si>
    <t>52001</t>
  </si>
  <si>
    <t>23660</t>
  </si>
  <si>
    <t>70001</t>
  </si>
  <si>
    <t>08758</t>
  </si>
  <si>
    <t>52835</t>
  </si>
  <si>
    <t>15001</t>
  </si>
  <si>
    <t>05837</t>
  </si>
  <si>
    <t>27001</t>
  </si>
  <si>
    <t>Funcionamiento ET</t>
  </si>
  <si>
    <t xml:space="preserve">Conectividad </t>
  </si>
  <si>
    <t>Giro entidad territorial CSF</t>
  </si>
  <si>
    <t>DEPARTAMENTOS - ADICIONAL PAC SEPTIEMBRE 2009</t>
  </si>
  <si>
    <t>Entidad territorial Conectividad CSF</t>
  </si>
  <si>
    <t>Giro autorizados por la entidad territorial a terceros - SSF</t>
  </si>
  <si>
    <t>Giro a terceros autorizados por la entidad territorial - SSF</t>
  </si>
  <si>
    <t>FIDUPREVISORA 
Convenios Conectividad</t>
  </si>
  <si>
    <t xml:space="preserve">Comisión Nacional del Servicio Civil -CNSC </t>
  </si>
  <si>
    <t>*Conectividad CSF</t>
  </si>
  <si>
    <t>*Conectividad SSF</t>
  </si>
  <si>
    <t>*CNSC</t>
  </si>
  <si>
    <t>(4)</t>
  </si>
  <si>
    <t>DISTRITOS - PAC ADICIONAL SEPTIEMBRE 2009</t>
  </si>
  <si>
    <t>ADICIONAL SEPTIEMBRE 2009</t>
  </si>
  <si>
    <t>68276</t>
  </si>
  <si>
    <t>FLORIDABLANCA</t>
  </si>
  <si>
    <t>44847</t>
  </si>
  <si>
    <t>URIBIA</t>
  </si>
  <si>
    <t>47001</t>
  </si>
  <si>
    <t>SANTA MARTA</t>
  </si>
  <si>
    <t>20001</t>
  </si>
  <si>
    <t>VALLEDUPAR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</si>
</sst>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 * #,##0.00_ ;_ * \-#,##0.00_ ;_ * &quot;-&quot;??_ ;_ @_ "/>
    <numFmt numFmtId="171" formatCode="_ * #,##0_ ;_ * \-#,##0_ ;_ * &quot;-&quot;??_ ;_ @_ 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4" xfId="0" applyFont="1" applyBorder="1" applyAlignment="1">
      <alignment/>
    </xf>
    <xf numFmtId="3" fontId="7" fillId="0" borderId="15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/>
    </xf>
    <xf numFmtId="0" fontId="0" fillId="0" borderId="0" xfId="0" applyFont="1" applyAlignment="1">
      <alignment horizontal="left"/>
    </xf>
    <xf numFmtId="171" fontId="0" fillId="0" borderId="10" xfId="0" applyNumberFormat="1" applyFont="1" applyFill="1" applyBorder="1" applyAlignment="1">
      <alignment horizontal="left"/>
    </xf>
    <xf numFmtId="171" fontId="0" fillId="0" borderId="18" xfId="0" applyNumberFormat="1" applyFont="1" applyFill="1" applyBorder="1" applyAlignment="1">
      <alignment horizontal="left"/>
    </xf>
    <xf numFmtId="49" fontId="0" fillId="0" borderId="16" xfId="0" applyNumberFormat="1" applyFont="1" applyBorder="1" applyAlignment="1">
      <alignment/>
    </xf>
    <xf numFmtId="17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70" fontId="3" fillId="0" borderId="12" xfId="46" applyNumberFormat="1" applyFont="1" applyBorder="1" applyAlignment="1">
      <alignment horizontal="left"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11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4" fontId="8" fillId="0" borderId="1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Fill="1" applyBorder="1" applyAlignment="1">
      <alignment/>
    </xf>
    <xf numFmtId="10" fontId="0" fillId="0" borderId="0" xfId="53" applyNumberFormat="1" applyFont="1" applyAlignment="1">
      <alignment/>
    </xf>
    <xf numFmtId="170" fontId="3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3" fillId="0" borderId="21" xfId="46" applyNumberFormat="1" applyFont="1" applyFill="1" applyBorder="1" applyAlignment="1">
      <alignment horizontal="center" vertical="center" wrapText="1"/>
    </xf>
    <xf numFmtId="49" fontId="3" fillId="0" borderId="22" xfId="46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right"/>
    </xf>
    <xf numFmtId="49" fontId="0" fillId="0" borderId="16" xfId="46" applyNumberFormat="1" applyFont="1" applyFill="1" applyBorder="1" applyAlignment="1">
      <alignment horizontal="right"/>
    </xf>
    <xf numFmtId="49" fontId="0" fillId="0" borderId="16" xfId="51" applyNumberFormat="1" applyFont="1" applyFill="1" applyBorder="1" applyAlignment="1">
      <alignment horizontal="right"/>
      <protection/>
    </xf>
    <xf numFmtId="171" fontId="0" fillId="0" borderId="17" xfId="46" applyNumberFormat="1" applyBorder="1" applyAlignment="1">
      <alignment horizontal="right"/>
    </xf>
    <xf numFmtId="165" fontId="14" fillId="0" borderId="0" xfId="0" applyNumberFormat="1" applyFont="1" applyAlignment="1">
      <alignment/>
    </xf>
    <xf numFmtId="17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1" fontId="3" fillId="24" borderId="10" xfId="46" applyNumberFormat="1" applyFont="1" applyFill="1" applyBorder="1" applyAlignment="1">
      <alignment horizontal="center" vertical="center" wrapText="1"/>
    </xf>
    <xf numFmtId="171" fontId="3" fillId="25" borderId="10" xfId="46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49" fontId="3" fillId="0" borderId="10" xfId="46" applyNumberFormat="1" applyFont="1" applyFill="1" applyBorder="1" applyAlignment="1">
      <alignment horizontal="center" vertical="center" wrapText="1"/>
    </xf>
    <xf numFmtId="171" fontId="3" fillId="22" borderId="19" xfId="46" applyNumberFormat="1" applyFont="1" applyFill="1" applyBorder="1" applyAlignment="1">
      <alignment horizontal="center" vertical="center" wrapText="1"/>
    </xf>
    <xf numFmtId="49" fontId="3" fillId="0" borderId="19" xfId="46" applyNumberFormat="1" applyFont="1" applyFill="1" applyBorder="1" applyAlignment="1">
      <alignment horizontal="center" vertical="center" wrapText="1"/>
    </xf>
    <xf numFmtId="171" fontId="0" fillId="0" borderId="19" xfId="0" applyNumberFormat="1" applyFont="1" applyFill="1" applyBorder="1" applyAlignment="1">
      <alignment horizontal="left"/>
    </xf>
    <xf numFmtId="171" fontId="0" fillId="0" borderId="23" xfId="0" applyNumberFormat="1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right"/>
    </xf>
    <xf numFmtId="171" fontId="0" fillId="0" borderId="10" xfId="0" applyNumberFormat="1" applyFont="1" applyFill="1" applyBorder="1" applyAlignment="1">
      <alignment horizontal="left"/>
    </xf>
    <xf numFmtId="171" fontId="0" fillId="0" borderId="19" xfId="0" applyNumberFormat="1" applyFont="1" applyFill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right" vertical="center" wrapText="1"/>
    </xf>
    <xf numFmtId="171" fontId="0" fillId="0" borderId="16" xfId="46" applyNumberFormat="1" applyBorder="1" applyAlignment="1">
      <alignment horizontal="right"/>
    </xf>
    <xf numFmtId="49" fontId="0" fillId="0" borderId="16" xfId="51" applyNumberFormat="1" applyFont="1" applyFill="1" applyBorder="1" applyAlignment="1">
      <alignment horizontal="right"/>
      <protection/>
    </xf>
    <xf numFmtId="171" fontId="2" fillId="4" borderId="10" xfId="46" applyNumberFormat="1" applyFont="1" applyFill="1" applyBorder="1" applyAlignment="1">
      <alignment horizontal="center" wrapText="1"/>
    </xf>
    <xf numFmtId="171" fontId="2" fillId="4" borderId="19" xfId="46" applyNumberFormat="1" applyFont="1" applyFill="1" applyBorder="1" applyAlignment="1">
      <alignment horizontal="center" wrapText="1"/>
    </xf>
    <xf numFmtId="0" fontId="0" fillId="0" borderId="2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1" fontId="7" fillId="26" borderId="10" xfId="46" applyNumberFormat="1" applyFont="1" applyFill="1" applyBorder="1" applyAlignment="1">
      <alignment horizontal="center" wrapText="1"/>
    </xf>
    <xf numFmtId="171" fontId="3" fillId="24" borderId="10" xfId="46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F4"/>
    </sheetView>
  </sheetViews>
  <sheetFormatPr defaultColWidth="8.7109375" defaultRowHeight="12.75"/>
  <cols>
    <col min="1" max="1" width="8.57421875" style="0" bestFit="1" customWidth="1"/>
    <col min="2" max="2" width="26.00390625" style="0" customWidth="1"/>
    <col min="3" max="3" width="18.421875" style="0" customWidth="1"/>
    <col min="4" max="4" width="20.57421875" style="0" customWidth="1"/>
    <col min="5" max="6" width="21.57421875" style="0" customWidth="1"/>
    <col min="7" max="7" width="2.7109375" style="0" customWidth="1"/>
  </cols>
  <sheetData>
    <row r="1" spans="1:6" ht="15.75">
      <c r="A1" s="6" t="s">
        <v>41</v>
      </c>
      <c r="B1" s="3"/>
      <c r="C1" s="3"/>
      <c r="D1" s="3"/>
      <c r="E1" s="3"/>
      <c r="F1" s="3"/>
    </row>
    <row r="2" spans="1:6" ht="15.75">
      <c r="A2" s="6" t="s">
        <v>53</v>
      </c>
      <c r="B2" s="3"/>
      <c r="C2" s="3"/>
      <c r="D2" s="3"/>
      <c r="E2" s="3"/>
      <c r="F2" s="3"/>
    </row>
    <row r="3" spans="1:6" ht="15.75">
      <c r="A3" s="8"/>
      <c r="B3" s="3"/>
      <c r="C3" s="3"/>
      <c r="D3" s="3"/>
      <c r="E3" s="3"/>
      <c r="F3" s="3"/>
    </row>
    <row r="4" spans="1:6" ht="15.75" customHeight="1">
      <c r="A4" s="92" t="s">
        <v>42</v>
      </c>
      <c r="B4" s="92"/>
      <c r="C4" s="92"/>
      <c r="D4" s="92"/>
      <c r="E4" s="92"/>
      <c r="F4" s="92"/>
    </row>
    <row r="5" spans="1:6" ht="15.75">
      <c r="A5" s="92" t="s">
        <v>90</v>
      </c>
      <c r="B5" s="92"/>
      <c r="C5" s="92"/>
      <c r="D5" s="92"/>
      <c r="E5" s="92"/>
      <c r="F5" s="92"/>
    </row>
    <row r="6" spans="1:6" ht="12.75" customHeight="1">
      <c r="A6" s="7"/>
      <c r="B6" s="1"/>
      <c r="C6" s="1"/>
      <c r="D6" s="37"/>
      <c r="E6" s="1"/>
      <c r="F6" s="1"/>
    </row>
    <row r="7" spans="1:6" ht="15" customHeight="1" thickBot="1">
      <c r="A7" s="7"/>
      <c r="B7" s="1"/>
      <c r="C7" s="1"/>
      <c r="D7" s="1"/>
      <c r="E7" s="1"/>
      <c r="F7" s="1"/>
    </row>
    <row r="8" spans="1:6" ht="15.75" customHeight="1">
      <c r="A8" s="93" t="s">
        <v>0</v>
      </c>
      <c r="B8" s="96" t="s">
        <v>1</v>
      </c>
      <c r="C8" s="99" t="s">
        <v>40</v>
      </c>
      <c r="D8" s="99"/>
      <c r="E8" s="99"/>
      <c r="F8" s="100"/>
    </row>
    <row r="9" spans="1:6" ht="31.5" customHeight="1">
      <c r="A9" s="94"/>
      <c r="B9" s="97"/>
      <c r="C9" s="101" t="s">
        <v>89</v>
      </c>
      <c r="D9" s="101"/>
      <c r="E9" s="89" t="s">
        <v>92</v>
      </c>
      <c r="F9" s="90"/>
    </row>
    <row r="10" spans="1:6" ht="66.75" customHeight="1">
      <c r="A10" s="95"/>
      <c r="B10" s="98"/>
      <c r="C10" s="73" t="s">
        <v>87</v>
      </c>
      <c r="D10" s="73" t="s">
        <v>88</v>
      </c>
      <c r="E10" s="74" t="s">
        <v>94</v>
      </c>
      <c r="F10" s="77" t="s">
        <v>95</v>
      </c>
    </row>
    <row r="11" spans="1:6" ht="18.75" customHeight="1">
      <c r="A11" s="58"/>
      <c r="B11" s="59"/>
      <c r="C11" s="60" t="s">
        <v>47</v>
      </c>
      <c r="D11" s="60" t="s">
        <v>48</v>
      </c>
      <c r="E11" s="60" t="s">
        <v>49</v>
      </c>
      <c r="F11" s="61" t="s">
        <v>99</v>
      </c>
    </row>
    <row r="12" spans="1:7" ht="12.75">
      <c r="A12" s="36" t="s">
        <v>22</v>
      </c>
      <c r="B12" s="10" t="s">
        <v>23</v>
      </c>
      <c r="C12" s="34"/>
      <c r="D12" s="34"/>
      <c r="E12" s="34">
        <v>197250978</v>
      </c>
      <c r="F12" s="79"/>
      <c r="G12" s="5"/>
    </row>
    <row r="13" spans="1:6" ht="12.75">
      <c r="A13" s="36" t="s">
        <v>3</v>
      </c>
      <c r="B13" s="10" t="s">
        <v>4</v>
      </c>
      <c r="C13" s="34"/>
      <c r="D13" s="34"/>
      <c r="E13" s="34"/>
      <c r="F13" s="79">
        <v>515565000</v>
      </c>
    </row>
    <row r="14" spans="1:6" ht="12.75">
      <c r="A14" s="36" t="s">
        <v>5</v>
      </c>
      <c r="B14" s="10" t="s">
        <v>43</v>
      </c>
      <c r="C14" s="34">
        <v>2075293684</v>
      </c>
      <c r="D14" s="34"/>
      <c r="E14" s="34">
        <v>2470271681</v>
      </c>
      <c r="F14" s="79"/>
    </row>
    <row r="15" spans="1:6" ht="12.75">
      <c r="A15" s="36" t="s">
        <v>6</v>
      </c>
      <c r="B15" s="10" t="s">
        <v>7</v>
      </c>
      <c r="C15" s="34">
        <v>820000000</v>
      </c>
      <c r="D15" s="34"/>
      <c r="E15" s="34"/>
      <c r="F15" s="79"/>
    </row>
    <row r="16" spans="1:6" ht="12.75">
      <c r="A16" s="36" t="s">
        <v>8</v>
      </c>
      <c r="B16" s="10" t="s">
        <v>44</v>
      </c>
      <c r="C16" s="34"/>
      <c r="D16" s="34"/>
      <c r="E16" s="34">
        <v>728399167</v>
      </c>
      <c r="F16" s="79"/>
    </row>
    <row r="17" spans="1:6" ht="12.75">
      <c r="A17" s="36" t="s">
        <v>9</v>
      </c>
      <c r="B17" s="10" t="s">
        <v>10</v>
      </c>
      <c r="C17" s="34"/>
      <c r="D17" s="34"/>
      <c r="E17" s="34">
        <v>2452448889</v>
      </c>
      <c r="F17" s="79"/>
    </row>
    <row r="18" spans="1:6" ht="12.75">
      <c r="A18" s="36" t="s">
        <v>11</v>
      </c>
      <c r="B18" s="10" t="s">
        <v>45</v>
      </c>
      <c r="C18" s="34"/>
      <c r="D18" s="34"/>
      <c r="E18" s="34">
        <v>2835538076</v>
      </c>
      <c r="F18" s="79"/>
    </row>
    <row r="19" spans="1:6" ht="12.75">
      <c r="A19" s="36" t="s">
        <v>12</v>
      </c>
      <c r="B19" s="10" t="s">
        <v>13</v>
      </c>
      <c r="C19" s="34"/>
      <c r="D19" s="34"/>
      <c r="E19" s="34">
        <v>1850527676</v>
      </c>
      <c r="F19" s="79"/>
    </row>
    <row r="20" spans="1:6" ht="12.75">
      <c r="A20" s="36" t="s">
        <v>20</v>
      </c>
      <c r="B20" s="10" t="s">
        <v>21</v>
      </c>
      <c r="C20" s="34"/>
      <c r="D20" s="34"/>
      <c r="E20" s="34">
        <v>1001690564</v>
      </c>
      <c r="F20" s="79"/>
    </row>
    <row r="21" spans="1:6" s="7" customFormat="1" ht="12.75">
      <c r="A21" s="36" t="s">
        <v>14</v>
      </c>
      <c r="B21" s="10" t="s">
        <v>46</v>
      </c>
      <c r="C21" s="34"/>
      <c r="D21" s="34"/>
      <c r="E21" s="34"/>
      <c r="F21" s="79">
        <v>13567500</v>
      </c>
    </row>
    <row r="22" spans="1:6" ht="12.75">
      <c r="A22" s="36" t="s">
        <v>15</v>
      </c>
      <c r="B22" s="10" t="s">
        <v>16</v>
      </c>
      <c r="C22" s="34"/>
      <c r="D22" s="34">
        <v>777192188</v>
      </c>
      <c r="E22" s="34"/>
      <c r="F22" s="79"/>
    </row>
    <row r="23" spans="1:6" ht="12.75">
      <c r="A23" s="36" t="s">
        <v>17</v>
      </c>
      <c r="B23" s="10" t="s">
        <v>18</v>
      </c>
      <c r="C23" s="34"/>
      <c r="D23" s="34">
        <v>2060512827</v>
      </c>
      <c r="E23" s="34"/>
      <c r="F23" s="79"/>
    </row>
    <row r="24" spans="1:6" s="7" customFormat="1" ht="12.75">
      <c r="A24" s="36" t="s">
        <v>19</v>
      </c>
      <c r="B24" s="10" t="s">
        <v>36</v>
      </c>
      <c r="C24" s="34"/>
      <c r="D24" s="34">
        <v>2597849256</v>
      </c>
      <c r="E24" s="34"/>
      <c r="F24" s="79"/>
    </row>
    <row r="25" spans="1:6" ht="13.5" thickBot="1">
      <c r="A25" s="50" t="s">
        <v>24</v>
      </c>
      <c r="B25" s="52" t="s">
        <v>58</v>
      </c>
      <c r="C25" s="35"/>
      <c r="D25" s="35"/>
      <c r="E25" s="35">
        <v>96580696</v>
      </c>
      <c r="F25" s="80"/>
    </row>
    <row r="26" spans="1:6" ht="13.5" thickBot="1">
      <c r="A26" s="7"/>
      <c r="B26" s="7"/>
      <c r="C26" s="33"/>
      <c r="D26" s="33"/>
      <c r="E26" s="33"/>
      <c r="F26" s="33"/>
    </row>
    <row r="27" spans="1:6" ht="13.5" thickBot="1">
      <c r="A27" s="7"/>
      <c r="B27" s="41" t="s">
        <v>25</v>
      </c>
      <c r="C27" s="42">
        <f>SUM(C12:C25)</f>
        <v>2895293684</v>
      </c>
      <c r="D27" s="42">
        <f>SUM(D12:D25)</f>
        <v>5435554271</v>
      </c>
      <c r="E27" s="42">
        <f>SUM(E12:E25)</f>
        <v>11632707727</v>
      </c>
      <c r="F27" s="42">
        <f>SUM(F12:F25)</f>
        <v>529132500</v>
      </c>
    </row>
    <row r="28" spans="1:6" ht="12.75">
      <c r="A28" s="7"/>
      <c r="B28" s="91"/>
      <c r="C28" s="91"/>
      <c r="D28" s="91"/>
      <c r="E28" s="91"/>
      <c r="F28" s="91"/>
    </row>
    <row r="29" spans="1:6" ht="12.75">
      <c r="A29" s="28"/>
      <c r="B29" s="7"/>
      <c r="C29" s="40"/>
      <c r="D29" s="40"/>
      <c r="E29" s="40"/>
      <c r="F29" s="40"/>
    </row>
    <row r="30" spans="1:6" ht="12.75">
      <c r="A30" s="7"/>
      <c r="B30" s="7"/>
      <c r="C30" s="47"/>
      <c r="D30" s="27"/>
      <c r="E30" s="27"/>
      <c r="F30" s="27"/>
    </row>
    <row r="31" spans="1:6" ht="12.75">
      <c r="A31" s="7"/>
      <c r="B31" s="7"/>
      <c r="C31" s="7"/>
      <c r="D31" s="27"/>
      <c r="E31" s="27"/>
      <c r="F31" s="27"/>
    </row>
    <row r="32" spans="1:6" ht="12.75">
      <c r="A32" s="7"/>
      <c r="B32" s="7"/>
      <c r="C32" s="53"/>
      <c r="D32" s="27"/>
      <c r="E32" s="27"/>
      <c r="F32" s="27"/>
    </row>
    <row r="33" spans="1:6" ht="12.75">
      <c r="A33" s="7"/>
      <c r="B33" s="7"/>
      <c r="C33" s="29"/>
      <c r="D33" s="27"/>
      <c r="E33" s="27"/>
      <c r="F33" s="27"/>
    </row>
    <row r="34" spans="1:6" ht="12.75">
      <c r="A34" s="7"/>
      <c r="B34" s="7"/>
      <c r="C34" s="7"/>
      <c r="D34" s="27"/>
      <c r="E34" s="27"/>
      <c r="F34" s="27"/>
    </row>
    <row r="35" spans="3:6" ht="12.75">
      <c r="C35" s="5"/>
      <c r="D35" s="2"/>
      <c r="E35" s="2"/>
      <c r="F35" s="2"/>
    </row>
    <row r="36" ht="12.75">
      <c r="D36" s="2"/>
    </row>
    <row r="37" ht="12.75">
      <c r="D37" s="2"/>
    </row>
    <row r="38" ht="12.75">
      <c r="D38" s="2"/>
    </row>
  </sheetData>
  <sheetProtection/>
  <autoFilter ref="A11:G25"/>
  <mergeCells count="8">
    <mergeCell ref="E9:F9"/>
    <mergeCell ref="B28:F28"/>
    <mergeCell ref="A4:F4"/>
    <mergeCell ref="A5:F5"/>
    <mergeCell ref="A8:A10"/>
    <mergeCell ref="B8:B10"/>
    <mergeCell ref="C8:F8"/>
    <mergeCell ref="C9:D9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B12" sqref="B12"/>
    </sheetView>
  </sheetViews>
  <sheetFormatPr defaultColWidth="11.421875" defaultRowHeight="12.75"/>
  <cols>
    <col min="2" max="2" width="22.57421875" style="0" customWidth="1"/>
    <col min="3" max="3" width="21.140625" style="0" customWidth="1"/>
    <col min="4" max="4" width="19.8515625" style="0" customWidth="1"/>
    <col min="5" max="5" width="19.57421875" style="0" customWidth="1"/>
    <col min="6" max="6" width="4.28125" style="0" customWidth="1"/>
    <col min="8" max="8" width="11.8515625" style="0" bestFit="1" customWidth="1"/>
  </cols>
  <sheetData>
    <row r="1" spans="1:5" ht="15.75">
      <c r="A1" s="6" t="s">
        <v>41</v>
      </c>
      <c r="B1" s="3"/>
      <c r="C1" s="3"/>
      <c r="D1" s="3"/>
      <c r="E1" s="3"/>
    </row>
    <row r="2" spans="1:5" ht="15.75">
      <c r="A2" s="6" t="s">
        <v>53</v>
      </c>
      <c r="B2" s="3"/>
      <c r="C2" s="3"/>
      <c r="D2" s="3"/>
      <c r="E2" s="3"/>
    </row>
    <row r="3" spans="1:5" ht="15.75">
      <c r="A3" s="8"/>
      <c r="B3" s="3"/>
      <c r="C3" s="3"/>
      <c r="D3" s="3"/>
      <c r="E3" s="3"/>
    </row>
    <row r="4" spans="1:5" ht="15.75">
      <c r="A4" s="92" t="s">
        <v>42</v>
      </c>
      <c r="B4" s="92"/>
      <c r="C4" s="92"/>
      <c r="D4" s="92"/>
      <c r="E4" s="92"/>
    </row>
    <row r="5" spans="1:5" ht="15.75">
      <c r="A5" s="92" t="s">
        <v>100</v>
      </c>
      <c r="B5" s="92"/>
      <c r="C5" s="92"/>
      <c r="D5" s="92"/>
      <c r="E5" s="92"/>
    </row>
    <row r="6" spans="1:5" ht="16.5" thickBot="1">
      <c r="A6" s="9"/>
      <c r="B6" s="1"/>
      <c r="C6" s="1"/>
      <c r="D6" s="1"/>
      <c r="E6" s="1"/>
    </row>
    <row r="7" spans="1:5" ht="16.5" customHeight="1">
      <c r="A7" s="103" t="s">
        <v>0</v>
      </c>
      <c r="B7" s="105" t="s">
        <v>61</v>
      </c>
      <c r="C7" s="99" t="s">
        <v>40</v>
      </c>
      <c r="D7" s="99"/>
      <c r="E7" s="100"/>
    </row>
    <row r="8" spans="1:5" ht="36" customHeight="1">
      <c r="A8" s="104"/>
      <c r="B8" s="106"/>
      <c r="C8" s="102" t="s">
        <v>91</v>
      </c>
      <c r="D8" s="89" t="s">
        <v>93</v>
      </c>
      <c r="E8" s="90"/>
    </row>
    <row r="9" spans="1:5" ht="38.25">
      <c r="A9" s="104"/>
      <c r="B9" s="106"/>
      <c r="C9" s="102"/>
      <c r="D9" s="74" t="s">
        <v>94</v>
      </c>
      <c r="E9" s="77" t="s">
        <v>95</v>
      </c>
    </row>
    <row r="10" spans="1:5" ht="15" customHeight="1">
      <c r="A10" s="71"/>
      <c r="B10" s="72"/>
      <c r="C10" s="76" t="s">
        <v>47</v>
      </c>
      <c r="D10" s="76" t="s">
        <v>48</v>
      </c>
      <c r="E10" s="78" t="s">
        <v>49</v>
      </c>
    </row>
    <row r="11" spans="1:5" ht="15" customHeight="1">
      <c r="A11" s="86" t="s">
        <v>106</v>
      </c>
      <c r="B11" s="85" t="s">
        <v>107</v>
      </c>
      <c r="C11" s="34">
        <v>965990746</v>
      </c>
      <c r="D11" s="76"/>
      <c r="E11" s="78"/>
    </row>
    <row r="12" spans="1:5" ht="12.75">
      <c r="A12" s="62" t="s">
        <v>66</v>
      </c>
      <c r="B12" s="70" t="s">
        <v>34</v>
      </c>
      <c r="C12" s="34"/>
      <c r="D12" s="34"/>
      <c r="E12" s="79">
        <v>7202500</v>
      </c>
    </row>
    <row r="13" spans="1:5" ht="12.75">
      <c r="A13" s="62" t="s">
        <v>67</v>
      </c>
      <c r="B13" s="51" t="s">
        <v>37</v>
      </c>
      <c r="C13" s="34"/>
      <c r="D13" s="34">
        <v>615863201</v>
      </c>
      <c r="E13" s="79"/>
    </row>
    <row r="14" spans="1:5" s="7" customFormat="1" ht="12.75">
      <c r="A14" s="62" t="s">
        <v>68</v>
      </c>
      <c r="B14" s="51" t="s">
        <v>38</v>
      </c>
      <c r="C14" s="34"/>
      <c r="D14" s="34">
        <v>266472798</v>
      </c>
      <c r="E14" s="79"/>
    </row>
    <row r="15" spans="1:5" s="7" customFormat="1" ht="12.75">
      <c r="A15" s="63" t="s">
        <v>69</v>
      </c>
      <c r="B15" s="51" t="s">
        <v>27</v>
      </c>
      <c r="C15" s="34">
        <v>241081497</v>
      </c>
      <c r="D15" s="34"/>
      <c r="E15" s="79"/>
    </row>
    <row r="16" spans="1:5" s="7" customFormat="1" ht="12.75">
      <c r="A16" s="81" t="s">
        <v>102</v>
      </c>
      <c r="B16" s="70" t="s">
        <v>103</v>
      </c>
      <c r="C16" s="82"/>
      <c r="D16" s="82"/>
      <c r="E16" s="83">
        <v>1842500</v>
      </c>
    </row>
    <row r="17" spans="1:6" s="7" customFormat="1" ht="12.75">
      <c r="A17" s="62" t="s">
        <v>70</v>
      </c>
      <c r="B17" s="51" t="s">
        <v>54</v>
      </c>
      <c r="C17" s="34">
        <v>256737811</v>
      </c>
      <c r="D17" s="34"/>
      <c r="E17" s="79"/>
      <c r="F17"/>
    </row>
    <row r="18" spans="1:6" s="7" customFormat="1" ht="12.75">
      <c r="A18" s="62" t="s">
        <v>71</v>
      </c>
      <c r="B18" s="70" t="s">
        <v>30</v>
      </c>
      <c r="C18" s="34"/>
      <c r="D18" s="34">
        <v>168810718</v>
      </c>
      <c r="E18" s="79">
        <v>1340000</v>
      </c>
      <c r="F18"/>
    </row>
    <row r="19" spans="1:6" s="7" customFormat="1" ht="12.75">
      <c r="A19" s="62" t="s">
        <v>72</v>
      </c>
      <c r="B19" s="10" t="s">
        <v>55</v>
      </c>
      <c r="C19" s="34"/>
      <c r="D19" s="34">
        <v>240062382</v>
      </c>
      <c r="E19" s="79"/>
      <c r="F19"/>
    </row>
    <row r="20" spans="1:5" ht="12.75">
      <c r="A20" s="62" t="s">
        <v>73</v>
      </c>
      <c r="B20" s="51" t="s">
        <v>59</v>
      </c>
      <c r="C20" s="34"/>
      <c r="D20" s="34"/>
      <c r="E20" s="79">
        <v>32997500</v>
      </c>
    </row>
    <row r="21" spans="1:5" ht="12.75">
      <c r="A21" s="64" t="s">
        <v>74</v>
      </c>
      <c r="B21" s="51" t="s">
        <v>29</v>
      </c>
      <c r="C21" s="34"/>
      <c r="D21" s="34"/>
      <c r="E21" s="79">
        <v>5527500</v>
      </c>
    </row>
    <row r="22" spans="1:5" ht="12.75">
      <c r="A22" s="62" t="s">
        <v>75</v>
      </c>
      <c r="B22" s="51" t="s">
        <v>56</v>
      </c>
      <c r="C22" s="34"/>
      <c r="D22" s="34">
        <v>330090435</v>
      </c>
      <c r="E22" s="79"/>
    </row>
    <row r="23" spans="1:5" ht="12.75">
      <c r="A23" s="64" t="s">
        <v>76</v>
      </c>
      <c r="B23" s="51" t="s">
        <v>28</v>
      </c>
      <c r="C23" s="34"/>
      <c r="D23" s="34">
        <v>753473942</v>
      </c>
      <c r="E23" s="79"/>
    </row>
    <row r="24" spans="1:5" ht="12.75">
      <c r="A24" s="62" t="s">
        <v>77</v>
      </c>
      <c r="B24" s="69" t="s">
        <v>31</v>
      </c>
      <c r="C24" s="34"/>
      <c r="D24" s="34">
        <v>768713067</v>
      </c>
      <c r="E24" s="79"/>
    </row>
    <row r="25" spans="1:5" ht="12.75">
      <c r="A25" s="62" t="s">
        <v>78</v>
      </c>
      <c r="B25" s="51" t="s">
        <v>39</v>
      </c>
      <c r="C25" s="34">
        <v>586643207</v>
      </c>
      <c r="D25" s="34"/>
      <c r="E25" s="79"/>
    </row>
    <row r="26" spans="1:5" ht="12.75">
      <c r="A26" s="62" t="s">
        <v>79</v>
      </c>
      <c r="B26" s="69" t="s">
        <v>32</v>
      </c>
      <c r="C26" s="34"/>
      <c r="D26" s="34">
        <v>812611598</v>
      </c>
      <c r="E26" s="79"/>
    </row>
    <row r="27" spans="1:5" ht="12.75">
      <c r="A27" s="62" t="s">
        <v>80</v>
      </c>
      <c r="B27" s="51" t="s">
        <v>57</v>
      </c>
      <c r="C27" s="34"/>
      <c r="D27" s="34">
        <v>267970633</v>
      </c>
      <c r="E27" s="79"/>
    </row>
    <row r="28" spans="1:5" ht="12.75">
      <c r="A28" s="62" t="s">
        <v>81</v>
      </c>
      <c r="B28" s="51" t="s">
        <v>35</v>
      </c>
      <c r="C28" s="34">
        <v>669357039</v>
      </c>
      <c r="D28" s="34"/>
      <c r="E28" s="79"/>
    </row>
    <row r="29" spans="1:5" ht="12.75">
      <c r="A29" s="62" t="s">
        <v>82</v>
      </c>
      <c r="B29" s="10" t="s">
        <v>26</v>
      </c>
      <c r="C29" s="34"/>
      <c r="D29" s="34">
        <v>553672047</v>
      </c>
      <c r="E29" s="79"/>
    </row>
    <row r="30" spans="1:5" ht="12.75">
      <c r="A30" s="62" t="s">
        <v>83</v>
      </c>
      <c r="B30" s="51" t="s">
        <v>33</v>
      </c>
      <c r="C30" s="34"/>
      <c r="D30" s="34">
        <v>544230294</v>
      </c>
      <c r="E30" s="79"/>
    </row>
    <row r="31" spans="1:5" ht="12.75">
      <c r="A31" s="62" t="s">
        <v>84</v>
      </c>
      <c r="B31" s="69" t="s">
        <v>65</v>
      </c>
      <c r="C31" s="34">
        <v>305135869</v>
      </c>
      <c r="D31" s="34"/>
      <c r="E31" s="79"/>
    </row>
    <row r="32" spans="1:5" ht="12.75">
      <c r="A32" s="62" t="s">
        <v>85</v>
      </c>
      <c r="B32" s="51" t="s">
        <v>64</v>
      </c>
      <c r="C32" s="34">
        <v>703873</v>
      </c>
      <c r="D32" s="34">
        <v>392000000</v>
      </c>
      <c r="E32" s="79"/>
    </row>
    <row r="33" spans="1:5" ht="12.75">
      <c r="A33" s="88" t="s">
        <v>108</v>
      </c>
      <c r="B33" s="70" t="s">
        <v>109</v>
      </c>
      <c r="C33" s="34">
        <v>865776237</v>
      </c>
      <c r="D33" s="34"/>
      <c r="E33" s="79"/>
    </row>
    <row r="34" spans="1:5" ht="12.75">
      <c r="A34" s="87" t="s">
        <v>86</v>
      </c>
      <c r="B34" s="51" t="s">
        <v>60</v>
      </c>
      <c r="C34" s="34"/>
      <c r="D34" s="34">
        <v>421611593</v>
      </c>
      <c r="E34" s="79"/>
    </row>
    <row r="35" spans="1:8" ht="13.5" thickBot="1">
      <c r="A35" s="65" t="s">
        <v>104</v>
      </c>
      <c r="B35" s="84" t="s">
        <v>105</v>
      </c>
      <c r="C35" s="35">
        <v>138591082</v>
      </c>
      <c r="D35" s="35"/>
      <c r="E35" s="80"/>
      <c r="H35" s="2"/>
    </row>
    <row r="36" ht="13.5" thickBot="1"/>
    <row r="37" spans="2:5" ht="13.5" thickBot="1">
      <c r="B37" s="41" t="s">
        <v>25</v>
      </c>
      <c r="C37" s="54">
        <f>SUM(C11:C35)</f>
        <v>4030017361</v>
      </c>
      <c r="D37" s="54">
        <f>SUM(D11:D35)</f>
        <v>6135582708</v>
      </c>
      <c r="E37" s="54">
        <f>SUM(E11:E35)</f>
        <v>48910000</v>
      </c>
    </row>
    <row r="38" spans="4:5" ht="12.75">
      <c r="D38" s="47"/>
      <c r="E38" s="47"/>
    </row>
    <row r="39" spans="3:5" ht="12.75">
      <c r="C39" s="2"/>
      <c r="D39" s="47"/>
      <c r="E39" s="47"/>
    </row>
    <row r="40" spans="3:5" ht="12.75">
      <c r="C40" s="2"/>
      <c r="D40" s="2"/>
      <c r="E40" s="2"/>
    </row>
    <row r="41" spans="4:5" ht="12.75">
      <c r="D41" s="47"/>
      <c r="E41" s="47"/>
    </row>
    <row r="42" ht="12.75">
      <c r="C42" s="2"/>
    </row>
  </sheetData>
  <sheetProtection/>
  <autoFilter ref="A10:F35"/>
  <mergeCells count="7">
    <mergeCell ref="C7:E7"/>
    <mergeCell ref="A4:E4"/>
    <mergeCell ref="A5:E5"/>
    <mergeCell ref="D8:E8"/>
    <mergeCell ref="C8:C9"/>
    <mergeCell ref="A7:A9"/>
    <mergeCell ref="B7:B9"/>
  </mergeCells>
  <printOptions horizontalCentered="1"/>
  <pageMargins left="1.3385826771653544" right="0.3937007874015748" top="0.984251968503937" bottom="0.984251968503937" header="0" footer="0"/>
  <pageSetup fitToHeight="1" fitToWidth="1" horizontalDpi="600" verticalDpi="600" orientation="landscape" paperSize="11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selection activeCell="B27" sqref="B27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21.7109375" style="0" customWidth="1"/>
    <col min="5" max="5" width="17.28125" style="0" customWidth="1"/>
    <col min="6" max="6" width="14.7109375" style="0" bestFit="1" customWidth="1"/>
  </cols>
  <sheetData>
    <row r="1" spans="1:5" ht="15.75">
      <c r="A1" s="4" t="s">
        <v>41</v>
      </c>
      <c r="B1" s="3"/>
      <c r="C1" s="3"/>
      <c r="D1" s="3"/>
      <c r="E1" s="3"/>
    </row>
    <row r="2" spans="1:5" ht="15.75">
      <c r="A2" s="6" t="s">
        <v>53</v>
      </c>
      <c r="B2" s="3"/>
      <c r="C2" s="3"/>
      <c r="D2" s="3"/>
      <c r="E2" s="3"/>
    </row>
    <row r="3" spans="1:5" ht="15.75">
      <c r="A3" s="12"/>
      <c r="B3" s="3"/>
      <c r="C3" s="3"/>
      <c r="D3" s="3"/>
      <c r="E3" s="3"/>
    </row>
    <row r="4" spans="1:5" ht="15.75">
      <c r="A4" s="92" t="s">
        <v>42</v>
      </c>
      <c r="B4" s="92"/>
      <c r="C4" s="92"/>
      <c r="D4" s="92"/>
      <c r="E4" s="3"/>
    </row>
    <row r="5" spans="1:5" ht="15.75">
      <c r="A5" s="107" t="s">
        <v>101</v>
      </c>
      <c r="B5" s="107"/>
      <c r="C5" s="107"/>
      <c r="D5" s="107"/>
      <c r="E5" s="30"/>
    </row>
    <row r="6" spans="1:5" ht="13.5" thickBot="1">
      <c r="A6" s="13"/>
      <c r="B6" s="13"/>
      <c r="C6" s="13"/>
      <c r="D6" s="13"/>
      <c r="E6" s="13"/>
    </row>
    <row r="7" spans="1:5" ht="45.75" thickBot="1">
      <c r="A7" s="14" t="s">
        <v>52</v>
      </c>
      <c r="B7" s="15" t="s">
        <v>62</v>
      </c>
      <c r="C7" s="15" t="s">
        <v>63</v>
      </c>
      <c r="D7" s="16" t="s">
        <v>2</v>
      </c>
      <c r="E7" s="17"/>
    </row>
    <row r="8" spans="1:5" ht="13.5" thickBot="1">
      <c r="A8" s="17"/>
      <c r="B8" s="17"/>
      <c r="C8" s="17"/>
      <c r="D8" s="17"/>
      <c r="E8" s="17"/>
    </row>
    <row r="9" spans="1:6" ht="15">
      <c r="A9" s="18" t="s">
        <v>50</v>
      </c>
      <c r="B9" s="19">
        <f>SUM(B10:B13)</f>
        <v>20492688182</v>
      </c>
      <c r="C9" s="19">
        <f>SUM(C10:C13)</f>
        <v>10214510069</v>
      </c>
      <c r="D9" s="19">
        <f>SUM(D10:D13)</f>
        <v>30707198251</v>
      </c>
      <c r="E9" s="20"/>
      <c r="F9" s="5"/>
    </row>
    <row r="10" spans="1:6" ht="12.75">
      <c r="A10" s="21" t="s">
        <v>51</v>
      </c>
      <c r="B10" s="22">
        <f>+Dptos!C27</f>
        <v>2895293684</v>
      </c>
      <c r="C10" s="22">
        <v>0</v>
      </c>
      <c r="D10" s="48">
        <f>SUM(B10:C10)</f>
        <v>2895293684</v>
      </c>
      <c r="E10" s="23"/>
      <c r="F10" s="5"/>
    </row>
    <row r="11" spans="1:6" ht="12.75">
      <c r="A11" s="75" t="s">
        <v>96</v>
      </c>
      <c r="B11" s="22">
        <f>+Dptos!D27</f>
        <v>5435554271</v>
      </c>
      <c r="C11" s="22">
        <f>+Distymuniccertf!C37</f>
        <v>4030017361</v>
      </c>
      <c r="D11" s="48">
        <f>SUM(B11:C11)</f>
        <v>9465571632</v>
      </c>
      <c r="E11" s="23"/>
      <c r="F11" s="5"/>
    </row>
    <row r="12" spans="1:6" ht="12.75">
      <c r="A12" s="75" t="s">
        <v>97</v>
      </c>
      <c r="B12" s="22">
        <f>+Dptos!E27</f>
        <v>11632707727</v>
      </c>
      <c r="C12" s="22">
        <f>+Distymuniccertf!D37</f>
        <v>6135582708</v>
      </c>
      <c r="D12" s="48">
        <f>SUM(B12:C12)</f>
        <v>17768290435</v>
      </c>
      <c r="E12" s="23"/>
      <c r="F12" s="5"/>
    </row>
    <row r="13" spans="1:6" ht="12.75">
      <c r="A13" s="75" t="s">
        <v>98</v>
      </c>
      <c r="B13" s="24">
        <f>+Dptos!F27</f>
        <v>529132500</v>
      </c>
      <c r="C13" s="24">
        <f>+Distymuniccertf!E37</f>
        <v>48910000</v>
      </c>
      <c r="D13" s="49">
        <f>SUM(B13:C13)</f>
        <v>578042500</v>
      </c>
      <c r="E13" s="25"/>
      <c r="F13" s="5"/>
    </row>
    <row r="14" spans="1:5" ht="15.75" thickBot="1">
      <c r="A14" s="31" t="s">
        <v>2</v>
      </c>
      <c r="B14" s="32">
        <f>+B9</f>
        <v>20492688182</v>
      </c>
      <c r="C14" s="32">
        <f>+C9</f>
        <v>10214510069</v>
      </c>
      <c r="D14" s="32">
        <f>+D9</f>
        <v>30707198251</v>
      </c>
      <c r="E14" s="20"/>
    </row>
    <row r="15" spans="1:5" ht="12.75">
      <c r="A15" s="11"/>
      <c r="B15" s="13"/>
      <c r="C15" s="13"/>
      <c r="D15" s="46"/>
      <c r="E15" s="26"/>
    </row>
    <row r="16" spans="1:4" ht="15">
      <c r="A16" s="11"/>
      <c r="B16" s="5"/>
      <c r="C16" s="55"/>
      <c r="D16" s="66"/>
    </row>
    <row r="17" spans="1:4" ht="12.75">
      <c r="A17" s="47"/>
      <c r="B17" s="47"/>
      <c r="C17" s="47"/>
      <c r="D17" s="45"/>
    </row>
    <row r="18" spans="1:5" ht="12.75">
      <c r="A18" s="47"/>
      <c r="B18" s="47"/>
      <c r="C18" s="47"/>
      <c r="D18" s="43"/>
      <c r="E18" s="5"/>
    </row>
    <row r="19" spans="1:4" ht="12.75">
      <c r="A19" s="47"/>
      <c r="B19" s="47"/>
      <c r="C19" s="5"/>
      <c r="D19" s="67"/>
    </row>
    <row r="20" spans="1:4" ht="12.75">
      <c r="A20" s="47"/>
      <c r="B20" s="29"/>
      <c r="C20" s="29"/>
      <c r="D20" s="67"/>
    </row>
    <row r="21" spans="1:5" ht="12.75">
      <c r="A21" s="47"/>
      <c r="B21" s="29"/>
      <c r="C21" s="7"/>
      <c r="D21" s="2"/>
      <c r="E21" s="5"/>
    </row>
    <row r="22" spans="1:4" ht="12.75">
      <c r="A22" s="47"/>
      <c r="B22" s="40"/>
      <c r="C22" s="7"/>
      <c r="D22" s="2"/>
    </row>
    <row r="23" spans="1:4" ht="12.75">
      <c r="A23" s="7"/>
      <c r="B23" s="7"/>
      <c r="C23" s="7"/>
      <c r="D23" s="5"/>
    </row>
    <row r="24" spans="1:4" ht="12.75">
      <c r="A24" s="39"/>
      <c r="B24" s="57"/>
      <c r="C24" s="39"/>
      <c r="D24" s="38"/>
    </row>
    <row r="25" spans="1:4" ht="12.75">
      <c r="A25" s="44"/>
      <c r="B25" s="45"/>
      <c r="C25" s="44"/>
      <c r="D25" s="45"/>
    </row>
    <row r="26" spans="1:4" ht="12.75">
      <c r="A26" s="68"/>
      <c r="D26" s="5"/>
    </row>
    <row r="27" spans="2:4" ht="12.75">
      <c r="B27" s="47"/>
      <c r="D27" s="5"/>
    </row>
    <row r="28" ht="12.75">
      <c r="B28" s="47"/>
    </row>
    <row r="29" spans="2:4" ht="12.75">
      <c r="B29" s="5"/>
      <c r="D29" s="56"/>
    </row>
    <row r="30" spans="2:4" ht="12.75">
      <c r="B30" s="5"/>
      <c r="D30" s="5"/>
    </row>
    <row r="31" spans="2:4" ht="12.75">
      <c r="B31" s="5"/>
      <c r="D31" s="5"/>
    </row>
    <row r="32" spans="2:4" ht="12.75">
      <c r="B32" s="47"/>
      <c r="D32" s="5"/>
    </row>
    <row r="36" ht="12.75">
      <c r="B36" s="47"/>
    </row>
    <row r="37" ht="12.75">
      <c r="B37" s="5"/>
    </row>
  </sheetData>
  <sheetProtection/>
  <mergeCells count="2">
    <mergeCell ref="A5:D5"/>
    <mergeCell ref="A4:D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2009-09-28T18:10:14Z</cp:lastPrinted>
  <dcterms:created xsi:type="dcterms:W3CDTF">2004-01-24T23:46:15Z</dcterms:created>
  <dcterms:modified xsi:type="dcterms:W3CDTF">2009-10-07T15:49:34Z</dcterms:modified>
  <cp:category/>
  <cp:version/>
  <cp:contentType/>
  <cp:contentStatus/>
</cp:coreProperties>
</file>