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Resumen" sheetId="3" r:id="rId3"/>
  </sheets>
  <definedNames>
    <definedName name="_xlnm._FilterDatabase" localSheetId="1" hidden="1">'Distymuniccertf'!$A$10:$J$19</definedName>
    <definedName name="_xlnm._FilterDatabase" localSheetId="0" hidden="1">'Dptos'!$A$11:$I$12</definedName>
    <definedName name="_xlnm.Print_Area" localSheetId="1">'Distymuniccertf'!$A$1:$I$22</definedName>
    <definedName name="_xlnm.Print_Area" localSheetId="0">'Dptos'!$B$12:$H$15</definedName>
    <definedName name="_xlnm.Print_Area" localSheetId="2">'Resumen'!$A$1:$E$18</definedName>
    <definedName name="_xlnm.Print_Titles" localSheetId="0">'Dptos'!$1:$10</definedName>
  </definedNames>
  <calcPr fullCalcOnLoad="1"/>
</workbook>
</file>

<file path=xl/sharedStrings.xml><?xml version="1.0" encoding="utf-8"?>
<sst xmlns="http://schemas.openxmlformats.org/spreadsheetml/2006/main" count="87" uniqueCount="63">
  <si>
    <t>Código</t>
  </si>
  <si>
    <t>Departamento</t>
  </si>
  <si>
    <t>Cancelación</t>
  </si>
  <si>
    <t>Total</t>
  </si>
  <si>
    <t>TOTAL</t>
  </si>
  <si>
    <t>Calidad</t>
  </si>
  <si>
    <t>DUITAMA</t>
  </si>
  <si>
    <t>SOGAMOSO</t>
  </si>
  <si>
    <t>NEIVA</t>
  </si>
  <si>
    <t>PASTO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</si>
  <si>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</si>
  <si>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</si>
  <si>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</si>
  <si>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</si>
  <si>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</si>
  <si>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</si>
  <si>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</si>
  <si>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</si>
  <si>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</si>
  <si>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</si>
  <si>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</si>
  <si>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</si>
  <si>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</si>
  <si>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</si>
  <si>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</si>
  <si>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</si>
  <si>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</si>
  <si>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CÚCUTA</t>
  </si>
  <si>
    <t>MONTERÍA</t>
  </si>
  <si>
    <t>POPAYÁN</t>
  </si>
  <si>
    <t xml:space="preserve">Total giro prestación de servicios 
</t>
  </si>
  <si>
    <t>* Aportes del docente</t>
  </si>
  <si>
    <t>QUIBDÓ</t>
  </si>
  <si>
    <t>Distrito</t>
  </si>
  <si>
    <t>Departamentos</t>
  </si>
  <si>
    <t xml:space="preserve">Giro calidad Matrícula oficial </t>
  </si>
  <si>
    <t>Distritos y municipios certificados</t>
  </si>
  <si>
    <t>TUNJA</t>
  </si>
  <si>
    <t>(8)</t>
  </si>
  <si>
    <t xml:space="preserve">Aportes patronales </t>
  </si>
  <si>
    <t>Aportes docentes</t>
  </si>
  <si>
    <t>54001</t>
  </si>
  <si>
    <t>15238</t>
  </si>
  <si>
    <t>23001</t>
  </si>
  <si>
    <t>41001</t>
  </si>
  <si>
    <t>52001</t>
  </si>
  <si>
    <t>19001</t>
  </si>
  <si>
    <t>15759</t>
  </si>
  <si>
    <t>15001</t>
  </si>
  <si>
    <t>27001</t>
  </si>
  <si>
    <t>NOVIEMBRE 2009</t>
  </si>
  <si>
    <t>Giro conectividad a  FIDUPREVISORA</t>
  </si>
  <si>
    <t>(4)</t>
  </si>
  <si>
    <t>(5) = (1)+(2)+(3)+(4)</t>
  </si>
  <si>
    <t>*Concectividas - Fiduciaria</t>
  </si>
  <si>
    <t>* CNSC</t>
  </si>
  <si>
    <t>fiduc</t>
  </si>
  <si>
    <t>27</t>
  </si>
  <si>
    <t>CHOCÓ</t>
  </si>
  <si>
    <t>23660</t>
  </si>
  <si>
    <t>SAHAGÚN</t>
  </si>
  <si>
    <t>DEPARTAMENTOS - Anticipo PAC diciembre 2009</t>
  </si>
  <si>
    <t>DISTRITOS Y MUNICIPIOS - anticipo PAC diciembre 2009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</si>
</sst>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5" fontId="3" fillId="33" borderId="10" xfId="46" applyNumberFormat="1" applyFont="1" applyFill="1" applyBorder="1" applyAlignment="1">
      <alignment horizontal="center" vertical="center" wrapText="1"/>
    </xf>
    <xf numFmtId="49" fontId="3" fillId="0" borderId="0" xfId="46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12" xfId="46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3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64" fontId="3" fillId="0" borderId="14" xfId="46" applyNumberFormat="1" applyFont="1" applyBorder="1" applyAlignment="1">
      <alignment horizontal="left"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4" fontId="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65" fontId="7" fillId="34" borderId="12" xfId="46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65" fontId="2" fillId="34" borderId="12" xfId="46" applyNumberFormat="1" applyFont="1" applyFill="1" applyBorder="1" applyAlignment="1">
      <alignment horizontal="center" vertical="center" wrapText="1"/>
    </xf>
    <xf numFmtId="10" fontId="0" fillId="0" borderId="0" xfId="53" applyNumberFormat="1" applyFont="1" applyAlignment="1">
      <alignment/>
    </xf>
    <xf numFmtId="164" fontId="3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165" fontId="3" fillId="34" borderId="12" xfId="46" applyNumberFormat="1" applyFont="1" applyFill="1" applyBorder="1" applyAlignment="1">
      <alignment horizontal="center" vertical="center" wrapText="1"/>
    </xf>
    <xf numFmtId="165" fontId="3" fillId="33" borderId="12" xfId="46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3" fillId="0" borderId="22" xfId="46" applyNumberFormat="1" applyFont="1" applyFill="1" applyBorder="1" applyAlignment="1">
      <alignment horizontal="center" vertical="center" wrapText="1"/>
    </xf>
    <xf numFmtId="49" fontId="3" fillId="0" borderId="23" xfId="46" applyNumberFormat="1" applyFont="1" applyFill="1" applyBorder="1" applyAlignment="1">
      <alignment horizontal="center" vertical="center" wrapText="1"/>
    </xf>
    <xf numFmtId="6" fontId="17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/>
    </xf>
    <xf numFmtId="165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right"/>
    </xf>
    <xf numFmtId="49" fontId="0" fillId="0" borderId="12" xfId="46" applyNumberFormat="1" applyFont="1" applyFill="1" applyBorder="1" applyAlignment="1">
      <alignment horizontal="right"/>
    </xf>
    <xf numFmtId="49" fontId="0" fillId="0" borderId="12" xfId="51" applyNumberFormat="1" applyFont="1" applyFill="1" applyBorder="1" applyAlignment="1">
      <alignment horizontal="right"/>
      <protection/>
    </xf>
    <xf numFmtId="0" fontId="0" fillId="0" borderId="12" xfId="0" applyBorder="1" applyAlignment="1">
      <alignment/>
    </xf>
    <xf numFmtId="165" fontId="0" fillId="0" borderId="12" xfId="46" applyNumberFormat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165" fontId="0" fillId="35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65" fontId="0" fillId="0" borderId="12" xfId="0" applyNumberFormat="1" applyFont="1" applyFill="1" applyBorder="1" applyAlignment="1">
      <alignment horizontal="left"/>
    </xf>
    <xf numFmtId="164" fontId="0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65" fontId="0" fillId="0" borderId="12" xfId="46" applyNumberFormat="1" applyFont="1" applyBorder="1" applyAlignment="1">
      <alignment/>
    </xf>
    <xf numFmtId="165" fontId="2" fillId="33" borderId="12" xfId="46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3" fillId="36" borderId="24" xfId="46" applyNumberFormat="1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5" fontId="2" fillId="37" borderId="12" xfId="46" applyNumberFormat="1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165" fontId="3" fillId="36" borderId="25" xfId="46" applyNumberFormat="1" applyFont="1" applyFill="1" applyBorder="1" applyAlignment="1">
      <alignment horizontal="center" vertical="center" wrapText="1"/>
    </xf>
    <xf numFmtId="165" fontId="3" fillId="36" borderId="26" xfId="46" applyNumberFormat="1" applyFont="1" applyFill="1" applyBorder="1" applyAlignment="1">
      <alignment horizontal="center" vertical="center" wrapText="1"/>
    </xf>
    <xf numFmtId="165" fontId="2" fillId="38" borderId="24" xfId="46" applyNumberFormat="1" applyFont="1" applyFill="1" applyBorder="1" applyAlignment="1">
      <alignment horizontal="center" vertical="center" wrapText="1"/>
    </xf>
    <xf numFmtId="165" fontId="2" fillId="38" borderId="20" xfId="46" applyNumberFormat="1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5" fontId="2" fillId="34" borderId="17" xfId="46" applyNumberFormat="1" applyFont="1" applyFill="1" applyBorder="1" applyAlignment="1">
      <alignment horizontal="center" vertical="center" wrapText="1"/>
    </xf>
    <xf numFmtId="165" fontId="2" fillId="34" borderId="12" xfId="46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5" width="17.7109375" style="0" customWidth="1"/>
    <col min="6" max="7" width="18.421875" style="0" customWidth="1"/>
    <col min="8" max="8" width="17.8515625" style="0" customWidth="1"/>
    <col min="9" max="9" width="2.7109375" style="0" customWidth="1"/>
    <col min="10" max="10" width="17.421875" style="0" customWidth="1"/>
  </cols>
  <sheetData>
    <row r="1" spans="1:8" ht="15.75">
      <c r="A1" s="8" t="s">
        <v>12</v>
      </c>
      <c r="B1" s="3"/>
      <c r="C1" s="3"/>
      <c r="D1" s="3"/>
      <c r="E1" s="3"/>
      <c r="F1" s="3"/>
      <c r="G1" s="3"/>
      <c r="H1" s="3"/>
    </row>
    <row r="2" spans="1:8" ht="15.75">
      <c r="A2" s="8" t="s">
        <v>26</v>
      </c>
      <c r="B2" s="3"/>
      <c r="C2" s="3"/>
      <c r="D2" s="3"/>
      <c r="E2" s="3"/>
      <c r="F2" s="3"/>
      <c r="G2" s="3"/>
      <c r="H2" s="3"/>
    </row>
    <row r="3" spans="1:8" ht="15.75">
      <c r="A3" s="10"/>
      <c r="B3" s="3"/>
      <c r="C3" s="3"/>
      <c r="D3" s="3"/>
      <c r="E3" s="3"/>
      <c r="F3" s="3"/>
      <c r="G3" s="3"/>
      <c r="H3" s="3"/>
    </row>
    <row r="4" spans="1:8" ht="15.75" customHeight="1">
      <c r="A4" s="95" t="s">
        <v>13</v>
      </c>
      <c r="B4" s="95"/>
      <c r="C4" s="95"/>
      <c r="D4" s="95"/>
      <c r="E4" s="95"/>
      <c r="F4" s="95"/>
      <c r="G4" s="95"/>
      <c r="H4" s="95"/>
    </row>
    <row r="5" spans="1:8" ht="15.75">
      <c r="A5" s="95" t="s">
        <v>61</v>
      </c>
      <c r="B5" s="95"/>
      <c r="C5" s="95"/>
      <c r="D5" s="95"/>
      <c r="E5" s="95"/>
      <c r="F5" s="95"/>
      <c r="G5" s="95"/>
      <c r="H5" s="95"/>
    </row>
    <row r="6" spans="1:8" ht="12.75" customHeight="1">
      <c r="A6" s="9"/>
      <c r="B6" s="1"/>
      <c r="C6" s="1"/>
      <c r="D6" s="43"/>
      <c r="E6" s="1"/>
      <c r="F6" s="1"/>
      <c r="G6" s="1"/>
      <c r="H6" s="1"/>
    </row>
    <row r="7" spans="1:8" ht="15" customHeight="1" thickBot="1">
      <c r="A7" s="9"/>
      <c r="B7" s="1"/>
      <c r="C7" s="1"/>
      <c r="D7" s="1"/>
      <c r="E7" s="1"/>
      <c r="F7" s="1"/>
      <c r="G7" s="1"/>
      <c r="H7" s="1"/>
    </row>
    <row r="8" spans="1:8" ht="15.75" customHeight="1" thickBot="1">
      <c r="A8" s="96" t="s">
        <v>0</v>
      </c>
      <c r="B8" s="99" t="s">
        <v>1</v>
      </c>
      <c r="C8" s="104" t="s">
        <v>10</v>
      </c>
      <c r="D8" s="104"/>
      <c r="E8" s="104"/>
      <c r="F8" s="104"/>
      <c r="G8" s="104"/>
      <c r="H8" s="102" t="s">
        <v>2</v>
      </c>
    </row>
    <row r="9" spans="1:8" ht="31.5" customHeight="1">
      <c r="A9" s="97"/>
      <c r="B9" s="100"/>
      <c r="C9" s="58" t="s">
        <v>14</v>
      </c>
      <c r="D9" s="93" t="s">
        <v>15</v>
      </c>
      <c r="E9" s="93"/>
      <c r="F9" s="107" t="s">
        <v>51</v>
      </c>
      <c r="G9" s="105" t="s">
        <v>30</v>
      </c>
      <c r="H9" s="103"/>
    </row>
    <row r="10" spans="1:8" ht="34.5" customHeight="1">
      <c r="A10" s="98"/>
      <c r="B10" s="101"/>
      <c r="C10" s="64" t="s">
        <v>11</v>
      </c>
      <c r="D10" s="65" t="s">
        <v>39</v>
      </c>
      <c r="E10" s="65" t="s">
        <v>40</v>
      </c>
      <c r="F10" s="108"/>
      <c r="G10" s="106"/>
      <c r="H10" s="103"/>
    </row>
    <row r="11" spans="1:8" ht="18.75" customHeight="1">
      <c r="A11" s="68"/>
      <c r="B11" s="69"/>
      <c r="C11" s="70" t="s">
        <v>17</v>
      </c>
      <c r="D11" s="70" t="s">
        <v>18</v>
      </c>
      <c r="E11" s="70" t="s">
        <v>19</v>
      </c>
      <c r="F11" s="70" t="s">
        <v>52</v>
      </c>
      <c r="G11" s="70" t="s">
        <v>53</v>
      </c>
      <c r="H11" s="71" t="s">
        <v>20</v>
      </c>
    </row>
    <row r="12" spans="1:10" ht="12.75">
      <c r="A12" s="85" t="s">
        <v>57</v>
      </c>
      <c r="B12" s="86" t="s">
        <v>58</v>
      </c>
      <c r="C12" s="87">
        <f>1971677485+1214046587</f>
        <v>3185724072</v>
      </c>
      <c r="D12" s="87">
        <v>0</v>
      </c>
      <c r="E12" s="87">
        <v>0</v>
      </c>
      <c r="F12" s="87">
        <v>0</v>
      </c>
      <c r="G12" s="88">
        <f>SUM(C12:F12)</f>
        <v>3185724072</v>
      </c>
      <c r="H12" s="89">
        <v>0</v>
      </c>
      <c r="J12" s="55"/>
    </row>
    <row r="13" spans="1:8" ht="13.5" thickBot="1">
      <c r="A13" s="9"/>
      <c r="B13" s="9"/>
      <c r="C13" s="42"/>
      <c r="D13" s="42"/>
      <c r="E13" s="42"/>
      <c r="F13" s="42"/>
      <c r="G13" s="42"/>
      <c r="H13" s="42"/>
    </row>
    <row r="14" spans="1:8" ht="13.5" thickBot="1">
      <c r="A14" s="9"/>
      <c r="B14" s="47" t="s">
        <v>4</v>
      </c>
      <c r="C14" s="48">
        <f aca="true" t="shared" si="0" ref="C14:H14">SUM(C12:C13)</f>
        <v>3185724072</v>
      </c>
      <c r="D14" s="48">
        <f t="shared" si="0"/>
        <v>0</v>
      </c>
      <c r="E14" s="48">
        <f t="shared" si="0"/>
        <v>0</v>
      </c>
      <c r="F14" s="48">
        <f t="shared" si="0"/>
        <v>0</v>
      </c>
      <c r="G14" s="48">
        <f t="shared" si="0"/>
        <v>3185724072</v>
      </c>
      <c r="H14" s="48">
        <f t="shared" si="0"/>
        <v>0</v>
      </c>
    </row>
    <row r="15" spans="1:8" ht="12.75">
      <c r="A15" s="9"/>
      <c r="B15" s="94"/>
      <c r="C15" s="94"/>
      <c r="D15" s="94"/>
      <c r="E15" s="94"/>
      <c r="F15" s="94"/>
      <c r="G15" s="94"/>
      <c r="H15" s="94"/>
    </row>
    <row r="16" spans="1:8" ht="12.75">
      <c r="A16" s="34"/>
      <c r="B16" s="9"/>
      <c r="C16" s="46"/>
      <c r="D16" s="46"/>
      <c r="E16" s="46"/>
      <c r="F16" s="46"/>
      <c r="G16" s="46"/>
      <c r="H16" s="33"/>
    </row>
    <row r="17" spans="1:8" ht="12.75">
      <c r="A17" s="9"/>
      <c r="B17" s="9"/>
      <c r="C17" s="55"/>
      <c r="D17" s="33"/>
      <c r="E17" s="33"/>
      <c r="F17" s="33"/>
      <c r="G17" s="33"/>
      <c r="H17" s="33"/>
    </row>
    <row r="18" spans="1:8" ht="12.75">
      <c r="A18" s="9"/>
      <c r="B18" s="9"/>
      <c r="C18" s="9"/>
      <c r="D18" s="33"/>
      <c r="E18" s="33"/>
      <c r="F18" s="33"/>
      <c r="G18" s="33"/>
      <c r="H18" s="33"/>
    </row>
    <row r="19" spans="1:8" ht="12.75">
      <c r="A19" s="9"/>
      <c r="B19" s="9"/>
      <c r="C19" s="61"/>
      <c r="D19" s="33"/>
      <c r="E19" s="33"/>
      <c r="F19" s="33"/>
      <c r="H19" s="33"/>
    </row>
    <row r="20" spans="1:8" ht="12.75">
      <c r="A20" s="9"/>
      <c r="B20" s="9"/>
      <c r="C20" s="35"/>
      <c r="D20" s="33"/>
      <c r="E20" s="33"/>
      <c r="F20" s="33"/>
      <c r="G20" s="33"/>
      <c r="H20" s="33"/>
    </row>
    <row r="21" spans="1:8" ht="12.75">
      <c r="A21" s="9"/>
      <c r="B21" s="9"/>
      <c r="C21" s="9"/>
      <c r="D21" s="33"/>
      <c r="E21" s="33"/>
      <c r="F21" s="33"/>
      <c r="G21" s="33"/>
      <c r="H21" s="9"/>
    </row>
    <row r="22" spans="3:7" ht="12.75">
      <c r="C22" s="7"/>
      <c r="D22" s="2"/>
      <c r="E22" s="2"/>
      <c r="F22" s="2"/>
      <c r="G22" s="2"/>
    </row>
    <row r="23" spans="4:7" ht="12.75">
      <c r="D23" s="2"/>
      <c r="G23" s="2"/>
    </row>
    <row r="24" ht="12.75">
      <c r="D24" s="2"/>
    </row>
    <row r="25" ht="12.75">
      <c r="D25" s="2"/>
    </row>
  </sheetData>
  <sheetProtection/>
  <autoFilter ref="A11:I12"/>
  <mergeCells count="10">
    <mergeCell ref="D9:E9"/>
    <mergeCell ref="B15:H15"/>
    <mergeCell ref="A4:H4"/>
    <mergeCell ref="A5:H5"/>
    <mergeCell ref="A8:A10"/>
    <mergeCell ref="B8:B10"/>
    <mergeCell ref="H8:H10"/>
    <mergeCell ref="C8:G8"/>
    <mergeCell ref="G9:G10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2">
      <pane xSplit="2" ySplit="9" topLeftCell="D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F20" sqref="F20"/>
    </sheetView>
  </sheetViews>
  <sheetFormatPr defaultColWidth="11.421875" defaultRowHeight="12.75"/>
  <cols>
    <col min="2" max="2" width="21.28125" style="0" customWidth="1"/>
    <col min="3" max="3" width="20.8515625" style="0" customWidth="1"/>
    <col min="4" max="4" width="18.140625" style="0" customWidth="1"/>
    <col min="5" max="5" width="16.28125" style="0" customWidth="1"/>
    <col min="6" max="6" width="17.140625" style="0" customWidth="1"/>
    <col min="7" max="7" width="19.57421875" style="0" customWidth="1"/>
    <col min="8" max="8" width="18.421875" style="0" customWidth="1"/>
    <col min="9" max="9" width="20.421875" style="0" customWidth="1"/>
    <col min="10" max="10" width="4.28125" style="0" customWidth="1"/>
    <col min="11" max="11" width="13.8515625" style="0" bestFit="1" customWidth="1"/>
    <col min="12" max="12" width="11.8515625" style="0" bestFit="1" customWidth="1"/>
  </cols>
  <sheetData>
    <row r="1" spans="1:8" ht="15.75">
      <c r="A1" s="8" t="s">
        <v>12</v>
      </c>
      <c r="B1" s="3"/>
      <c r="C1" s="3"/>
      <c r="D1" s="3"/>
      <c r="E1" s="3"/>
      <c r="F1" s="3"/>
      <c r="G1" s="3"/>
      <c r="H1" s="3"/>
    </row>
    <row r="2" spans="1:8" ht="15.75">
      <c r="A2" s="8" t="s">
        <v>26</v>
      </c>
      <c r="B2" s="3"/>
      <c r="C2" s="3"/>
      <c r="D2" s="3"/>
      <c r="E2" s="3"/>
      <c r="F2" s="3"/>
      <c r="G2" s="40"/>
      <c r="H2" s="40"/>
    </row>
    <row r="3" spans="1:8" ht="15.75">
      <c r="A3" s="10"/>
      <c r="B3" s="3"/>
      <c r="C3" s="3"/>
      <c r="D3" s="3"/>
      <c r="E3" s="3"/>
      <c r="F3" s="3"/>
      <c r="G3" s="39"/>
      <c r="H3" s="39"/>
    </row>
    <row r="4" spans="1:9" ht="15.75">
      <c r="A4" s="95" t="s">
        <v>13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95" t="s">
        <v>62</v>
      </c>
      <c r="B5" s="95"/>
      <c r="C5" s="95"/>
      <c r="D5" s="95"/>
      <c r="E5" s="95"/>
      <c r="F5" s="95"/>
      <c r="G5" s="95"/>
      <c r="H5" s="95"/>
      <c r="I5" s="95"/>
    </row>
    <row r="6" spans="1:8" ht="16.5" thickBot="1">
      <c r="A6" s="11"/>
      <c r="B6" s="1"/>
      <c r="C6" s="1"/>
      <c r="D6" s="1"/>
      <c r="E6" s="1"/>
      <c r="F6" s="1"/>
      <c r="G6" s="1"/>
      <c r="H6" s="1"/>
    </row>
    <row r="7" spans="1:9" ht="16.5" customHeight="1" thickBot="1">
      <c r="A7" s="116" t="s">
        <v>0</v>
      </c>
      <c r="B7" s="119" t="s">
        <v>33</v>
      </c>
      <c r="C7" s="104" t="s">
        <v>10</v>
      </c>
      <c r="D7" s="104"/>
      <c r="E7" s="104"/>
      <c r="F7" s="104"/>
      <c r="G7" s="104"/>
      <c r="H7" s="113" t="s">
        <v>35</v>
      </c>
      <c r="I7" s="109" t="s">
        <v>2</v>
      </c>
    </row>
    <row r="8" spans="1:9" ht="31.5">
      <c r="A8" s="117"/>
      <c r="B8" s="120"/>
      <c r="C8" s="60" t="s">
        <v>14</v>
      </c>
      <c r="D8" s="93" t="s">
        <v>15</v>
      </c>
      <c r="E8" s="93"/>
      <c r="F8" s="107" t="s">
        <v>51</v>
      </c>
      <c r="G8" s="105" t="s">
        <v>16</v>
      </c>
      <c r="H8" s="114"/>
      <c r="I8" s="110"/>
    </row>
    <row r="9" spans="1:9" ht="24.75" customHeight="1" thickBot="1">
      <c r="A9" s="118"/>
      <c r="B9" s="112"/>
      <c r="C9" s="41" t="s">
        <v>11</v>
      </c>
      <c r="D9" s="5" t="s">
        <v>39</v>
      </c>
      <c r="E9" s="5" t="s">
        <v>40</v>
      </c>
      <c r="F9" s="108"/>
      <c r="G9" s="112"/>
      <c r="H9" s="115"/>
      <c r="I9" s="111"/>
    </row>
    <row r="10" spans="1:9" ht="20.25" customHeight="1">
      <c r="A10" s="12"/>
      <c r="B10" s="13"/>
      <c r="C10" s="6" t="s">
        <v>17</v>
      </c>
      <c r="D10" s="6" t="s">
        <v>18</v>
      </c>
      <c r="E10" s="6" t="s">
        <v>19</v>
      </c>
      <c r="F10" s="6" t="s">
        <v>52</v>
      </c>
      <c r="G10" s="6" t="s">
        <v>53</v>
      </c>
      <c r="H10" s="6" t="s">
        <v>20</v>
      </c>
      <c r="I10" s="6" t="s">
        <v>38</v>
      </c>
    </row>
    <row r="11" spans="1:11" s="9" customFormat="1" ht="12.75">
      <c r="A11" s="78" t="s">
        <v>41</v>
      </c>
      <c r="B11" s="59" t="s">
        <v>27</v>
      </c>
      <c r="C11" s="84">
        <v>2979144779</v>
      </c>
      <c r="D11" s="77"/>
      <c r="E11" s="77">
        <v>0</v>
      </c>
      <c r="F11" s="77"/>
      <c r="G11" s="14">
        <f aca="true" t="shared" si="0" ref="G11:G20">SUM(C11:F11)</f>
        <v>2979144779</v>
      </c>
      <c r="H11" s="83"/>
      <c r="I11" s="14"/>
      <c r="J11"/>
      <c r="K11" s="74" t="s">
        <v>56</v>
      </c>
    </row>
    <row r="12" spans="1:9" s="9" customFormat="1" ht="12.75">
      <c r="A12" s="79" t="s">
        <v>42</v>
      </c>
      <c r="B12" s="59" t="s">
        <v>6</v>
      </c>
      <c r="C12" s="84">
        <v>841279481</v>
      </c>
      <c r="D12" s="77">
        <v>0</v>
      </c>
      <c r="E12" s="77">
        <v>0</v>
      </c>
      <c r="F12" s="77">
        <v>0</v>
      </c>
      <c r="G12" s="14">
        <f t="shared" si="0"/>
        <v>841279481</v>
      </c>
      <c r="H12" s="83"/>
      <c r="I12" s="14"/>
    </row>
    <row r="13" spans="1:12" ht="12.75">
      <c r="A13" s="80" t="s">
        <v>43</v>
      </c>
      <c r="B13" s="59" t="s">
        <v>28</v>
      </c>
      <c r="C13" s="84">
        <v>3111958404</v>
      </c>
      <c r="D13" s="77"/>
      <c r="E13" s="77">
        <v>0</v>
      </c>
      <c r="F13" s="77">
        <v>0</v>
      </c>
      <c r="G13" s="14">
        <f t="shared" si="0"/>
        <v>3111958404</v>
      </c>
      <c r="H13" s="83"/>
      <c r="I13" s="81"/>
      <c r="K13">
        <v>3111958404</v>
      </c>
      <c r="L13" s="2">
        <f>+K13-G13</f>
        <v>0</v>
      </c>
    </row>
    <row r="14" spans="1:11" ht="12.75">
      <c r="A14" s="78" t="s">
        <v>44</v>
      </c>
      <c r="B14" s="75" t="s">
        <v>8</v>
      </c>
      <c r="C14" s="84">
        <v>2617463934</v>
      </c>
      <c r="D14" s="77"/>
      <c r="E14" s="77">
        <v>0</v>
      </c>
      <c r="F14" s="77">
        <v>0</v>
      </c>
      <c r="G14" s="14">
        <f t="shared" si="0"/>
        <v>2617463934</v>
      </c>
      <c r="H14" s="83"/>
      <c r="I14" s="81"/>
      <c r="K14" s="2">
        <f>+K13-D13</f>
        <v>3111958404</v>
      </c>
    </row>
    <row r="15" spans="1:9" ht="12.75">
      <c r="A15" s="78" t="s">
        <v>45</v>
      </c>
      <c r="B15" s="75" t="s">
        <v>9</v>
      </c>
      <c r="C15" s="84">
        <v>3050395952</v>
      </c>
      <c r="D15" s="77"/>
      <c r="E15" s="77">
        <v>0</v>
      </c>
      <c r="F15" s="77">
        <v>0</v>
      </c>
      <c r="G15" s="14">
        <f t="shared" si="0"/>
        <v>3050395952</v>
      </c>
      <c r="H15" s="83"/>
      <c r="I15" s="81"/>
    </row>
    <row r="16" spans="1:9" ht="12.75">
      <c r="A16" s="80" t="s">
        <v>46</v>
      </c>
      <c r="B16" s="59" t="s">
        <v>29</v>
      </c>
      <c r="C16" s="84">
        <v>1030152482</v>
      </c>
      <c r="D16" s="77"/>
      <c r="E16" s="77"/>
      <c r="F16" s="77">
        <v>0</v>
      </c>
      <c r="G16" s="14">
        <f t="shared" si="0"/>
        <v>1030152482</v>
      </c>
      <c r="H16" s="83"/>
      <c r="I16" s="14"/>
    </row>
    <row r="17" spans="1:9" ht="12.75">
      <c r="A17" s="90" t="s">
        <v>59</v>
      </c>
      <c r="B17" s="91" t="s">
        <v>60</v>
      </c>
      <c r="C17" s="87">
        <v>562084243</v>
      </c>
      <c r="D17" s="87">
        <v>0</v>
      </c>
      <c r="E17" s="87">
        <v>0</v>
      </c>
      <c r="F17" s="87">
        <v>0</v>
      </c>
      <c r="G17" s="92">
        <f>SUM(C17:F17)</f>
        <v>562084243</v>
      </c>
      <c r="H17" s="89">
        <v>0</v>
      </c>
      <c r="I17" s="81"/>
    </row>
    <row r="18" spans="1:9" ht="12.75">
      <c r="A18" s="80" t="s">
        <v>47</v>
      </c>
      <c r="B18" s="59" t="s">
        <v>7</v>
      </c>
      <c r="C18" s="84">
        <v>816016802</v>
      </c>
      <c r="D18" s="77">
        <v>0</v>
      </c>
      <c r="E18" s="77">
        <v>0</v>
      </c>
      <c r="F18" s="77">
        <v>0</v>
      </c>
      <c r="G18" s="14">
        <f t="shared" si="0"/>
        <v>816016802</v>
      </c>
      <c r="H18" s="83"/>
      <c r="I18" s="81"/>
    </row>
    <row r="19" spans="1:12" ht="12.75">
      <c r="A19" s="78" t="s">
        <v>48</v>
      </c>
      <c r="B19" s="75" t="s">
        <v>37</v>
      </c>
      <c r="C19" s="84">
        <v>1238765606</v>
      </c>
      <c r="D19" s="77">
        <v>0</v>
      </c>
      <c r="E19" s="77">
        <v>0</v>
      </c>
      <c r="F19" s="77">
        <v>0</v>
      </c>
      <c r="G19" s="14">
        <f t="shared" si="0"/>
        <v>1238765606</v>
      </c>
      <c r="H19" s="83"/>
      <c r="I19" s="14"/>
      <c r="L19" s="2"/>
    </row>
    <row r="20" spans="1:9" ht="12.75">
      <c r="A20" s="82" t="s">
        <v>49</v>
      </c>
      <c r="B20" s="59" t="s">
        <v>32</v>
      </c>
      <c r="C20" s="84">
        <v>1609260850</v>
      </c>
      <c r="D20" s="77">
        <v>0</v>
      </c>
      <c r="E20" s="77">
        <v>0</v>
      </c>
      <c r="F20" s="77">
        <v>0</v>
      </c>
      <c r="G20" s="14">
        <f t="shared" si="0"/>
        <v>1609260850</v>
      </c>
      <c r="H20" s="83"/>
      <c r="I20" s="81"/>
    </row>
    <row r="21" ht="13.5" thickBot="1"/>
    <row r="22" spans="2:9" ht="13.5" thickBot="1">
      <c r="B22" s="47" t="s">
        <v>4</v>
      </c>
      <c r="C22" s="62">
        <f aca="true" t="shared" si="1" ref="C22:I22">SUM(C11:C21)</f>
        <v>17856522533</v>
      </c>
      <c r="D22" s="62">
        <f t="shared" si="1"/>
        <v>0</v>
      </c>
      <c r="E22" s="62">
        <f t="shared" si="1"/>
        <v>0</v>
      </c>
      <c r="F22" s="62">
        <f t="shared" si="1"/>
        <v>0</v>
      </c>
      <c r="G22" s="62">
        <f t="shared" si="1"/>
        <v>17856522533</v>
      </c>
      <c r="H22" s="62">
        <f t="shared" si="1"/>
        <v>0</v>
      </c>
      <c r="I22" s="62">
        <f t="shared" si="1"/>
        <v>0</v>
      </c>
    </row>
    <row r="23" spans="4:6" ht="12.75">
      <c r="D23" s="55"/>
      <c r="E23" s="55"/>
      <c r="F23" s="55"/>
    </row>
    <row r="24" spans="3:9" ht="12.75">
      <c r="C24" s="2"/>
      <c r="D24" s="55"/>
      <c r="E24" s="55"/>
      <c r="F24" s="55"/>
      <c r="G24" s="2"/>
      <c r="H24" s="2"/>
      <c r="I24" s="2"/>
    </row>
    <row r="25" spans="3:7" ht="12.75">
      <c r="C25" s="2"/>
      <c r="D25" s="55"/>
      <c r="E25" s="55"/>
      <c r="F25" s="55"/>
      <c r="G25" s="2"/>
    </row>
    <row r="26" spans="3:7" ht="12.75">
      <c r="C26" s="2"/>
      <c r="D26" s="55"/>
      <c r="E26" s="55"/>
      <c r="F26" s="55"/>
      <c r="G26" s="2"/>
    </row>
    <row r="28" ht="12.75">
      <c r="C28" s="2"/>
    </row>
  </sheetData>
  <sheetProtection/>
  <autoFilter ref="A10:J19"/>
  <mergeCells count="10">
    <mergeCell ref="C7:G7"/>
    <mergeCell ref="A4:I4"/>
    <mergeCell ref="A5:I5"/>
    <mergeCell ref="I7:I9"/>
    <mergeCell ref="D8:E8"/>
    <mergeCell ref="G8:G9"/>
    <mergeCell ref="H7:H9"/>
    <mergeCell ref="A7:A9"/>
    <mergeCell ref="B7:B9"/>
    <mergeCell ref="F8:F9"/>
  </mergeCells>
  <printOptions horizontalCentered="1"/>
  <pageMargins left="0.5511811023622047" right="0.3937007874015748" top="0.61" bottom="0.65" header="0" footer="0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19" sqref="E19:E20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  <col min="9" max="9" width="14.7109375" style="0" bestFit="1" customWidth="1"/>
  </cols>
  <sheetData>
    <row r="1" spans="1:6" ht="15.75">
      <c r="A1" s="4" t="s">
        <v>12</v>
      </c>
      <c r="B1" s="3"/>
      <c r="C1" s="3"/>
      <c r="D1" s="3"/>
      <c r="E1" s="3"/>
      <c r="F1" s="3"/>
    </row>
    <row r="2" spans="1:6" ht="15.75">
      <c r="A2" s="8" t="s">
        <v>26</v>
      </c>
      <c r="B2" s="3"/>
      <c r="C2" s="3"/>
      <c r="D2" s="3"/>
      <c r="E2" s="3"/>
      <c r="F2" s="3"/>
    </row>
    <row r="3" spans="1:6" ht="15.75">
      <c r="A3" s="16"/>
      <c r="B3" s="3"/>
      <c r="C3" s="3"/>
      <c r="D3" s="3"/>
      <c r="E3" s="3"/>
      <c r="F3" s="3"/>
    </row>
    <row r="4" spans="1:6" ht="15.75">
      <c r="A4" s="95" t="s">
        <v>13</v>
      </c>
      <c r="B4" s="95"/>
      <c r="C4" s="95"/>
      <c r="D4" s="95"/>
      <c r="E4" s="95"/>
      <c r="F4" s="3"/>
    </row>
    <row r="5" spans="1:6" ht="15.75">
      <c r="A5" s="121" t="s">
        <v>50</v>
      </c>
      <c r="B5" s="121"/>
      <c r="C5" s="121"/>
      <c r="D5" s="121"/>
      <c r="E5" s="121"/>
      <c r="F5" s="36"/>
    </row>
    <row r="6" spans="1:6" ht="13.5" thickBot="1">
      <c r="A6" s="17"/>
      <c r="B6" s="17"/>
      <c r="C6" s="17"/>
      <c r="D6" s="17"/>
      <c r="E6" s="17"/>
      <c r="F6" s="17"/>
    </row>
    <row r="7" spans="1:6" ht="45.75" thickBot="1">
      <c r="A7" s="18" t="s">
        <v>25</v>
      </c>
      <c r="B7" s="19" t="s">
        <v>34</v>
      </c>
      <c r="C7" s="19" t="s">
        <v>36</v>
      </c>
      <c r="D7" s="19" t="s">
        <v>24</v>
      </c>
      <c r="E7" s="20" t="s">
        <v>3</v>
      </c>
      <c r="F7" s="21"/>
    </row>
    <row r="8" spans="1:6" ht="13.5" thickBot="1">
      <c r="A8" s="21"/>
      <c r="B8" s="21"/>
      <c r="C8" s="21"/>
      <c r="D8" s="21"/>
      <c r="E8" s="21"/>
      <c r="F8" s="21"/>
    </row>
    <row r="9" spans="1:7" ht="15">
      <c r="A9" s="22" t="s">
        <v>21</v>
      </c>
      <c r="B9" s="23">
        <f>SUM(B10:B14)</f>
        <v>3185724072</v>
      </c>
      <c r="C9" s="23">
        <f>SUM(C10:C14)</f>
        <v>17856522533</v>
      </c>
      <c r="D9" s="23">
        <f>SUM(D10:D14)</f>
        <v>0</v>
      </c>
      <c r="E9" s="23">
        <f>SUM(E10:E14)</f>
        <v>21042246605</v>
      </c>
      <c r="F9" s="24"/>
      <c r="G9" s="7"/>
    </row>
    <row r="10" spans="1:9" ht="12.75">
      <c r="A10" s="25" t="s">
        <v>22</v>
      </c>
      <c r="B10" s="26">
        <f>+Dptos!C14</f>
        <v>3185724072</v>
      </c>
      <c r="C10" s="26">
        <f>+Distymuniccertf!C22</f>
        <v>17856522533</v>
      </c>
      <c r="D10" s="26"/>
      <c r="E10" s="56">
        <f aca="true" t="shared" si="0" ref="E10:E16">SUM(B10:D10)</f>
        <v>21042246605</v>
      </c>
      <c r="F10" s="27"/>
      <c r="G10" s="7"/>
      <c r="I10" s="7"/>
    </row>
    <row r="11" spans="1:7" ht="12.75">
      <c r="A11" s="76" t="s">
        <v>55</v>
      </c>
      <c r="B11" s="26"/>
      <c r="C11" s="26">
        <v>0</v>
      </c>
      <c r="D11" s="26"/>
      <c r="E11" s="56">
        <f t="shared" si="0"/>
        <v>0</v>
      </c>
      <c r="F11" s="27"/>
      <c r="G11" s="7"/>
    </row>
    <row r="12" spans="1:7" ht="12.75">
      <c r="A12" s="28" t="s">
        <v>23</v>
      </c>
      <c r="B12" s="26">
        <f>+Dptos!D14</f>
        <v>0</v>
      </c>
      <c r="C12" s="26">
        <f>+Distymuniccertf!D22</f>
        <v>0</v>
      </c>
      <c r="D12" s="26"/>
      <c r="E12" s="56">
        <f t="shared" si="0"/>
        <v>0</v>
      </c>
      <c r="F12" s="27"/>
      <c r="G12" s="7"/>
    </row>
    <row r="13" spans="1:7" ht="12.75">
      <c r="A13" s="28" t="s">
        <v>31</v>
      </c>
      <c r="B13" s="26">
        <f>+Dptos!E14</f>
        <v>0</v>
      </c>
      <c r="C13" s="26">
        <f>+Distymuniccertf!E22</f>
        <v>0</v>
      </c>
      <c r="D13" s="26"/>
      <c r="E13" s="56">
        <f t="shared" si="0"/>
        <v>0</v>
      </c>
      <c r="F13" s="27"/>
      <c r="G13" s="7"/>
    </row>
    <row r="14" spans="1:7" ht="12.75">
      <c r="A14" s="76" t="s">
        <v>54</v>
      </c>
      <c r="B14" s="26">
        <f>+Dptos!F14</f>
        <v>0</v>
      </c>
      <c r="C14" s="26">
        <f>+Distymuniccertf!F22</f>
        <v>0</v>
      </c>
      <c r="D14" s="26"/>
      <c r="E14" s="56">
        <f t="shared" si="0"/>
        <v>0</v>
      </c>
      <c r="F14" s="27"/>
      <c r="G14" s="7"/>
    </row>
    <row r="15" spans="1:7" ht="12.75">
      <c r="A15" s="29" t="s">
        <v>2</v>
      </c>
      <c r="B15" s="30">
        <f>+Dptos!H14</f>
        <v>0</v>
      </c>
      <c r="C15" s="30">
        <f>+Distymuniccertf!I22</f>
        <v>0</v>
      </c>
      <c r="D15" s="30"/>
      <c r="E15" s="57">
        <f t="shared" si="0"/>
        <v>0</v>
      </c>
      <c r="F15" s="31"/>
      <c r="G15" s="7"/>
    </row>
    <row r="16" spans="1:7" ht="12.75">
      <c r="A16" s="29" t="s">
        <v>5</v>
      </c>
      <c r="B16" s="30"/>
      <c r="C16" s="30">
        <f>+Distymuniccertf!H22</f>
        <v>0</v>
      </c>
      <c r="D16" s="30">
        <v>0</v>
      </c>
      <c r="E16" s="57">
        <f t="shared" si="0"/>
        <v>0</v>
      </c>
      <c r="F16" s="31"/>
      <c r="G16" s="7"/>
    </row>
    <row r="17" spans="1:6" ht="15.75" thickBot="1">
      <c r="A17" s="37" t="s">
        <v>3</v>
      </c>
      <c r="B17" s="38">
        <f>+B15+B9</f>
        <v>3185724072</v>
      </c>
      <c r="C17" s="38">
        <f>+C9+SUM(C15:C16)</f>
        <v>17856522533</v>
      </c>
      <c r="D17" s="38">
        <f>+D9+SUM(D15:D16)</f>
        <v>0</v>
      </c>
      <c r="E17" s="38">
        <f>+E9+SUM(E15:E16)</f>
        <v>21042246605</v>
      </c>
      <c r="F17" s="24"/>
    </row>
    <row r="18" spans="1:6" ht="12.75">
      <c r="A18" s="15"/>
      <c r="B18" s="17"/>
      <c r="C18" s="17"/>
      <c r="D18" s="53"/>
      <c r="E18" s="54"/>
      <c r="F18" s="32"/>
    </row>
    <row r="19" spans="1:5" ht="15">
      <c r="A19" s="15"/>
      <c r="B19" s="7"/>
      <c r="C19" s="63"/>
      <c r="D19" s="51"/>
      <c r="E19" s="72"/>
    </row>
    <row r="20" spans="1:5" ht="12.75">
      <c r="A20" s="55"/>
      <c r="B20" s="55"/>
      <c r="C20" s="55"/>
      <c r="D20" s="51"/>
      <c r="E20" s="52"/>
    </row>
    <row r="21" spans="1:6" ht="12.75">
      <c r="A21" s="55"/>
      <c r="B21" s="55"/>
      <c r="C21" s="55"/>
      <c r="D21" s="49"/>
      <c r="E21" s="50"/>
      <c r="F21" s="7"/>
    </row>
    <row r="22" spans="1:5" ht="12.75">
      <c r="A22" s="55"/>
      <c r="B22" s="55"/>
      <c r="C22" s="7"/>
      <c r="E22" s="73"/>
    </row>
    <row r="23" spans="1:5" ht="12.75">
      <c r="A23" s="55"/>
      <c r="B23" s="35"/>
      <c r="C23" s="35"/>
      <c r="E23" s="73"/>
    </row>
    <row r="24" spans="1:6" ht="12.75">
      <c r="A24" s="55"/>
      <c r="B24" s="35"/>
      <c r="C24" s="9"/>
      <c r="E24" s="2"/>
      <c r="F24" s="7"/>
    </row>
    <row r="25" spans="1:5" ht="12.75">
      <c r="A25" s="55"/>
      <c r="B25" s="46"/>
      <c r="C25" s="9"/>
      <c r="E25" s="2"/>
    </row>
    <row r="26" spans="1:5" ht="12.75">
      <c r="A26" s="9"/>
      <c r="B26" s="9"/>
      <c r="C26" s="9"/>
      <c r="E26" s="7"/>
    </row>
    <row r="27" spans="1:5" ht="12.75">
      <c r="A27" s="45"/>
      <c r="B27" s="67"/>
      <c r="C27" s="45"/>
      <c r="D27" s="45"/>
      <c r="E27" s="44"/>
    </row>
    <row r="28" spans="1:5" ht="12.75">
      <c r="A28" s="51"/>
      <c r="B28" s="52"/>
      <c r="C28" s="51"/>
      <c r="D28" s="51"/>
      <c r="E28" s="52"/>
    </row>
    <row r="29" ht="12.75">
      <c r="E29" s="7"/>
    </row>
    <row r="30" spans="2:5" ht="12.75">
      <c r="B30" s="55"/>
      <c r="E30" s="7"/>
    </row>
    <row r="31" ht="12.75">
      <c r="B31" s="55"/>
    </row>
    <row r="32" spans="2:5" ht="12.75">
      <c r="B32" s="7"/>
      <c r="E32" s="66"/>
    </row>
    <row r="33" spans="2:5" ht="12.75">
      <c r="B33" s="7"/>
      <c r="E33" s="7"/>
    </row>
    <row r="34" spans="2:5" ht="12.75">
      <c r="B34" s="7"/>
      <c r="E34" s="7"/>
    </row>
    <row r="35" spans="2:5" ht="12.75">
      <c r="B35" s="55"/>
      <c r="E35" s="7"/>
    </row>
    <row r="39" ht="12.75">
      <c r="B39" s="55"/>
    </row>
    <row r="40" ht="12.75">
      <c r="B40" s="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andmorales</cp:lastModifiedBy>
  <cp:lastPrinted>2009-12-02T23:36:59Z</cp:lastPrinted>
  <dcterms:created xsi:type="dcterms:W3CDTF">2004-01-24T23:46:15Z</dcterms:created>
  <dcterms:modified xsi:type="dcterms:W3CDTF">2009-12-10T16:50:16Z</dcterms:modified>
  <cp:category/>
  <cp:version/>
  <cp:contentType/>
  <cp:contentStatus/>
</cp:coreProperties>
</file>