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<sst xmlns="http://schemas.openxmlformats.org/spreadsheetml/2006/main" count="3862" uniqueCount="583">
  <si>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</si>
  <si>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</si>
  <si>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</si>
  <si>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</si>
  <si>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</si>
  <si>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</si>
  <si>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</si>
  <si>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Subtotal Cuenta  3</t>
  </si>
  <si>
    <t>Subtotal Tipo de Gasto  A</t>
  </si>
  <si>
    <t>700</t>
  </si>
  <si>
    <t>CONSTRUCCION  MEJORAMIENTO Y DOTACION DE INFRAESTRUCTURA EDUCATIVA EN ZONAS DE ALTO RIESGO POR DESPLAZAMIENTO. REGION NACIONAL</t>
  </si>
  <si>
    <t>Subtotal Cuenta  111</t>
  </si>
  <si>
    <t>113</t>
  </si>
  <si>
    <t>MEJORAMIENTO DE LA INFRAESTRUCTURA FISICA DE ESTABLECIMIENTOS EDUCATIVOS ESTATALES.</t>
  </si>
  <si>
    <t>703</t>
  </si>
  <si>
    <t>MEJORAMIENTO EN INFRAESTRUCTURA Y DOTACION DE INSTITUCIONES DE EDUCACION BASICA Y MEDIA. LEY 21 DE 1982.</t>
  </si>
  <si>
    <t>MEJORAMIENTO EN INFRAESTRUCTURA Y DOTACION DE INSTITUCIONES DE EDUCACION BASICA Y MEDIA. LEY 21 DE 1982  NACIONAL. VIGENCIAS EXPIRADAS</t>
  </si>
  <si>
    <t>Subtotal Cuenta  113</t>
  </si>
  <si>
    <t>121</t>
  </si>
  <si>
    <t>MEJORAMIENTO DE LA INFRAESTRUCTURA FISICA DEL MINISTERIO DE EDUCACION BOGOTA</t>
  </si>
  <si>
    <t>Subtotal Cuenta  121</t>
  </si>
  <si>
    <t>310</t>
  </si>
  <si>
    <t>134</t>
  </si>
  <si>
    <t>MEJORAMIENTO DE LA CALIDAD DE LA EDUCACION PREESCOLAR, BASICA Y MEDIA.</t>
  </si>
  <si>
    <t>158</t>
  </si>
  <si>
    <t>ASISTENCIA TECNICA Y ASESORIA PARA EL FORTALECIMIENTO DE LOS PROCESOS DE PLANEACION, DESCENTRALIZACION Y REORGANIZACION DEL SECTOR EDUCATIVO.</t>
  </si>
  <si>
    <t>165</t>
  </si>
  <si>
    <t>DESCRIPCION</t>
  </si>
  <si>
    <t>CREDITO DE TRANSFERENCIA DE TECNOLOGIA PARA PRODUCCION Y DISTRIBUCION DE CONTENIDOS EN EDUCACION BASICA Y SUPERIOR EN COLOMBIA</t>
  </si>
  <si>
    <t>168</t>
  </si>
  <si>
    <t>FOMENTAR LA PERTINENCIA DE LA EDUCACION PREESCOLAR, BASICA Y MEDIA  EN COLOMBIA</t>
  </si>
  <si>
    <t>169</t>
  </si>
  <si>
    <t>FORTALECIMIENTO DE LA COBERTURA CON CALIDAD PARA EL SECTOR EDUCATIVO RURAL. FASE  II - BANCO MUNDIAL. REGION NACIONAL</t>
  </si>
  <si>
    <t>705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</si>
  <si>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</si>
  <si>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</si>
  <si>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</si>
  <si>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</si>
  <si>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</si>
  <si>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</si>
  <si>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122</t>
  </si>
  <si>
    <t>IMPLANTACION DE UN PROGRAMA PARA LA TRANSFORMACION DE LA EDUCACION TECNICA Y TECNOLOGICA EN COLOMBIA</t>
  </si>
  <si>
    <t>FOMENTAR LA PERTINENCIA DE LA EDUCACION SUPERIOR EN COLOMBIA</t>
  </si>
  <si>
    <t>AMPLIACION DE LA COBERTURA EN LA EDUCACION SUPERIOR - RECURSOS DE FOMENTO</t>
  </si>
  <si>
    <t>706</t>
  </si>
  <si>
    <t>ALFABETIZAR JOVENES Y ADULTOS ILETRADOS. NACIONAL.</t>
  </si>
  <si>
    <t>Subtotal Cuenta  310</t>
  </si>
  <si>
    <t>520</t>
  </si>
  <si>
    <t>MODERNIZAR EL SECTOR EDUCATIVO NACIONAL</t>
  </si>
  <si>
    <t>Subtotal Cuenta  520</t>
  </si>
  <si>
    <t>540</t>
  </si>
  <si>
    <t>1000</t>
  </si>
  <si>
    <t>c</t>
  </si>
  <si>
    <t>PROYECTO PARA EL DESARROLLO DE COMPETENCIAS CIUDADANAS - DONACION JAPONESA NACIONAL</t>
  </si>
  <si>
    <t>P</t>
  </si>
  <si>
    <t>Subtotal Cuenta  540</t>
  </si>
  <si>
    <t>620</t>
  </si>
  <si>
    <t>701</t>
  </si>
  <si>
    <t>AMPLIACION DE COBERTURA EDUCATIVA PARA NINOS MENORES DE 5 ANOS - PRIMERA INFANCIA.</t>
  </si>
  <si>
    <t>AMPLIACION DE COBERTURA EDUCATIVA PARA ATENDER POBLACION VULNERABLE MEDIANTE CONTRATACION DE LA PRESTACION DEL SERVICIO EDUCATIVO</t>
  </si>
  <si>
    <t>SUBSIDIO  DE SOSTENIMIENTO Y MATRICULA DIRIGIDO A POBLACION SISBEN 1 Y 2 Y POBLACION VULNERABLE EN COLOMBIA - ICETEX</t>
  </si>
  <si>
    <t>Subtotal Cuenta  620</t>
  </si>
  <si>
    <t>630</t>
  </si>
  <si>
    <t>IMPLANTACION APOYO A MEJORES BACHILLERES DEL PAIS ART 99 LEY 115 DE 1994 ANDRES BELLO. REGION NACIONAL -ICETEX</t>
  </si>
  <si>
    <t>MES DE JUNIO  DE 2009</t>
  </si>
  <si>
    <t>ASISTENCIA A COMUNIDADES INDIGENAS A TRAVES DEL FONDO DE CREDITOS CONDONABLES ALVARO ULCUE - PNR REGION NACIONAL - ICETEX</t>
  </si>
  <si>
    <t>IMPLANTACION CREDITO EDUCATIVO PREGRADO Y POSTGRADO PAIS PARA RESERVISTAS DE HONOR REGION NACIONAL - ICETEX</t>
  </si>
  <si>
    <t>AMPLIACION INFRAESTRUCTURA FISICA DEL COLEGIO MAYOR DEL CAUCA POPAYAN - CAUCA.</t>
  </si>
  <si>
    <t>CREDITO EDUCATIVO PARA SOSTENIMIENTO DIRIGIDO A PROFESIONALES QUE CURSEN  ESPECIALIZACIONES EN EL AREA DE SALUD. REGION NACIONAL - ICETEX</t>
  </si>
  <si>
    <t>IMPLANTACION ACCESO CON CALIDAD A LA EDUCACION SUPERIOR EN COLOMBIA ACCES FASE II NACIONAL - ICETEX</t>
  </si>
  <si>
    <t>ASISTENCIA A COMUNIDADES NEGRAS A TRAVES DE CREDITOS CONDONABLES PARA ESTUDIO DE PREGRADO Y POSTGRADO EN EL PAIS Y EN EL EXTERIOR -ICETEX</t>
  </si>
  <si>
    <t>Subtotal Cuenta  630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</si>
  <si>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</si>
  <si>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</si>
  <si>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</si>
  <si>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</si>
  <si>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FINANCIACIAN DE LA UNIVERSIDAD DE LA AMAZONIA</t>
  </si>
  <si>
    <t>APORTES PARA LA FINANCIACIAN DE LA UNIVERSIDAD COLEGIO MAYOR DE CUNDINAMARCA</t>
  </si>
  <si>
    <t>APORTES PARA LA FINANCIACION DE LA UNIVERSIDAD DEL CAUCA</t>
  </si>
  <si>
    <t>APORTES PARA LA FINANCIACIAN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</si>
  <si>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</si>
  <si>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</si>
  <si>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</si>
  <si>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PARA LA FINANCIACIAN DE LA UNIVERSIDAD DE CALDAS</t>
  </si>
  <si>
    <t>APORTES PARA LA FINANCIACION DE LA UNIVERSIDAD PEDAGOGICA Y TECNOLOGICA DE COLOMBIA</t>
  </si>
  <si>
    <t>APORTES PARA LA FINANCIACION DE LA UNIVERSIDAD DE CORDOBA</t>
  </si>
  <si>
    <t>APORTES PARA LA FINANCIACIAN DE LA UNIVERSIDAD DE LOS LLANOS</t>
  </si>
  <si>
    <t>APORTES PARA LA FINANCIACIAN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</si>
  <si>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</si>
  <si>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</si>
  <si>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</si>
  <si>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</si>
  <si>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</si>
  <si>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Ministerio de Educación Nacional</t>
  </si>
  <si>
    <t>INFORME EJECUCION PRESUPUESTAL POR MES Y ACUMULADOS</t>
  </si>
  <si>
    <t>Tipo de Gasto</t>
  </si>
  <si>
    <t>Cta Prg</t>
  </si>
  <si>
    <t>SbCt SbPrg</t>
  </si>
  <si>
    <t>Obj Pry</t>
  </si>
  <si>
    <t>Ord SbPry</t>
  </si>
  <si>
    <t>Sub Ord</t>
  </si>
  <si>
    <t>C S</t>
  </si>
  <si>
    <t>Compromisos   Acumulados</t>
  </si>
  <si>
    <t>Obligaciones  Acumuladas</t>
  </si>
  <si>
    <t>Total Pagos  Acumulados</t>
  </si>
  <si>
    <t>%% EJECUCION</t>
  </si>
  <si>
    <t>Gastos de Personal</t>
  </si>
  <si>
    <t>Gastos Generales</t>
  </si>
  <si>
    <t>Transferencias Corrientes</t>
  </si>
  <si>
    <t>Inversión</t>
  </si>
  <si>
    <t>*** Resumen ***</t>
  </si>
  <si>
    <t>Total Entidad</t>
  </si>
  <si>
    <t>Rec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</si>
  <si>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</si>
  <si>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</si>
  <si>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</si>
  <si>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</si>
  <si>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</si>
  <si>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</si>
  <si>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</si>
  <si>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</si>
  <si>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</si>
  <si>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</si>
  <si>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</si>
  <si>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</si>
  <si>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</si>
  <si>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</si>
  <si>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</si>
  <si>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</si>
  <si>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</si>
  <si>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</si>
  <si>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</si>
  <si>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</si>
  <si>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</si>
  <si>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</si>
  <si>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</si>
  <si>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</si>
  <si>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</si>
  <si>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</si>
  <si>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</si>
  <si>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</si>
  <si>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</si>
  <si>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</si>
  <si>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</si>
  <si>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</si>
  <si>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</si>
  <si>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</si>
  <si>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</si>
  <si>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</si>
  <si>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</si>
  <si>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</si>
  <si>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</si>
  <si>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</si>
  <si>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</si>
  <si>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</si>
  <si>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</si>
  <si>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OTROS GASTOS PERSONALES -(DISTRIBUCION PREVIO CONCEPTO DGPPN)</t>
  </si>
  <si>
    <t>9</t>
  </si>
  <si>
    <t>HORAS EXTRAS, DIAS FESTIVOS E INDEMNIZACION POR VACACIONES</t>
  </si>
  <si>
    <t>HORAS EXTRAS, DIAS FESTIVOS</t>
  </si>
  <si>
    <t>3</t>
  </si>
  <si>
    <t>INDEMNIZACION POR VACACIONES</t>
  </si>
  <si>
    <t>SERVICIOS PERSONALES INDIRECTOS</t>
  </si>
  <si>
    <t>11</t>
  </si>
  <si>
    <t>PERSONAL SUPERNUMERARIO</t>
  </si>
  <si>
    <t>HONORARIOS</t>
  </si>
  <si>
    <t>REMUNERACION SERVICIOS TECNICOS</t>
  </si>
  <si>
    <t>999</t>
  </si>
  <si>
    <t>PAGO PASIVOS EXIGIBLES VIGENCIAS EXPIRADAS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</si>
  <si>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</si>
  <si>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</si>
  <si>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</si>
  <si>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</si>
  <si>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</si>
  <si>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</si>
  <si>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</si>
  <si>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</si>
  <si>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</si>
  <si>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</si>
  <si>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</si>
  <si>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</si>
  <si>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</si>
  <si>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ADQUISICION DE BIENES Y SERVICIOS</t>
  </si>
  <si>
    <t>ADQUISISCION DE BIENES Y SERVICIOS</t>
  </si>
  <si>
    <t>COMPRA DE EQUIPO</t>
  </si>
  <si>
    <t>VIATICOS Y GASTOS DE VIAJE</t>
  </si>
  <si>
    <t>GASTOS JUDICIALES</t>
  </si>
  <si>
    <t>CAPACITACION, BIENESTAR SOCIAL Y ESTIMULOS</t>
  </si>
  <si>
    <t>MATERIALES Y SUMINISTROS</t>
  </si>
  <si>
    <t>41</t>
  </si>
  <si>
    <t>OTROS GASTOS POR ADQUISICION DE SERVICIOS</t>
  </si>
  <si>
    <t>MANTENIMIENTO</t>
  </si>
  <si>
    <t>COMUNICACIONES Y TRANSPORTES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</si>
  <si>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</si>
  <si>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</si>
  <si>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</si>
  <si>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</si>
  <si>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</si>
  <si>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</si>
  <si>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</si>
  <si>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</si>
  <si>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</si>
  <si>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</si>
  <si>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</si>
  <si>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</si>
  <si>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</si>
  <si>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COLEGIO BOYACA (DECRETO3175 DE 2005 ARTICULO 2)</t>
  </si>
  <si>
    <t>INSTITUTO TECNICO AGRICOLA - ITA - DE BUGA - (DECRETO 1052 DE 2006)</t>
  </si>
  <si>
    <t>LEY 37 DE 1987 - APORTES CONSERVATORIO DEL TOLIMA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</si>
  <si>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</si>
  <si>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</si>
  <si>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</si>
  <si>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</si>
  <si>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</si>
  <si>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</si>
  <si>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</si>
  <si>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</si>
  <si>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</si>
  <si>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CENTRO REGIONAL PARA EL FOMENTO DEL LIBRO EN AMERICA LATINA Y EL CARIBE.CERLALC. (LEY 65/86)</t>
  </si>
  <si>
    <t>127</t>
  </si>
  <si>
    <t>SECRETARIA EJECUTIVA PERMANENTE DEL CONVENIO ANDRES BELLO LEY 122 DE 1985; LEY 20 DE 1973 Y LEY 20 DE 1992. -SECAB.</t>
  </si>
  <si>
    <t>128</t>
  </si>
  <si>
    <t>ORGANIZACION DE LOS ESTADOS IBEROAMERICANOS PARA LA EDUCACION, LA CIENCIA Y LA CULTURA -OEI- LEY 28 DE 1960, LEY 30 DE 1989.</t>
  </si>
  <si>
    <t>129</t>
  </si>
  <si>
    <t>COMISION FULBRIGHT -CONVENIO DE 1957.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</si>
  <si>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</si>
  <si>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</si>
  <si>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</si>
  <si>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</si>
  <si>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</si>
  <si>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</si>
  <si>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</si>
  <si>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</si>
  <si>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</si>
  <si>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</si>
  <si>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</si>
  <si>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</si>
  <si>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</si>
  <si>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</si>
  <si>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</si>
  <si>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</si>
  <si>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ART-CULO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</si>
  <si>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</si>
  <si>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</si>
  <si>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</si>
  <si>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100</t>
  </si>
  <si>
    <t>AJUSTE IPC VIGENCIAS ANTERIORES -UNIVERSIDAD FRANCISCO DE PAULA SANTANDER -CUCUTA.</t>
  </si>
  <si>
    <t>101</t>
  </si>
  <si>
    <t>AJUSTE IPC VIGENCIAS ANTERIORES -UNIVERSIDAD FRANCISCO DE PAULA SANTANDER -OCAÐA.</t>
  </si>
  <si>
    <t>102</t>
  </si>
  <si>
    <t>AJUSTE IPC VIGENCIAS ANTERIORES -UNIVERSIDAD INDUSTRIAL DE SANTANDER.</t>
  </si>
  <si>
    <t>103</t>
  </si>
  <si>
    <t>AJUSTE IPC VIGENCIAS ANTERIORES -UNIVERSIDAD MILITAR NUEVA GRANADA.</t>
  </si>
  <si>
    <t>104</t>
  </si>
  <si>
    <t>AJUSTE IPC VIGENCIAS ANTERIORES -UNIVERSIDAD NACIONAL DE COLOMBIA.</t>
  </si>
  <si>
    <t>105</t>
  </si>
  <si>
    <t>AJUSTE IPC VIGENCIAS ANTERIORES -UNIVERSIDAD PEDAGOGICA NACIONAL.</t>
  </si>
  <si>
    <t>106</t>
  </si>
  <si>
    <t>AJUSTE IPC VIGENCIAS ANTERIORES -UNIVERSIDAD PEDAGOGICA Y TECNOLOGICA DE COLOMBIA.</t>
  </si>
  <si>
    <t>107</t>
  </si>
  <si>
    <t>AJUSTE IPC VIGENCIAS ANTERIORES -UNIVERSIDAD POPULAR DEL CESAR.</t>
  </si>
  <si>
    <t>108</t>
  </si>
  <si>
    <t>AJUSTE IPC VIGENCIAS ANTERIORES -UNIVERSIDAD TECNOLOGICA DEL CHOCO -DIEGO LUIS CORDOBA.</t>
  </si>
  <si>
    <t>109</t>
  </si>
  <si>
    <t>AJUSTE IPC VIGENCIAS ANTERIORES -UNIVERSIDAD SURCOLOMBIANA DE NEIVA.</t>
  </si>
  <si>
    <t>110</t>
  </si>
  <si>
    <t>AJUSTE IPC VIGENCIAS ANTERIORES -UNIVERSIDAD TECNOLOGICA DE PEREIRA.</t>
  </si>
  <si>
    <t>111</t>
  </si>
  <si>
    <t>AJUSTE IPC VIGENCIAS ANTERIORES -UNIVERSIDAD NACIONAL ABIERTA Y A DISTANCIA -UNAD-.</t>
  </si>
  <si>
    <t>18</t>
  </si>
  <si>
    <t>LEY 30 DE 1992, ARTICULO 87 - DISTRIBUCION CESU</t>
  </si>
  <si>
    <t>OTRAS TRANSFERENCIAS DISTRIBUCION PREVIO CONCEPTO DGPPN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</si>
  <si>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</si>
  <si>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</si>
  <si>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</si>
  <si>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</si>
  <si>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</si>
  <si>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</si>
  <si>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</si>
  <si>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</si>
  <si>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</si>
  <si>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</si>
  <si>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</si>
  <si>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</si>
  <si>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</si>
  <si>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</si>
  <si>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</si>
  <si>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</si>
  <si>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</si>
  <si>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</si>
  <si>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</si>
  <si>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</si>
  <si>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</si>
  <si>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</si>
  <si>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</si>
  <si>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</si>
  <si>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</si>
  <si>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</si>
  <si>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</si>
  <si>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</si>
  <si>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</si>
  <si>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</si>
  <si>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</si>
  <si>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</si>
  <si>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</si>
  <si>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</si>
  <si>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</si>
  <si>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</si>
  <si>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</si>
  <si>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</si>
  <si>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</si>
  <si>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</si>
  <si>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51</t>
  </si>
  <si>
    <t>UNIVERSIDAD MILITAR NUEVA GRANADA</t>
  </si>
  <si>
    <t>52</t>
  </si>
  <si>
    <t>UNIVERSIDAD NACIONAL DE COLOMBIA</t>
  </si>
  <si>
    <t>53</t>
  </si>
  <si>
    <t>UNIVERSIDAD PEDAGOGICA 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</si>
  <si>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</si>
  <si>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</si>
  <si>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</si>
  <si>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</si>
  <si>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</si>
  <si>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</si>
  <si>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</si>
  <si>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</si>
  <si>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</si>
  <si>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</si>
  <si>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</si>
  <si>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</t>
  </si>
  <si>
    <t>79</t>
  </si>
  <si>
    <t>AJUSTE IPC VIGENCIAS ANTERIORES -UNIDAD CENTRAL DEL VALLE DEL CAUCA -TULUA.</t>
  </si>
  <si>
    <t>80</t>
  </si>
  <si>
    <t>AJUSTE IPC VIGENCIAS ANTERIORES -UNIVERSIDAD COLEGIO MAYOR DE CUNDINAMARCA.</t>
  </si>
  <si>
    <t>81</t>
  </si>
  <si>
    <t>AJUSTE IPC VIGENCIAS ANTERIORES -UNIVERSIDAD DE ANTIOQUIA.</t>
  </si>
  <si>
    <t>82</t>
  </si>
  <si>
    <t>AJUSTE IPC VIGENCIAS ANTERIORES -UNIVERSIDAD DE CALDAS.</t>
  </si>
  <si>
    <t>83</t>
  </si>
  <si>
    <t>AJUSTE IPC VIGENCIAS ANTERIORES -UNIVERSIDAD DE CARTAGENA.</t>
  </si>
  <si>
    <t>84</t>
  </si>
  <si>
    <t>AJUSTE IPC VIGENCIAS ANTERIORES -UNIVERSIDAD DE CORDOBA.</t>
  </si>
  <si>
    <t>85</t>
  </si>
  <si>
    <t>AJUSTE IPC VIGENCIAS ANTERIORES -UNIVERSIDAD DE CUNDINAMARCA.</t>
  </si>
  <si>
    <t>86</t>
  </si>
  <si>
    <t>AJUSTE IPC VIGENCIAS ANTERIORES -UNIVERSIDAD DE LA AMAZONIA.</t>
  </si>
  <si>
    <t>87</t>
  </si>
  <si>
    <t>AJUSTE IPC VIGENCIAS ANTERIORES -UNIVERSIDAD DE LA GUAJIRA.</t>
  </si>
  <si>
    <t>88</t>
  </si>
  <si>
    <t>AJUSTE IPC VIGENCIAS ANTERIORES -UNIVERSIDAD DE LOS LLANOS.</t>
  </si>
  <si>
    <t>89</t>
  </si>
  <si>
    <t>AJUSTE IPC VIGENCIAS ANTERIORES -UNIVERSIDAD DE NARIÐO.</t>
  </si>
  <si>
    <t>90</t>
  </si>
  <si>
    <t>AJUSTE IPC VIGENCIAS ANTERIORES -UNIVERSIDAD DE PAMPLONA.</t>
  </si>
  <si>
    <t>91</t>
  </si>
  <si>
    <t>AJUSTE IPC VIGENCIAS ANTERIORES -UNIVERSIDAD DE SUCRE.</t>
  </si>
  <si>
    <t>AJUSTE IPC VIGENCIAS ANTERIORES -UNIVERSIDAD DEL ATLANTICO.</t>
  </si>
  <si>
    <t>93</t>
  </si>
  <si>
    <t>AJUSTE IPC VIGENCIAS ANTERIORES -UNIVERSIDAD DEL CAUCA.</t>
  </si>
  <si>
    <t>94</t>
  </si>
  <si>
    <t>AJUSTE IPC VIGENCIAS ANTERIORES -UNIVERSIDAD DEL MAGDALENA.</t>
  </si>
  <si>
    <t>95</t>
  </si>
  <si>
    <t>AJUSTE IPC VIGENCIAS ANTERIORES -UNIVERSIDAD DEL PACIFICO.</t>
  </si>
  <si>
    <t>96</t>
  </si>
  <si>
    <t>AJUSTE IPC VIGENCIAS ANTERIORES -UNIVERSIDAD DEL QUINDIO.</t>
  </si>
  <si>
    <t>97</t>
  </si>
  <si>
    <t>AJUSTE IPC VIGENCIAS ANTERIORES -UNIVERSIDAD DEL TOLIMA.</t>
  </si>
  <si>
    <t>98</t>
  </si>
  <si>
    <t>AJUSTE IPC VIGENCIAS ANTERIORES -UNIVERSIDAD DEL VALLE.</t>
  </si>
  <si>
    <t>99</t>
  </si>
  <si>
    <t>AJUSTE IPC VIGENCIAS ANTERIORES -UNIVERSIDAD DISTRITAL FRANCISCO JOSE DE CALDAS.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</si>
  <si>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</si>
  <si>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</si>
  <si>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</si>
  <si>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</si>
  <si>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</si>
  <si>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</si>
  <si>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</si>
  <si>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</si>
  <si>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</si>
  <si>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</si>
  <si>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</si>
  <si>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</si>
  <si>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</si>
  <si>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</si>
  <si>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</si>
  <si>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</si>
  <si>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</si>
  <si>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</si>
  <si>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</si>
  <si>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24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</si>
  <si>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</si>
  <si>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</si>
  <si>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</si>
  <si>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</si>
  <si>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</si>
  <si>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</si>
  <si>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</si>
  <si>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</si>
  <si>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</si>
  <si>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</si>
  <si>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</si>
  <si>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</si>
  <si>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</si>
  <si>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</si>
  <si>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</si>
  <si>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</si>
  <si>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</si>
  <si>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-SANTANDER</t>
  </si>
  <si>
    <t>SISTEMA GENERAL DE PARTICIPACIONES PRESTACION DE SERVICIOS MUNICIPIO DE BELLO ANTIOQUIA</t>
  </si>
  <si>
    <t>SISTEMA GENERAL DE PARTICIPACIONES PRESTACION DE SERVICIOS DEPARTAMENTO DEL ATLANTICO</t>
  </si>
  <si>
    <t>SISTEMA GENERAL DE PARTICIPACIONES PRESTACION DE SERVICIOS MUNICIPIO DE BUCARAMANGA - SANTANDER</t>
  </si>
  <si>
    <t>SISTEMA GENERAL DE PARTICIPACIONES PRESTACION DE SERVICIOS DISTRITO ESPECIAL, INDUSTRIAL, PORTUARIO, BIODIVERSO Y ECOTURISTICO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</si>
  <si>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</si>
  <si>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</si>
  <si>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</si>
  <si>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</si>
  <si>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DISTRITO ESPECIAL FRONTERIZO Y TURISTICO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</si>
  <si>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</si>
  <si>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</si>
  <si>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</si>
  <si>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</si>
  <si>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</si>
  <si>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</si>
  <si>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</si>
  <si>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</si>
  <si>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</si>
  <si>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</si>
  <si>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</si>
  <si>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</si>
  <si>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</si>
  <si>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</si>
  <si>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</si>
  <si>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</si>
  <si>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</si>
  <si>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</si>
  <si>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</si>
  <si>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</si>
  <si>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</si>
  <si>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</si>
  <si>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</si>
  <si>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</si>
  <si>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</si>
  <si>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</si>
  <si>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 NARI-O</t>
  </si>
  <si>
    <t>66</t>
  </si>
  <si>
    <t>SISTEMA GENERAL DE PARTICIPACIONES PRESTACION DE SERVICIOS PEREIRA - RISARALDA</t>
  </si>
  <si>
    <t>67</t>
  </si>
  <si>
    <t>SISTEMA GENERAL DE PARTICIPACIONES PRESTACION DE SERVICIOS DISTRITO ESPECIAL ECOTURISTICO, HISTORICO Y UNIVERSITARIO DE POPAYAN - 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</si>
  <si>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</si>
  <si>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</si>
  <si>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</si>
  <si>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</si>
  <si>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</si>
  <si>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</si>
  <si>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</si>
  <si>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</si>
  <si>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</si>
  <si>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</si>
  <si>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</si>
  <si>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</si>
  <si>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</si>
  <si>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</si>
  <si>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DISTRITO ESPECIAL, INDUSTRIAL, PORTUARIO, BIODIVERSO Y ECOTURISTICO DE TUMACO - NARI-O</t>
  </si>
  <si>
    <t>75</t>
  </si>
  <si>
    <t>SISTEMA GENERAL DE PARTICIPACIONES PRESTACION DE SERVICIOS DISTRITO HISTORICO Y CULTURAL DE TUNJA - BOYACA</t>
  </si>
  <si>
    <t>76</t>
  </si>
  <si>
    <t>SISTEMA GENERAL DE PARTICIPACIONES PRESTACION DE SERVICIOS DISTRITO ESPECIAL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</si>
  <si>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</si>
  <si>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</si>
  <si>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</si>
  <si>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</si>
  <si>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MUNICIPIO DE QUIBDO - CHOCO</t>
  </si>
  <si>
    <t>SISTEMA GENERAL DE PARTICIPACIONES PRESTACION DE SERVICIOS DEPARTAMENTO DEL CAQUETA</t>
  </si>
  <si>
    <t>SISTEMA GENERAL DE PARTICIPACIONES PRESTACION DE SERVICIOS MUNICIPIO DE URIBIA - LA GUAJIRA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</si>
  <si>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</si>
  <si>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</si>
  <si>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</si>
  <si>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</si>
  <si>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</si>
  <si>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</si>
  <si>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</si>
  <si>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</si>
  <si>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</si>
  <si>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</si>
  <si>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</si>
  <si>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</si>
  <si>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</si>
  <si>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</si>
  <si>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</si>
  <si>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</si>
  <si>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</si>
  <si>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</si>
  <si>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</si>
  <si>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</si>
  <si>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</si>
  <si>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</si>
  <si>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</si>
  <si>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</si>
  <si>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</si>
  <si>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</si>
  <si>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</si>
  <si>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</si>
  <si>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 - DISTRITO  INDUSTRIAL Y PORTUARIO DE BARRANQUILLA</t>
  </si>
  <si>
    <t>SISTEMA GENERAL DE PARTICIPACIONES - CALIDAD - DISTRITO TURISTICO Y CULTURAL DE CARTAGENA</t>
  </si>
  <si>
    <t>SISTEMA GENERAL DE PARTICIPACIONES - CALIDAD - DISTRITO TURISTICO CULTURAL E HISTORICO DE SANTA MARTA</t>
  </si>
  <si>
    <t>SISTEMA GENERAL DE PARTICIPACIONES - CALIDAD - MUNICIPIO DE ARMENIA - QUINDIO</t>
  </si>
  <si>
    <t>SISTEMA GENERAL DE PARTICIPACIONES - CALIDAD - MUNICIPIO DE BARRACABERMEJA -SANTANDER</t>
  </si>
  <si>
    <t>SISTEMA GENERAL DE PARTICIPACIONES - CALIDAD - MUNICIPIO DE BELLO ANTIOQUIA</t>
  </si>
  <si>
    <t>SISTEMA GENERAL DE PARTICIPACIONES - CALIDAD - MUNICIPIOS NO CERTIFICADOS DEPARTAMENTO DEL ATL-NTICO</t>
  </si>
  <si>
    <t>SISTEMA GENERAL DE PARTICIPACIONES - CALIDAD - MUNICIPIO DE BUCARAMANGA - SANTANDER</t>
  </si>
  <si>
    <t>SISTEMA GENERAL DE PARTICIPACIONES - CALIDAD - DISTRITO ESPECIAL, INDUSTRIAL, PORTUARIO, BIODIVERSO Y ECOTURISTICO DE BUENAVENTURA - VALLE DEL CAUCA</t>
  </si>
  <si>
    <t>SISTEMA GENERAL DE PARTICIPACIONES - CALIDAD - MUNICIPIO DE BUGA - VALLE DEL CAUCA</t>
  </si>
  <si>
    <t>SISTEMA GENERAL DE PARTICIPACIONES - CALIDAD - MUNICIPIO DE CALI - VALLE DEL CAUCA</t>
  </si>
  <si>
    <t>SISTEMA GENERAL DE PARTICIPACIONES - CALIDAD - MUNICIPIO DE CARTAGO - VALLE DEL CAUCA</t>
  </si>
  <si>
    <t>SISTEMA GENERAL DE PARTICIPACIONES - CALIDAD - MUNICIPIO DE CIENAGA - MAGDALENA</t>
  </si>
  <si>
    <t>SISTEMA GENERAL DE PARTICIPACIONES - CALIDAD -  DISTRITO ESPECIAL FRONTERIZO Y TURISTICO DE CUCUTA - NORTE DE SANTANDER</t>
  </si>
  <si>
    <t>SISTEMA GENERAL DE PARTICIPACIONES - CALIDAD - MUNICIPIO DE DOSQUEBRADAS - RISARALDA</t>
  </si>
  <si>
    <t>SISTEMA GENERAL DE PARTICIPACIONES - CALIDAD - MUNICIPIO DE DUITAMA - BOYACA</t>
  </si>
  <si>
    <t>SISTEMA GENERAL DE PARTICIPACIONES - CALIDAD - MUNICIPIO DE ENVIGADO - ANTIOQUIA</t>
  </si>
  <si>
    <t>SISTEMA GENERAL DE PARTICIPACIONES - CALIDAD - MUNICIPIOS NO CERTIFICADOS DEPARTAMENTO DE BOL-VAR</t>
  </si>
  <si>
    <t>SISTEMA GENERAL DE PARTICIPACIONES - CALIDAD - MUNICIPIO DE FLORENCIA - CAQUETA</t>
  </si>
  <si>
    <t>SISTEMA GENERAL DE PARTICIPACIONES - CALIDAD - MUNICIPIO DE FLORIDABLANCA - SANTANDER</t>
  </si>
  <si>
    <t>SISTEMA GENERAL DE PARTICIPACIONES - CALIDAD - MUNICIPIO DE FUSAGASUGA - CUNDINAMARCA</t>
  </si>
  <si>
    <t>SISTEMA GENERAL DE PARTICIPACIONES - CALIDAD - MUNICIPIO DE GIRARDOT - CUNDINAMARCA</t>
  </si>
  <si>
    <t>SISTEMA GENERAL DE PARTICIPACIONES - CALIDAD - MUNICIPIO DE GIRON - SANTANDER</t>
  </si>
  <si>
    <t>SISTEMA GENERAL DE PARTICIPACIONES - CALIDAD - MUNICIPIO DE IBAGUE - TOLIMA</t>
  </si>
  <si>
    <t>SISTEMA GENERAL DE PARTICIPACIONES - CALIDAD - MUNICIPIO DE ITAGUI - ANTIOQUIA</t>
  </si>
  <si>
    <t>SISTEMA GENERAL DE PARTICIPACIONES - CALIDAD - MUNICIPIO DE LORICA - CORDOBA</t>
  </si>
  <si>
    <t>SISTEMA GENERAL DE PARTICIPACIONES - CALIDAD - MUNICIPIO DE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</si>
  <si>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</si>
  <si>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</si>
  <si>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MANIZALES - CALDAS</t>
  </si>
  <si>
    <t>SISTEMA GENERAL DE PARTICIPACIONES - CALIDAD - MUNICIPIO DE MEDELLIN - ANTIOQUIA</t>
  </si>
  <si>
    <t>SISTEMA GENERAL DE PARTICIPACIONES - CALIDAD - MUNICIPIO DE MONTERIA - CORDOBA</t>
  </si>
  <si>
    <t>SISTEMA GENERAL DE PARTICIPACIONES - CALIDAD - MUNICIPIO DE NEIVA - HUILA</t>
  </si>
  <si>
    <t>SISTEMA GENERAL DE PARTICIPACIONES - CALIDAD - MUNICIPIO DE PALMIRA - VALLE DEL CAUCA</t>
  </si>
  <si>
    <t>SISTEMA GENERAL DE PARTICIPACIONES - CALIDAD - MUNICIPIO DE PASTO - NARI-O</t>
  </si>
  <si>
    <t>SISTEMA GENERAL DE PARTICIPACIONES - CALIDAD - MUNICIPIO DE PEREIRA RISARALDA</t>
  </si>
  <si>
    <t>SISTEMA GENERAL DE PARTICIPACIONES - CALIDAD - DISTRITO ESPECIAL ECOTURISTICO, HISTORICO Y UNIVERSITARIO DE POPAYAN - CAUCA</t>
  </si>
  <si>
    <t>SISTEMA GENERAL DE PARTICIPACIONES - CALIDAD - MUNICIPIO DE SAHAGUN - CORDOBA</t>
  </si>
  <si>
    <t>SISTEMA GENERAL DE PARTICIPACIONES - CALIDAD - MUNICIPIO DE SINCELEJO - SUCRE</t>
  </si>
  <si>
    <t>SISTEMA GENERAL DE PARTICIPACIONES - CALIDAD - MUNICIPIOS NO CERTIFICADOS DEPARTAMENTO DE CALDAS</t>
  </si>
  <si>
    <t>SISTEMA GENERAL DE PARTICIPACIONES - CALIDAD - MUNICIPIO DE SOACHA - CUNDINAMARCA</t>
  </si>
  <si>
    <t>SISTEMA GENERAL DE PARTICIPACIONES - CALIDAD - MUNICIPIO DE SOGAMOSO - BOYACA</t>
  </si>
  <si>
    <t>SISTEMA GENERAL DE PARTICIPACIONES - CALIDAD - MUNICIPIO DE SOLEDAD - ATLANTICO</t>
  </si>
  <si>
    <t>SISTEMA GENERAL DE PARTICIPACIONES - CALIDAD - MUNICIPIO DE TULUA - VALLE DEL CAUCA</t>
  </si>
  <si>
    <t>SISTEMA GENERAL DE PARTICIPACIONES - CALIDAD - DISTRITO ESPECIAL, INDUSTRIAL, PORTUARIO, BIODIVERSO Y ECOTURISTICO DE TUMACO - NARINO</t>
  </si>
  <si>
    <t>SISTEMA GENERAL DE PARTICIPACIONES - CALIDAD - DISTRITO HISTORICO Y CULTURAL DE TUNJA - BOYACA</t>
  </si>
  <si>
    <t>SISTEMA GENERAL DE PARTICIPACIONES - CALIDAD - DISTRITO ESPECIAL DE TURBO - ANTIOUIA</t>
  </si>
  <si>
    <t>SISTEMA GENERAL DE PARTICIPACIONES - CALIDAD - MUNICIPIO DE VALLEDUPAR - 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</si>
  <si>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</si>
  <si>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</si>
  <si>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</si>
  <si>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 DEPARTAMENTO DEL GUAINIA</t>
  </si>
  <si>
    <t>SISTEMA GENERAL DE PARTICIPACIONES - CALIDAD - CORREGIMIENTOS DEPARTAMENTO DEL VAUPES</t>
  </si>
  <si>
    <t>SISTEMA GENERAL DE PARTICIPACIONES - CALIDAD - MUNICIPIO DE QUIBDO - CHOCO</t>
  </si>
  <si>
    <t>SISTEMA GENERAL DE PARTICIPACIONES - CALIDAD - MUNICIPIO DE URIBIA - LA GUAJIRA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</si>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</sst>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0.0%"/>
    <numFmt numFmtId="166" formatCode="_(* #,##0_);_(* \(#,##0\);_(* &quot;-&quot;??_);_(@_)"/>
    <numFmt numFmtId="167" formatCode="_(* #,##0.0_);_(* \(#,##0.0\);_(* &quot;-&quot;??_);_(@_)"/>
  </numFmts>
  <fonts count="16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b/>
      <sz val="7.2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8"/>
      <name val="MS Sans Serif"/>
      <family val="0"/>
    </font>
    <font>
      <b/>
      <i/>
      <sz val="14"/>
      <color indexed="8"/>
      <name val="Monotype Corsiva"/>
      <family val="4"/>
    </font>
    <font>
      <sz val="8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Ari"/>
      <family val="0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b/>
      <sz val="8"/>
      <color indexed="22"/>
      <name val="MS Sans Serif"/>
      <family val="0"/>
    </font>
    <font>
      <sz val="8"/>
      <color indexed="22"/>
      <name val="MS Sans Serif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165" fontId="0" fillId="2" borderId="1" xfId="19" applyNumberFormat="1" applyFill="1" applyBorder="1" applyAlignment="1" applyProtection="1">
      <alignment/>
      <protection/>
    </xf>
    <xf numFmtId="165" fontId="0" fillId="2" borderId="0" xfId="19" applyNumberFormat="1" applyFill="1" applyBorder="1" applyAlignment="1" applyProtection="1">
      <alignment/>
      <protection/>
    </xf>
    <xf numFmtId="0" fontId="3" fillId="2" borderId="2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166" fontId="3" fillId="2" borderId="0" xfId="15" applyNumberFormat="1" applyFont="1" applyFill="1" applyBorder="1" applyAlignment="1" applyProtection="1">
      <alignment/>
      <protection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6" fontId="5" fillId="2" borderId="4" xfId="15" applyNumberFormat="1" applyFont="1" applyFill="1" applyBorder="1" applyAlignment="1">
      <alignment horizontal="center" vertical="center" wrapText="1"/>
    </xf>
    <xf numFmtId="166" fontId="5" fillId="2" borderId="5" xfId="15" applyNumberFormat="1" applyFont="1" applyFill="1" applyBorder="1" applyAlignment="1">
      <alignment horizontal="center" vertical="center" wrapText="1"/>
    </xf>
    <xf numFmtId="165" fontId="5" fillId="2" borderId="6" xfId="19" applyNumberFormat="1" applyFont="1" applyFill="1" applyBorder="1" applyAlignment="1">
      <alignment horizontal="center" vertical="center" wrapText="1"/>
    </xf>
    <xf numFmtId="165" fontId="8" fillId="0" borderId="7" xfId="19" applyNumberFormat="1" applyFont="1" applyFill="1" applyBorder="1" applyAlignment="1" applyProtection="1">
      <alignment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 applyProtection="1">
      <alignment/>
      <protection/>
    </xf>
    <xf numFmtId="0" fontId="5" fillId="2" borderId="9" xfId="0" applyFont="1" applyFill="1" applyBorder="1" applyAlignment="1">
      <alignment horizontal="justify" vertical="top" wrapText="1"/>
    </xf>
    <xf numFmtId="165" fontId="9" fillId="2" borderId="10" xfId="19" applyNumberFormat="1" applyFont="1" applyFill="1" applyBorder="1" applyAlignment="1" applyProtection="1">
      <alignment/>
      <protection/>
    </xf>
    <xf numFmtId="0" fontId="3" fillId="2" borderId="8" xfId="0" applyNumberFormat="1" applyFont="1" applyFill="1" applyBorder="1" applyAlignment="1" applyProtection="1">
      <alignment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5" fillId="2" borderId="9" xfId="0" applyNumberFormat="1" applyFont="1" applyFill="1" applyBorder="1" applyAlignment="1" applyProtection="1">
      <alignment horizontal="justify" vertical="top" wrapText="1"/>
      <protection/>
    </xf>
    <xf numFmtId="166" fontId="5" fillId="2" borderId="9" xfId="15" applyNumberFormat="1" applyFont="1" applyFill="1" applyBorder="1" applyAlignment="1" applyProtection="1">
      <alignment/>
      <protection/>
    </xf>
    <xf numFmtId="165" fontId="9" fillId="2" borderId="10" xfId="19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166" fontId="3" fillId="0" borderId="0" xfId="15" applyNumberFormat="1" applyFont="1" applyFill="1" applyBorder="1" applyAlignment="1" applyProtection="1">
      <alignment/>
      <protection/>
    </xf>
    <xf numFmtId="9" fontId="10" fillId="0" borderId="7" xfId="19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justify" vertical="top" wrapText="1"/>
      <protection/>
    </xf>
    <xf numFmtId="0" fontId="5" fillId="2" borderId="8" xfId="0" applyNumberFormat="1" applyFont="1" applyFill="1" applyBorder="1" applyAlignment="1" applyProtection="1">
      <alignment/>
      <protection/>
    </xf>
    <xf numFmtId="0" fontId="11" fillId="2" borderId="0" xfId="0" applyNumberFormat="1" applyFont="1" applyFill="1" applyBorder="1" applyAlignment="1" applyProtection="1">
      <alignment/>
      <protection/>
    </xf>
    <xf numFmtId="166" fontId="12" fillId="2" borderId="0" xfId="15" applyNumberFormat="1" applyFont="1" applyFill="1" applyAlignment="1">
      <alignment horizontal="right" vertical="center"/>
    </xf>
    <xf numFmtId="3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3" fontId="11" fillId="2" borderId="0" xfId="0" applyFont="1" applyFill="1" applyAlignment="1">
      <alignment horizontal="left" vertical="center"/>
    </xf>
    <xf numFmtId="9" fontId="11" fillId="2" borderId="0" xfId="19" applyFont="1" applyFill="1" applyBorder="1" applyAlignment="1" applyProtection="1">
      <alignment/>
      <protection/>
    </xf>
    <xf numFmtId="0" fontId="12" fillId="2" borderId="0" xfId="0" applyNumberFormat="1" applyFont="1" applyFill="1" applyBorder="1" applyAlignment="1" applyProtection="1">
      <alignment/>
      <protection/>
    </xf>
    <xf numFmtId="0" fontId="13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39" fontId="3" fillId="0" borderId="0" xfId="0" applyFont="1" applyAlignment="1">
      <alignment horizontal="right" vertical="center"/>
    </xf>
    <xf numFmtId="166" fontId="3" fillId="2" borderId="9" xfId="15" applyNumberFormat="1" applyFont="1" applyFill="1" applyBorder="1" applyAlignment="1">
      <alignment horizontal="right" vertical="center"/>
    </xf>
    <xf numFmtId="165" fontId="8" fillId="2" borderId="10" xfId="19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5" fontId="9" fillId="0" borderId="7" xfId="19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 horizontal="justify" vertical="top" wrapText="1"/>
      <protection/>
    </xf>
    <xf numFmtId="166" fontId="5" fillId="0" borderId="0" xfId="15" applyNumberFormat="1" applyFont="1" applyFill="1" applyBorder="1" applyAlignment="1" applyProtection="1">
      <alignment horizontal="justify" vertical="top" wrapText="1"/>
      <protection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Font="1" applyAlignment="1">
      <alignment horizontal="justify" vertical="top"/>
    </xf>
    <xf numFmtId="0" fontId="12" fillId="2" borderId="0" xfId="0" applyFont="1" applyFill="1" applyAlignment="1">
      <alignment horizontal="justify" vertical="top"/>
    </xf>
    <xf numFmtId="0" fontId="11" fillId="2" borderId="0" xfId="0" applyNumberFormat="1" applyFont="1" applyFill="1" applyBorder="1" applyAlignment="1" applyProtection="1">
      <alignment horizontal="justify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0"/>
  <sheetViews>
    <sheetView tabSelected="1" workbookViewId="0" topLeftCell="A1">
      <selection activeCell="I13" sqref="I13"/>
    </sheetView>
  </sheetViews>
  <sheetFormatPr defaultColWidth="11.421875" defaultRowHeight="12.75"/>
  <cols>
    <col min="1" max="8" width="3.00390625" style="31" customWidth="1"/>
    <col min="9" max="9" width="41.57421875" style="57" customWidth="1"/>
    <col min="10" max="10" width="18.140625" style="31" bestFit="1" customWidth="1"/>
    <col min="11" max="11" width="17.28125" style="31" bestFit="1" customWidth="1"/>
    <col min="12" max="12" width="18.140625" style="31" bestFit="1" customWidth="1"/>
    <col min="13" max="16" width="17.28125" style="31" bestFit="1" customWidth="1"/>
    <col min="17" max="16384" width="11.421875" style="31" customWidth="1"/>
  </cols>
  <sheetData>
    <row r="1" spans="1:17" ht="18.75">
      <c r="A1" s="48" t="s">
        <v>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"/>
    </row>
    <row r="2" spans="1:17" ht="12.75">
      <c r="A2" s="50" t="s">
        <v>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4"/>
    </row>
    <row r="3" spans="1:17" ht="12.75">
      <c r="A3" s="52" t="s">
        <v>64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4"/>
    </row>
    <row r="4" spans="1:17" ht="13.5" thickBot="1">
      <c r="A4" s="5"/>
      <c r="B4" s="6"/>
      <c r="C4" s="6"/>
      <c r="D4" s="6"/>
      <c r="E4" s="6"/>
      <c r="F4" s="6"/>
      <c r="G4" s="6"/>
      <c r="H4" s="6"/>
      <c r="I4" s="54"/>
      <c r="J4" s="7"/>
      <c r="K4" s="7"/>
      <c r="L4" s="7"/>
      <c r="M4" s="7"/>
      <c r="N4" s="7"/>
      <c r="O4" s="7"/>
      <c r="P4" s="7"/>
      <c r="Q4" s="4"/>
    </row>
    <row r="5" spans="1:17" ht="41.25">
      <c r="A5" s="8" t="s">
        <v>95</v>
      </c>
      <c r="B5" s="9" t="s">
        <v>96</v>
      </c>
      <c r="C5" s="9" t="s">
        <v>97</v>
      </c>
      <c r="D5" s="9" t="s">
        <v>98</v>
      </c>
      <c r="E5" s="9" t="s">
        <v>99</v>
      </c>
      <c r="F5" s="9" t="s">
        <v>100</v>
      </c>
      <c r="G5" s="9" t="s">
        <v>112</v>
      </c>
      <c r="H5" s="9" t="s">
        <v>101</v>
      </c>
      <c r="I5" s="10" t="s">
        <v>27</v>
      </c>
      <c r="J5" s="11" t="s">
        <v>113</v>
      </c>
      <c r="K5" s="11" t="s">
        <v>114</v>
      </c>
      <c r="L5" s="11" t="s">
        <v>102</v>
      </c>
      <c r="M5" s="11" t="s">
        <v>115</v>
      </c>
      <c r="N5" s="11" t="s">
        <v>103</v>
      </c>
      <c r="O5" s="11" t="s">
        <v>116</v>
      </c>
      <c r="P5" s="12" t="s">
        <v>104</v>
      </c>
      <c r="Q5" s="13" t="s">
        <v>105</v>
      </c>
    </row>
    <row r="6" spans="1:17" ht="11.25">
      <c r="A6" s="2" t="s">
        <v>117</v>
      </c>
      <c r="B6" s="2" t="s">
        <v>118</v>
      </c>
      <c r="C6" s="2" t="s">
        <v>119</v>
      </c>
      <c r="D6" s="2" t="s">
        <v>118</v>
      </c>
      <c r="E6" s="2" t="s">
        <v>118</v>
      </c>
      <c r="F6" s="1"/>
      <c r="G6" s="2" t="s">
        <v>120</v>
      </c>
      <c r="H6" s="2" t="s">
        <v>121</v>
      </c>
      <c r="I6" s="55" t="s">
        <v>122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14">
        <f aca="true" t="shared" si="0" ref="Q6:Q37">+IF(L6=0,0,(L6/J6))</f>
        <v>0</v>
      </c>
    </row>
    <row r="7" spans="1:17" ht="11.25">
      <c r="A7" s="2" t="s">
        <v>117</v>
      </c>
      <c r="B7" s="2" t="s">
        <v>118</v>
      </c>
      <c r="C7" s="2" t="s">
        <v>119</v>
      </c>
      <c r="D7" s="2" t="s">
        <v>118</v>
      </c>
      <c r="E7" s="2" t="s">
        <v>118</v>
      </c>
      <c r="F7" s="1"/>
      <c r="G7" s="2" t="s">
        <v>123</v>
      </c>
      <c r="H7" s="2" t="s">
        <v>124</v>
      </c>
      <c r="I7" s="55" t="s">
        <v>122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14">
        <f t="shared" si="0"/>
        <v>0</v>
      </c>
    </row>
    <row r="8" spans="1:17" ht="11.25">
      <c r="A8" s="2" t="s">
        <v>117</v>
      </c>
      <c r="B8" s="2" t="s">
        <v>118</v>
      </c>
      <c r="C8" s="2" t="s">
        <v>119</v>
      </c>
      <c r="D8" s="2" t="s">
        <v>118</v>
      </c>
      <c r="E8" s="2" t="s">
        <v>118</v>
      </c>
      <c r="F8" s="2" t="s">
        <v>118</v>
      </c>
      <c r="G8" s="2" t="s">
        <v>120</v>
      </c>
      <c r="H8" s="2" t="s">
        <v>121</v>
      </c>
      <c r="I8" s="55" t="s">
        <v>125</v>
      </c>
      <c r="J8" s="40">
        <v>8250793303</v>
      </c>
      <c r="K8" s="40">
        <v>679302503</v>
      </c>
      <c r="L8" s="40">
        <v>4088280689.6</v>
      </c>
      <c r="M8" s="40">
        <v>679302503</v>
      </c>
      <c r="N8" s="40">
        <v>4084655689.6</v>
      </c>
      <c r="O8" s="40">
        <v>679302503</v>
      </c>
      <c r="P8" s="40">
        <v>4084655689.6</v>
      </c>
      <c r="Q8" s="14">
        <f t="shared" si="0"/>
        <v>0.4955015280910619</v>
      </c>
    </row>
    <row r="9" spans="1:17" ht="11.25">
      <c r="A9" s="2" t="s">
        <v>117</v>
      </c>
      <c r="B9" s="2" t="s">
        <v>118</v>
      </c>
      <c r="C9" s="2" t="s">
        <v>119</v>
      </c>
      <c r="D9" s="2" t="s">
        <v>118</v>
      </c>
      <c r="E9" s="2" t="s">
        <v>118</v>
      </c>
      <c r="F9" s="2" t="s">
        <v>118</v>
      </c>
      <c r="G9" s="2" t="s">
        <v>123</v>
      </c>
      <c r="H9" s="2" t="s">
        <v>124</v>
      </c>
      <c r="I9" s="55" t="s">
        <v>125</v>
      </c>
      <c r="J9" s="40">
        <v>365044434</v>
      </c>
      <c r="K9" s="40">
        <v>26844149</v>
      </c>
      <c r="L9" s="40">
        <v>164838594</v>
      </c>
      <c r="M9" s="40">
        <v>26844149</v>
      </c>
      <c r="N9" s="40">
        <v>164838594</v>
      </c>
      <c r="O9" s="40">
        <v>26844149</v>
      </c>
      <c r="P9" s="40">
        <v>164838594</v>
      </c>
      <c r="Q9" s="14">
        <f t="shared" si="0"/>
        <v>0.45155761503817365</v>
      </c>
    </row>
    <row r="10" spans="1:17" ht="11.25">
      <c r="A10" s="2" t="s">
        <v>117</v>
      </c>
      <c r="B10" s="2" t="s">
        <v>118</v>
      </c>
      <c r="C10" s="2" t="s">
        <v>119</v>
      </c>
      <c r="D10" s="2" t="s">
        <v>118</v>
      </c>
      <c r="E10" s="2" t="s">
        <v>118</v>
      </c>
      <c r="F10" s="2" t="s">
        <v>126</v>
      </c>
      <c r="G10" s="2" t="s">
        <v>120</v>
      </c>
      <c r="H10" s="2" t="s">
        <v>121</v>
      </c>
      <c r="I10" s="55" t="s">
        <v>127</v>
      </c>
      <c r="J10" s="40">
        <v>554652879</v>
      </c>
      <c r="K10" s="40">
        <v>68699802</v>
      </c>
      <c r="L10" s="40">
        <v>217811826</v>
      </c>
      <c r="M10" s="40">
        <v>68699802</v>
      </c>
      <c r="N10" s="40">
        <v>217811826</v>
      </c>
      <c r="O10" s="40">
        <v>68699802</v>
      </c>
      <c r="P10" s="40">
        <v>217811826</v>
      </c>
      <c r="Q10" s="14">
        <f t="shared" si="0"/>
        <v>0.39269935169668524</v>
      </c>
    </row>
    <row r="11" spans="1:17" ht="11.25">
      <c r="A11" s="2" t="s">
        <v>117</v>
      </c>
      <c r="B11" s="2" t="s">
        <v>118</v>
      </c>
      <c r="C11" s="2" t="s">
        <v>119</v>
      </c>
      <c r="D11" s="2" t="s">
        <v>118</v>
      </c>
      <c r="E11" s="2" t="s">
        <v>118</v>
      </c>
      <c r="F11" s="2" t="s">
        <v>126</v>
      </c>
      <c r="G11" s="2" t="s">
        <v>123</v>
      </c>
      <c r="H11" s="2" t="s">
        <v>124</v>
      </c>
      <c r="I11" s="55" t="s">
        <v>127</v>
      </c>
      <c r="J11" s="40">
        <v>36302761</v>
      </c>
      <c r="K11" s="40">
        <v>2374357</v>
      </c>
      <c r="L11" s="40">
        <v>10001946</v>
      </c>
      <c r="M11" s="40">
        <v>2374357</v>
      </c>
      <c r="N11" s="40">
        <v>10001946</v>
      </c>
      <c r="O11" s="40">
        <v>2374357</v>
      </c>
      <c r="P11" s="40">
        <v>10001946</v>
      </c>
      <c r="Q11" s="14">
        <f t="shared" si="0"/>
        <v>0.27551474666072917</v>
      </c>
    </row>
    <row r="12" spans="1:17" ht="11.25">
      <c r="A12" s="2" t="s">
        <v>117</v>
      </c>
      <c r="B12" s="2" t="s">
        <v>118</v>
      </c>
      <c r="C12" s="2" t="s">
        <v>119</v>
      </c>
      <c r="D12" s="2" t="s">
        <v>118</v>
      </c>
      <c r="E12" s="2" t="s">
        <v>118</v>
      </c>
      <c r="F12" s="2" t="s">
        <v>128</v>
      </c>
      <c r="G12" s="2" t="s">
        <v>120</v>
      </c>
      <c r="H12" s="2" t="s">
        <v>121</v>
      </c>
      <c r="I12" s="55" t="s">
        <v>129</v>
      </c>
      <c r="J12" s="40">
        <v>40692237</v>
      </c>
      <c r="K12" s="40">
        <v>3069548</v>
      </c>
      <c r="L12" s="40">
        <v>13323141</v>
      </c>
      <c r="M12" s="40">
        <v>3069548</v>
      </c>
      <c r="N12" s="40">
        <v>13323141</v>
      </c>
      <c r="O12" s="40">
        <v>3069548</v>
      </c>
      <c r="P12" s="40">
        <v>13323141</v>
      </c>
      <c r="Q12" s="14">
        <f t="shared" si="0"/>
        <v>0.32741235140255376</v>
      </c>
    </row>
    <row r="13" spans="1:17" ht="11.25">
      <c r="A13" s="2" t="s">
        <v>117</v>
      </c>
      <c r="B13" s="2" t="s">
        <v>118</v>
      </c>
      <c r="C13" s="2" t="s">
        <v>119</v>
      </c>
      <c r="D13" s="2" t="s">
        <v>118</v>
      </c>
      <c r="E13" s="2" t="s">
        <v>118</v>
      </c>
      <c r="F13" s="2" t="s">
        <v>128</v>
      </c>
      <c r="G13" s="2" t="s">
        <v>123</v>
      </c>
      <c r="H13" s="2" t="s">
        <v>124</v>
      </c>
      <c r="I13" s="55" t="s">
        <v>129</v>
      </c>
      <c r="J13" s="40">
        <v>2016821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14">
        <f t="shared" si="0"/>
        <v>0</v>
      </c>
    </row>
    <row r="14" spans="1:17" ht="11.25">
      <c r="A14" s="2" t="s">
        <v>117</v>
      </c>
      <c r="B14" s="2" t="s">
        <v>118</v>
      </c>
      <c r="C14" s="2" t="s">
        <v>119</v>
      </c>
      <c r="D14" s="2" t="s">
        <v>118</v>
      </c>
      <c r="E14" s="2" t="s">
        <v>128</v>
      </c>
      <c r="F14" s="1"/>
      <c r="G14" s="2" t="s">
        <v>120</v>
      </c>
      <c r="H14" s="2" t="s">
        <v>121</v>
      </c>
      <c r="I14" s="55" t="s">
        <v>130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14">
        <f t="shared" si="0"/>
        <v>0</v>
      </c>
    </row>
    <row r="15" spans="1:17" ht="11.25">
      <c r="A15" s="2" t="s">
        <v>117</v>
      </c>
      <c r="B15" s="2" t="s">
        <v>118</v>
      </c>
      <c r="C15" s="2" t="s">
        <v>119</v>
      </c>
      <c r="D15" s="2" t="s">
        <v>118</v>
      </c>
      <c r="E15" s="2" t="s">
        <v>128</v>
      </c>
      <c r="F15" s="1"/>
      <c r="G15" s="2" t="s">
        <v>123</v>
      </c>
      <c r="H15" s="2" t="s">
        <v>124</v>
      </c>
      <c r="I15" s="55" t="s">
        <v>130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14">
        <f t="shared" si="0"/>
        <v>0</v>
      </c>
    </row>
    <row r="16" spans="1:17" ht="11.25">
      <c r="A16" s="2" t="s">
        <v>117</v>
      </c>
      <c r="B16" s="2" t="s">
        <v>118</v>
      </c>
      <c r="C16" s="2" t="s">
        <v>119</v>
      </c>
      <c r="D16" s="2" t="s">
        <v>118</v>
      </c>
      <c r="E16" s="2" t="s">
        <v>128</v>
      </c>
      <c r="F16" s="2" t="s">
        <v>118</v>
      </c>
      <c r="G16" s="2" t="s">
        <v>120</v>
      </c>
      <c r="H16" s="2" t="s">
        <v>121</v>
      </c>
      <c r="I16" s="55" t="s">
        <v>131</v>
      </c>
      <c r="J16" s="40">
        <v>593694098</v>
      </c>
      <c r="K16" s="40">
        <v>41472570</v>
      </c>
      <c r="L16" s="40">
        <v>263543610</v>
      </c>
      <c r="M16" s="40">
        <v>41472570</v>
      </c>
      <c r="N16" s="40">
        <v>263543610</v>
      </c>
      <c r="O16" s="40">
        <v>41472570</v>
      </c>
      <c r="P16" s="40">
        <v>263543610</v>
      </c>
      <c r="Q16" s="14">
        <f t="shared" si="0"/>
        <v>0.443904716061368</v>
      </c>
    </row>
    <row r="17" spans="1:17" ht="11.25">
      <c r="A17" s="2" t="s">
        <v>117</v>
      </c>
      <c r="B17" s="2" t="s">
        <v>118</v>
      </c>
      <c r="C17" s="2" t="s">
        <v>119</v>
      </c>
      <c r="D17" s="2" t="s">
        <v>118</v>
      </c>
      <c r="E17" s="2" t="s">
        <v>128</v>
      </c>
      <c r="F17" s="2" t="s">
        <v>118</v>
      </c>
      <c r="G17" s="2" t="s">
        <v>123</v>
      </c>
      <c r="H17" s="2" t="s">
        <v>124</v>
      </c>
      <c r="I17" s="55" t="s">
        <v>131</v>
      </c>
      <c r="J17" s="40">
        <v>28245576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14">
        <f t="shared" si="0"/>
        <v>0</v>
      </c>
    </row>
    <row r="18" spans="1:17" ht="11.25">
      <c r="A18" s="2" t="s">
        <v>117</v>
      </c>
      <c r="B18" s="2" t="s">
        <v>118</v>
      </c>
      <c r="C18" s="2" t="s">
        <v>119</v>
      </c>
      <c r="D18" s="2" t="s">
        <v>118</v>
      </c>
      <c r="E18" s="2" t="s">
        <v>128</v>
      </c>
      <c r="F18" s="2" t="s">
        <v>126</v>
      </c>
      <c r="G18" s="2" t="s">
        <v>120</v>
      </c>
      <c r="H18" s="2" t="s">
        <v>121</v>
      </c>
      <c r="I18" s="55" t="s">
        <v>132</v>
      </c>
      <c r="J18" s="40">
        <v>1689744742</v>
      </c>
      <c r="K18" s="40">
        <v>121643006</v>
      </c>
      <c r="L18" s="40">
        <v>747319206</v>
      </c>
      <c r="M18" s="40">
        <v>121643006</v>
      </c>
      <c r="N18" s="40">
        <v>747319206</v>
      </c>
      <c r="O18" s="40">
        <v>121643006</v>
      </c>
      <c r="P18" s="40">
        <v>747319206</v>
      </c>
      <c r="Q18" s="14">
        <f t="shared" si="0"/>
        <v>0.4422675137994304</v>
      </c>
    </row>
    <row r="19" spans="1:17" ht="11.25">
      <c r="A19" s="2" t="s">
        <v>117</v>
      </c>
      <c r="B19" s="2" t="s">
        <v>118</v>
      </c>
      <c r="C19" s="2" t="s">
        <v>119</v>
      </c>
      <c r="D19" s="2" t="s">
        <v>118</v>
      </c>
      <c r="E19" s="2" t="s">
        <v>128</v>
      </c>
      <c r="F19" s="2" t="s">
        <v>126</v>
      </c>
      <c r="G19" s="2" t="s">
        <v>123</v>
      </c>
      <c r="H19" s="2" t="s">
        <v>124</v>
      </c>
      <c r="I19" s="55" t="s">
        <v>132</v>
      </c>
      <c r="J19" s="40">
        <v>28245576</v>
      </c>
      <c r="K19" s="40">
        <v>753798</v>
      </c>
      <c r="L19" s="40">
        <v>4522788</v>
      </c>
      <c r="M19" s="40">
        <v>753798</v>
      </c>
      <c r="N19" s="40">
        <v>4522788</v>
      </c>
      <c r="O19" s="40">
        <v>753798</v>
      </c>
      <c r="P19" s="40">
        <v>4522788</v>
      </c>
      <c r="Q19" s="14">
        <f t="shared" si="0"/>
        <v>0.16012376593063635</v>
      </c>
    </row>
    <row r="20" spans="1:17" ht="11.25">
      <c r="A20" s="2" t="s">
        <v>117</v>
      </c>
      <c r="B20" s="2" t="s">
        <v>118</v>
      </c>
      <c r="C20" s="2" t="s">
        <v>119</v>
      </c>
      <c r="D20" s="2" t="s">
        <v>118</v>
      </c>
      <c r="E20" s="2" t="s">
        <v>133</v>
      </c>
      <c r="F20" s="1"/>
      <c r="G20" s="2" t="s">
        <v>120</v>
      </c>
      <c r="H20" s="2" t="s">
        <v>121</v>
      </c>
      <c r="I20" s="55" t="s">
        <v>134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14">
        <f t="shared" si="0"/>
        <v>0</v>
      </c>
    </row>
    <row r="21" spans="1:17" ht="11.25">
      <c r="A21" s="2" t="s">
        <v>117</v>
      </c>
      <c r="B21" s="2" t="s">
        <v>118</v>
      </c>
      <c r="C21" s="2" t="s">
        <v>119</v>
      </c>
      <c r="D21" s="2" t="s">
        <v>118</v>
      </c>
      <c r="E21" s="2" t="s">
        <v>133</v>
      </c>
      <c r="F21" s="1"/>
      <c r="G21" s="2" t="s">
        <v>123</v>
      </c>
      <c r="H21" s="2" t="s">
        <v>124</v>
      </c>
      <c r="I21" s="55" t="s">
        <v>134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14">
        <f t="shared" si="0"/>
        <v>0</v>
      </c>
    </row>
    <row r="22" spans="1:17" ht="11.25">
      <c r="A22" s="2" t="s">
        <v>117</v>
      </c>
      <c r="B22" s="2" t="s">
        <v>118</v>
      </c>
      <c r="C22" s="2" t="s">
        <v>119</v>
      </c>
      <c r="D22" s="2" t="s">
        <v>118</v>
      </c>
      <c r="E22" s="2" t="s">
        <v>133</v>
      </c>
      <c r="F22" s="2" t="s">
        <v>118</v>
      </c>
      <c r="G22" s="2" t="s">
        <v>120</v>
      </c>
      <c r="H22" s="2" t="s">
        <v>121</v>
      </c>
      <c r="I22" s="55" t="s">
        <v>135</v>
      </c>
      <c r="J22" s="40">
        <v>180794844</v>
      </c>
      <c r="K22" s="40">
        <v>11412282</v>
      </c>
      <c r="L22" s="40">
        <v>79008655</v>
      </c>
      <c r="M22" s="40">
        <v>11412282</v>
      </c>
      <c r="N22" s="40">
        <v>79008655</v>
      </c>
      <c r="O22" s="40">
        <v>11412282</v>
      </c>
      <c r="P22" s="40">
        <v>79008655</v>
      </c>
      <c r="Q22" s="14">
        <f t="shared" si="0"/>
        <v>0.43700723567094646</v>
      </c>
    </row>
    <row r="23" spans="1:17" ht="11.25">
      <c r="A23" s="2" t="s">
        <v>117</v>
      </c>
      <c r="B23" s="2" t="s">
        <v>118</v>
      </c>
      <c r="C23" s="2" t="s">
        <v>119</v>
      </c>
      <c r="D23" s="2" t="s">
        <v>118</v>
      </c>
      <c r="E23" s="2" t="s">
        <v>133</v>
      </c>
      <c r="F23" s="2" t="s">
        <v>136</v>
      </c>
      <c r="G23" s="2" t="s">
        <v>120</v>
      </c>
      <c r="H23" s="2" t="s">
        <v>121</v>
      </c>
      <c r="I23" s="55" t="s">
        <v>137</v>
      </c>
      <c r="J23" s="40">
        <v>18419537</v>
      </c>
      <c r="K23" s="40">
        <v>1263547</v>
      </c>
      <c r="L23" s="40">
        <v>7991763</v>
      </c>
      <c r="M23" s="40">
        <v>1263547</v>
      </c>
      <c r="N23" s="40">
        <v>7991763</v>
      </c>
      <c r="O23" s="40">
        <v>1263547</v>
      </c>
      <c r="P23" s="40">
        <v>7991763</v>
      </c>
      <c r="Q23" s="14">
        <f t="shared" si="0"/>
        <v>0.43387426079168007</v>
      </c>
    </row>
    <row r="24" spans="1:17" ht="11.25">
      <c r="A24" s="2" t="s">
        <v>117</v>
      </c>
      <c r="B24" s="2" t="s">
        <v>118</v>
      </c>
      <c r="C24" s="2" t="s">
        <v>119</v>
      </c>
      <c r="D24" s="2" t="s">
        <v>118</v>
      </c>
      <c r="E24" s="2" t="s">
        <v>133</v>
      </c>
      <c r="F24" s="2" t="s">
        <v>136</v>
      </c>
      <c r="G24" s="2" t="s">
        <v>123</v>
      </c>
      <c r="H24" s="2" t="s">
        <v>124</v>
      </c>
      <c r="I24" s="55" t="s">
        <v>137</v>
      </c>
      <c r="J24" s="40">
        <v>1164598</v>
      </c>
      <c r="K24" s="40">
        <v>45800</v>
      </c>
      <c r="L24" s="40">
        <v>421632</v>
      </c>
      <c r="M24" s="40">
        <v>45800</v>
      </c>
      <c r="N24" s="40">
        <v>421632</v>
      </c>
      <c r="O24" s="40">
        <v>45800</v>
      </c>
      <c r="P24" s="40">
        <v>421632</v>
      </c>
      <c r="Q24" s="14">
        <f t="shared" si="0"/>
        <v>0.36204080721416315</v>
      </c>
    </row>
    <row r="25" spans="1:17" ht="11.25">
      <c r="A25" s="2" t="s">
        <v>117</v>
      </c>
      <c r="B25" s="2" t="s">
        <v>118</v>
      </c>
      <c r="C25" s="2" t="s">
        <v>119</v>
      </c>
      <c r="D25" s="2" t="s">
        <v>118</v>
      </c>
      <c r="E25" s="2" t="s">
        <v>133</v>
      </c>
      <c r="F25" s="2" t="s">
        <v>138</v>
      </c>
      <c r="G25" s="2" t="s">
        <v>120</v>
      </c>
      <c r="H25" s="2" t="s">
        <v>121</v>
      </c>
      <c r="I25" s="55" t="s">
        <v>139</v>
      </c>
      <c r="J25" s="40">
        <v>15869140</v>
      </c>
      <c r="K25" s="40">
        <v>1130654</v>
      </c>
      <c r="L25" s="40">
        <v>6625788</v>
      </c>
      <c r="M25" s="40">
        <v>1130654</v>
      </c>
      <c r="N25" s="40">
        <v>6625788</v>
      </c>
      <c r="O25" s="40">
        <v>1130654</v>
      </c>
      <c r="P25" s="40">
        <v>6625788</v>
      </c>
      <c r="Q25" s="14">
        <f t="shared" si="0"/>
        <v>0.41752659564412437</v>
      </c>
    </row>
    <row r="26" spans="1:17" ht="11.25">
      <c r="A26" s="2" t="s">
        <v>117</v>
      </c>
      <c r="B26" s="2" t="s">
        <v>118</v>
      </c>
      <c r="C26" s="2" t="s">
        <v>119</v>
      </c>
      <c r="D26" s="2" t="s">
        <v>118</v>
      </c>
      <c r="E26" s="2" t="s">
        <v>133</v>
      </c>
      <c r="F26" s="2" t="s">
        <v>138</v>
      </c>
      <c r="G26" s="2" t="s">
        <v>123</v>
      </c>
      <c r="H26" s="2" t="s">
        <v>124</v>
      </c>
      <c r="I26" s="55" t="s">
        <v>139</v>
      </c>
      <c r="J26" s="40">
        <v>970498</v>
      </c>
      <c r="K26" s="40">
        <v>59300</v>
      </c>
      <c r="L26" s="40">
        <v>373590</v>
      </c>
      <c r="M26" s="40">
        <v>59300</v>
      </c>
      <c r="N26" s="40">
        <v>373590</v>
      </c>
      <c r="O26" s="40">
        <v>59300</v>
      </c>
      <c r="P26" s="40">
        <v>373590</v>
      </c>
      <c r="Q26" s="14">
        <f t="shared" si="0"/>
        <v>0.38494669746872223</v>
      </c>
    </row>
    <row r="27" spans="1:17" ht="11.25">
      <c r="A27" s="2" t="s">
        <v>117</v>
      </c>
      <c r="B27" s="2" t="s">
        <v>118</v>
      </c>
      <c r="C27" s="2" t="s">
        <v>119</v>
      </c>
      <c r="D27" s="2" t="s">
        <v>118</v>
      </c>
      <c r="E27" s="2" t="s">
        <v>133</v>
      </c>
      <c r="F27" s="2" t="s">
        <v>140</v>
      </c>
      <c r="G27" s="2" t="s">
        <v>120</v>
      </c>
      <c r="H27" s="2" t="s">
        <v>121</v>
      </c>
      <c r="I27" s="55" t="s">
        <v>141</v>
      </c>
      <c r="J27" s="40">
        <v>436401350</v>
      </c>
      <c r="K27" s="40">
        <v>0</v>
      </c>
      <c r="L27" s="40">
        <v>12054313</v>
      </c>
      <c r="M27" s="40">
        <v>0</v>
      </c>
      <c r="N27" s="40">
        <v>12054313</v>
      </c>
      <c r="O27" s="40">
        <v>0</v>
      </c>
      <c r="P27" s="40">
        <v>12054313</v>
      </c>
      <c r="Q27" s="14">
        <f t="shared" si="0"/>
        <v>0.027622079995857026</v>
      </c>
    </row>
    <row r="28" spans="1:17" ht="11.25">
      <c r="A28" s="2" t="s">
        <v>117</v>
      </c>
      <c r="B28" s="2" t="s">
        <v>118</v>
      </c>
      <c r="C28" s="2" t="s">
        <v>119</v>
      </c>
      <c r="D28" s="2" t="s">
        <v>118</v>
      </c>
      <c r="E28" s="2" t="s">
        <v>133</v>
      </c>
      <c r="F28" s="2" t="s">
        <v>140</v>
      </c>
      <c r="G28" s="2" t="s">
        <v>123</v>
      </c>
      <c r="H28" s="2" t="s">
        <v>124</v>
      </c>
      <c r="I28" s="55" t="s">
        <v>141</v>
      </c>
      <c r="J28" s="40">
        <v>18439450</v>
      </c>
      <c r="K28" s="40">
        <v>0</v>
      </c>
      <c r="L28" s="40">
        <v>862625</v>
      </c>
      <c r="M28" s="40">
        <v>0</v>
      </c>
      <c r="N28" s="40">
        <v>862625</v>
      </c>
      <c r="O28" s="40">
        <v>0</v>
      </c>
      <c r="P28" s="40">
        <v>862625</v>
      </c>
      <c r="Q28" s="14">
        <f t="shared" si="0"/>
        <v>0.046781492940407655</v>
      </c>
    </row>
    <row r="29" spans="1:17" ht="11.25">
      <c r="A29" s="2" t="s">
        <v>117</v>
      </c>
      <c r="B29" s="2" t="s">
        <v>118</v>
      </c>
      <c r="C29" s="2" t="s">
        <v>119</v>
      </c>
      <c r="D29" s="2" t="s">
        <v>118</v>
      </c>
      <c r="E29" s="2" t="s">
        <v>133</v>
      </c>
      <c r="F29" s="2" t="s">
        <v>142</v>
      </c>
      <c r="G29" s="2" t="s">
        <v>120</v>
      </c>
      <c r="H29" s="2" t="s">
        <v>121</v>
      </c>
      <c r="I29" s="55" t="s">
        <v>143</v>
      </c>
      <c r="J29" s="40">
        <v>533883208</v>
      </c>
      <c r="K29" s="40">
        <v>45761155</v>
      </c>
      <c r="L29" s="40">
        <v>162972772</v>
      </c>
      <c r="M29" s="40">
        <v>45761155</v>
      </c>
      <c r="N29" s="40">
        <v>162972772</v>
      </c>
      <c r="O29" s="40">
        <v>45761155</v>
      </c>
      <c r="P29" s="40">
        <v>162972772</v>
      </c>
      <c r="Q29" s="14">
        <f t="shared" si="0"/>
        <v>0.3052592206646065</v>
      </c>
    </row>
    <row r="30" spans="1:17" ht="11.25">
      <c r="A30" s="2" t="s">
        <v>117</v>
      </c>
      <c r="B30" s="2" t="s">
        <v>118</v>
      </c>
      <c r="C30" s="2" t="s">
        <v>119</v>
      </c>
      <c r="D30" s="2" t="s">
        <v>118</v>
      </c>
      <c r="E30" s="2" t="s">
        <v>133</v>
      </c>
      <c r="F30" s="2" t="s">
        <v>142</v>
      </c>
      <c r="G30" s="2" t="s">
        <v>123</v>
      </c>
      <c r="H30" s="2" t="s">
        <v>124</v>
      </c>
      <c r="I30" s="55" t="s">
        <v>143</v>
      </c>
      <c r="J30" s="40">
        <v>19895217</v>
      </c>
      <c r="K30" s="40">
        <v>1618880</v>
      </c>
      <c r="L30" s="40">
        <v>5814509</v>
      </c>
      <c r="M30" s="40">
        <v>1618880</v>
      </c>
      <c r="N30" s="40">
        <v>5814509</v>
      </c>
      <c r="O30" s="40">
        <v>1618880</v>
      </c>
      <c r="P30" s="40">
        <v>5814509</v>
      </c>
      <c r="Q30" s="14">
        <f t="shared" si="0"/>
        <v>0.29225662630369903</v>
      </c>
    </row>
    <row r="31" spans="1:17" ht="11.25">
      <c r="A31" s="2" t="s">
        <v>117</v>
      </c>
      <c r="B31" s="2" t="s">
        <v>118</v>
      </c>
      <c r="C31" s="2" t="s">
        <v>119</v>
      </c>
      <c r="D31" s="2" t="s">
        <v>118</v>
      </c>
      <c r="E31" s="2" t="s">
        <v>133</v>
      </c>
      <c r="F31" s="2" t="s">
        <v>123</v>
      </c>
      <c r="G31" s="2" t="s">
        <v>120</v>
      </c>
      <c r="H31" s="2" t="s">
        <v>121</v>
      </c>
      <c r="I31" s="55" t="s">
        <v>144</v>
      </c>
      <c r="J31" s="40">
        <v>980486147</v>
      </c>
      <c r="K31" s="40">
        <v>0</v>
      </c>
      <c r="L31" s="40">
        <v>5641639</v>
      </c>
      <c r="M31" s="40">
        <v>0</v>
      </c>
      <c r="N31" s="40">
        <v>5641639</v>
      </c>
      <c r="O31" s="40">
        <v>0</v>
      </c>
      <c r="P31" s="40">
        <v>5641639</v>
      </c>
      <c r="Q31" s="14">
        <f t="shared" si="0"/>
        <v>0.005753920152020261</v>
      </c>
    </row>
    <row r="32" spans="1:17" ht="11.25">
      <c r="A32" s="2" t="s">
        <v>117</v>
      </c>
      <c r="B32" s="2" t="s">
        <v>118</v>
      </c>
      <c r="C32" s="2" t="s">
        <v>119</v>
      </c>
      <c r="D32" s="2" t="s">
        <v>118</v>
      </c>
      <c r="E32" s="2" t="s">
        <v>133</v>
      </c>
      <c r="F32" s="2" t="s">
        <v>123</v>
      </c>
      <c r="G32" s="2" t="s">
        <v>123</v>
      </c>
      <c r="H32" s="2" t="s">
        <v>124</v>
      </c>
      <c r="I32" s="55" t="s">
        <v>144</v>
      </c>
      <c r="J32" s="40">
        <v>38140586</v>
      </c>
      <c r="K32" s="40">
        <v>0</v>
      </c>
      <c r="L32" s="40">
        <v>250835</v>
      </c>
      <c r="M32" s="40">
        <v>0</v>
      </c>
      <c r="N32" s="40">
        <v>250835</v>
      </c>
      <c r="O32" s="40">
        <v>0</v>
      </c>
      <c r="P32" s="40">
        <v>250835</v>
      </c>
      <c r="Q32" s="14">
        <f t="shared" si="0"/>
        <v>0.006576590092244519</v>
      </c>
    </row>
    <row r="33" spans="1:17" ht="11.25">
      <c r="A33" s="2" t="s">
        <v>117</v>
      </c>
      <c r="B33" s="2" t="s">
        <v>118</v>
      </c>
      <c r="C33" s="2" t="s">
        <v>119</v>
      </c>
      <c r="D33" s="2" t="s">
        <v>118</v>
      </c>
      <c r="E33" s="2" t="s">
        <v>133</v>
      </c>
      <c r="F33" s="2" t="s">
        <v>145</v>
      </c>
      <c r="G33" s="2" t="s">
        <v>120</v>
      </c>
      <c r="H33" s="2" t="s">
        <v>121</v>
      </c>
      <c r="I33" s="55" t="s">
        <v>146</v>
      </c>
      <c r="J33" s="40">
        <v>10201589</v>
      </c>
      <c r="K33" s="40">
        <v>807148</v>
      </c>
      <c r="L33" s="40">
        <v>4496676</v>
      </c>
      <c r="M33" s="40">
        <v>807148</v>
      </c>
      <c r="N33" s="40">
        <v>4496676</v>
      </c>
      <c r="O33" s="40">
        <v>807148</v>
      </c>
      <c r="P33" s="40">
        <v>4496676</v>
      </c>
      <c r="Q33" s="14">
        <f t="shared" si="0"/>
        <v>0.4407819213261777</v>
      </c>
    </row>
    <row r="34" spans="1:17" ht="11.25">
      <c r="A34" s="2" t="s">
        <v>117</v>
      </c>
      <c r="B34" s="2" t="s">
        <v>118</v>
      </c>
      <c r="C34" s="2" t="s">
        <v>119</v>
      </c>
      <c r="D34" s="2" t="s">
        <v>118</v>
      </c>
      <c r="E34" s="2" t="s">
        <v>133</v>
      </c>
      <c r="F34" s="2" t="s">
        <v>126</v>
      </c>
      <c r="G34" s="2" t="s">
        <v>120</v>
      </c>
      <c r="H34" s="2" t="s">
        <v>121</v>
      </c>
      <c r="I34" s="55" t="s">
        <v>147</v>
      </c>
      <c r="J34" s="40">
        <v>282527367</v>
      </c>
      <c r="K34" s="40">
        <v>12495645</v>
      </c>
      <c r="L34" s="40">
        <v>124248715</v>
      </c>
      <c r="M34" s="40">
        <v>12495645</v>
      </c>
      <c r="N34" s="40">
        <v>124248715</v>
      </c>
      <c r="O34" s="40">
        <v>12495645</v>
      </c>
      <c r="P34" s="40">
        <v>124248715</v>
      </c>
      <c r="Q34" s="14">
        <f t="shared" si="0"/>
        <v>0.4397758571827132</v>
      </c>
    </row>
    <row r="35" spans="1:17" ht="11.25">
      <c r="A35" s="2" t="s">
        <v>117</v>
      </c>
      <c r="B35" s="2" t="s">
        <v>118</v>
      </c>
      <c r="C35" s="2" t="s">
        <v>119</v>
      </c>
      <c r="D35" s="2" t="s">
        <v>118</v>
      </c>
      <c r="E35" s="2" t="s">
        <v>133</v>
      </c>
      <c r="F35" s="2" t="s">
        <v>126</v>
      </c>
      <c r="G35" s="2" t="s">
        <v>123</v>
      </c>
      <c r="H35" s="2" t="s">
        <v>124</v>
      </c>
      <c r="I35" s="55" t="s">
        <v>147</v>
      </c>
      <c r="J35" s="40">
        <v>15527993</v>
      </c>
      <c r="K35" s="40">
        <v>659573</v>
      </c>
      <c r="L35" s="40">
        <v>6020572</v>
      </c>
      <c r="M35" s="40">
        <v>659573</v>
      </c>
      <c r="N35" s="40">
        <v>6020572</v>
      </c>
      <c r="O35" s="40">
        <v>659573</v>
      </c>
      <c r="P35" s="40">
        <v>6020572</v>
      </c>
      <c r="Q35" s="14">
        <f t="shared" si="0"/>
        <v>0.38772377086980914</v>
      </c>
    </row>
    <row r="36" spans="1:17" ht="11.25">
      <c r="A36" s="2" t="s">
        <v>117</v>
      </c>
      <c r="B36" s="2" t="s">
        <v>118</v>
      </c>
      <c r="C36" s="2" t="s">
        <v>119</v>
      </c>
      <c r="D36" s="2" t="s">
        <v>118</v>
      </c>
      <c r="E36" s="2" t="s">
        <v>133</v>
      </c>
      <c r="F36" s="2" t="s">
        <v>148</v>
      </c>
      <c r="G36" s="2" t="s">
        <v>120</v>
      </c>
      <c r="H36" s="2" t="s">
        <v>121</v>
      </c>
      <c r="I36" s="55" t="s">
        <v>149</v>
      </c>
      <c r="J36" s="40">
        <v>32588412</v>
      </c>
      <c r="K36" s="40">
        <v>2443769</v>
      </c>
      <c r="L36" s="40">
        <v>16072479</v>
      </c>
      <c r="M36" s="40">
        <v>2443769</v>
      </c>
      <c r="N36" s="40">
        <v>16072479</v>
      </c>
      <c r="O36" s="40">
        <v>2443769</v>
      </c>
      <c r="P36" s="40">
        <v>16072479</v>
      </c>
      <c r="Q36" s="14">
        <f t="shared" si="0"/>
        <v>0.4931961397812204</v>
      </c>
    </row>
    <row r="37" spans="1:17" ht="11.25">
      <c r="A37" s="2" t="s">
        <v>117</v>
      </c>
      <c r="B37" s="2" t="s">
        <v>118</v>
      </c>
      <c r="C37" s="2" t="s">
        <v>119</v>
      </c>
      <c r="D37" s="2" t="s">
        <v>118</v>
      </c>
      <c r="E37" s="2" t="s">
        <v>133</v>
      </c>
      <c r="F37" s="2" t="s">
        <v>150</v>
      </c>
      <c r="G37" s="2" t="s">
        <v>120</v>
      </c>
      <c r="H37" s="2" t="s">
        <v>121</v>
      </c>
      <c r="I37" s="55" t="s">
        <v>151</v>
      </c>
      <c r="J37" s="40">
        <v>48174174</v>
      </c>
      <c r="K37" s="40">
        <v>2600434</v>
      </c>
      <c r="L37" s="40">
        <v>17201368</v>
      </c>
      <c r="M37" s="40">
        <v>2600434</v>
      </c>
      <c r="N37" s="40">
        <v>17201368</v>
      </c>
      <c r="O37" s="40">
        <v>2600434</v>
      </c>
      <c r="P37" s="40">
        <v>17201368</v>
      </c>
      <c r="Q37" s="14">
        <f t="shared" si="0"/>
        <v>0.3570661740873855</v>
      </c>
    </row>
    <row r="38" spans="1:17" ht="11.25">
      <c r="A38" s="2" t="s">
        <v>117</v>
      </c>
      <c r="B38" s="2" t="s">
        <v>118</v>
      </c>
      <c r="C38" s="2" t="s">
        <v>119</v>
      </c>
      <c r="D38" s="2" t="s">
        <v>118</v>
      </c>
      <c r="E38" s="2" t="s">
        <v>133</v>
      </c>
      <c r="F38" s="2" t="s">
        <v>133</v>
      </c>
      <c r="G38" s="2" t="s">
        <v>120</v>
      </c>
      <c r="H38" s="2" t="s">
        <v>121</v>
      </c>
      <c r="I38" s="55" t="s">
        <v>152</v>
      </c>
      <c r="J38" s="40">
        <v>58375765</v>
      </c>
      <c r="K38" s="40">
        <v>4914686</v>
      </c>
      <c r="L38" s="40">
        <v>18851424</v>
      </c>
      <c r="M38" s="40">
        <v>4914686</v>
      </c>
      <c r="N38" s="40">
        <v>18851424</v>
      </c>
      <c r="O38" s="40">
        <v>4914686</v>
      </c>
      <c r="P38" s="40">
        <v>18851424</v>
      </c>
      <c r="Q38" s="14">
        <f aca="true" t="shared" si="1" ref="Q38:Q69">+IF(L38=0,0,(L38/J38))</f>
        <v>0.3229323675672601</v>
      </c>
    </row>
    <row r="39" spans="1:17" ht="11.25">
      <c r="A39" s="2" t="s">
        <v>117</v>
      </c>
      <c r="B39" s="2" t="s">
        <v>118</v>
      </c>
      <c r="C39" s="2" t="s">
        <v>119</v>
      </c>
      <c r="D39" s="2" t="s">
        <v>118</v>
      </c>
      <c r="E39" s="2" t="s">
        <v>133</v>
      </c>
      <c r="F39" s="2" t="s">
        <v>133</v>
      </c>
      <c r="G39" s="2" t="s">
        <v>123</v>
      </c>
      <c r="H39" s="2" t="s">
        <v>124</v>
      </c>
      <c r="I39" s="55" t="s">
        <v>152</v>
      </c>
      <c r="J39" s="40">
        <v>2911494</v>
      </c>
      <c r="K39" s="40">
        <v>201919</v>
      </c>
      <c r="L39" s="40">
        <v>723327</v>
      </c>
      <c r="M39" s="40">
        <v>201919</v>
      </c>
      <c r="N39" s="40">
        <v>723327</v>
      </c>
      <c r="O39" s="40">
        <v>201919</v>
      </c>
      <c r="P39" s="40">
        <v>723327</v>
      </c>
      <c r="Q39" s="14">
        <f t="shared" si="1"/>
        <v>0.24843843057893988</v>
      </c>
    </row>
    <row r="40" spans="1:17" ht="11.25">
      <c r="A40" s="2" t="s">
        <v>117</v>
      </c>
      <c r="B40" s="2" t="s">
        <v>118</v>
      </c>
      <c r="C40" s="2" t="s">
        <v>119</v>
      </c>
      <c r="D40" s="2" t="s">
        <v>118</v>
      </c>
      <c r="E40" s="2" t="s">
        <v>133</v>
      </c>
      <c r="F40" s="2" t="s">
        <v>153</v>
      </c>
      <c r="G40" s="2" t="s">
        <v>120</v>
      </c>
      <c r="H40" s="2" t="s">
        <v>121</v>
      </c>
      <c r="I40" s="55" t="s">
        <v>154</v>
      </c>
      <c r="J40" s="40">
        <v>236053458</v>
      </c>
      <c r="K40" s="40">
        <v>107586538</v>
      </c>
      <c r="L40" s="40">
        <v>107586538</v>
      </c>
      <c r="M40" s="40">
        <v>107586538</v>
      </c>
      <c r="N40" s="40">
        <v>107586538</v>
      </c>
      <c r="O40" s="40">
        <v>107586538</v>
      </c>
      <c r="P40" s="40">
        <v>107586538</v>
      </c>
      <c r="Q40" s="14">
        <f t="shared" si="1"/>
        <v>0.4557719209519057</v>
      </c>
    </row>
    <row r="41" spans="1:17" ht="22.5">
      <c r="A41" s="2" t="s">
        <v>117</v>
      </c>
      <c r="B41" s="2" t="s">
        <v>118</v>
      </c>
      <c r="C41" s="2" t="s">
        <v>119</v>
      </c>
      <c r="D41" s="2" t="s">
        <v>118</v>
      </c>
      <c r="E41" s="2" t="s">
        <v>155</v>
      </c>
      <c r="F41" s="1"/>
      <c r="G41" s="2" t="s">
        <v>123</v>
      </c>
      <c r="H41" s="2" t="s">
        <v>124</v>
      </c>
      <c r="I41" s="55" t="s">
        <v>156</v>
      </c>
      <c r="J41" s="40">
        <v>51964102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14">
        <f t="shared" si="1"/>
        <v>0</v>
      </c>
    </row>
    <row r="42" spans="1:17" ht="22.5">
      <c r="A42" s="2" t="s">
        <v>117</v>
      </c>
      <c r="B42" s="2" t="s">
        <v>118</v>
      </c>
      <c r="C42" s="2" t="s">
        <v>119</v>
      </c>
      <c r="D42" s="2" t="s">
        <v>118</v>
      </c>
      <c r="E42" s="2" t="s">
        <v>157</v>
      </c>
      <c r="F42" s="1"/>
      <c r="G42" s="2" t="s">
        <v>120</v>
      </c>
      <c r="H42" s="2" t="s">
        <v>121</v>
      </c>
      <c r="I42" s="55" t="s">
        <v>158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14">
        <f t="shared" si="1"/>
        <v>0</v>
      </c>
    </row>
    <row r="43" spans="1:17" ht="11.25">
      <c r="A43" s="2" t="s">
        <v>117</v>
      </c>
      <c r="B43" s="2" t="s">
        <v>118</v>
      </c>
      <c r="C43" s="2" t="s">
        <v>119</v>
      </c>
      <c r="D43" s="2" t="s">
        <v>118</v>
      </c>
      <c r="E43" s="2" t="s">
        <v>157</v>
      </c>
      <c r="F43" s="2" t="s">
        <v>118</v>
      </c>
      <c r="G43" s="2" t="s">
        <v>120</v>
      </c>
      <c r="H43" s="2" t="s">
        <v>121</v>
      </c>
      <c r="I43" s="55" t="s">
        <v>159</v>
      </c>
      <c r="J43" s="40">
        <v>86607912</v>
      </c>
      <c r="K43" s="40">
        <v>11410816</v>
      </c>
      <c r="L43" s="40">
        <v>53410205</v>
      </c>
      <c r="M43" s="40">
        <v>11410816</v>
      </c>
      <c r="N43" s="40">
        <v>53410205</v>
      </c>
      <c r="O43" s="40">
        <v>11410816</v>
      </c>
      <c r="P43" s="40">
        <v>53410205</v>
      </c>
      <c r="Q43" s="14">
        <f t="shared" si="1"/>
        <v>0.6166896738025505</v>
      </c>
    </row>
    <row r="44" spans="1:17" ht="11.25">
      <c r="A44" s="2" t="s">
        <v>117</v>
      </c>
      <c r="B44" s="2" t="s">
        <v>118</v>
      </c>
      <c r="C44" s="2" t="s">
        <v>119</v>
      </c>
      <c r="D44" s="2" t="s">
        <v>118</v>
      </c>
      <c r="E44" s="2" t="s">
        <v>157</v>
      </c>
      <c r="F44" s="2" t="s">
        <v>160</v>
      </c>
      <c r="G44" s="2" t="s">
        <v>120</v>
      </c>
      <c r="H44" s="2" t="s">
        <v>121</v>
      </c>
      <c r="I44" s="55" t="s">
        <v>161</v>
      </c>
      <c r="J44" s="40">
        <v>70861018</v>
      </c>
      <c r="K44" s="40">
        <v>0</v>
      </c>
      <c r="L44" s="40">
        <v>41118438</v>
      </c>
      <c r="M44" s="40">
        <v>0</v>
      </c>
      <c r="N44" s="40">
        <v>41118438</v>
      </c>
      <c r="O44" s="40">
        <v>0</v>
      </c>
      <c r="P44" s="40">
        <v>41118438</v>
      </c>
      <c r="Q44" s="14">
        <f t="shared" si="1"/>
        <v>0.5802688016703345</v>
      </c>
    </row>
    <row r="45" spans="1:17" ht="11.25">
      <c r="A45" s="2" t="s">
        <v>117</v>
      </c>
      <c r="B45" s="2" t="s">
        <v>118</v>
      </c>
      <c r="C45" s="2" t="s">
        <v>119</v>
      </c>
      <c r="D45" s="2" t="s">
        <v>126</v>
      </c>
      <c r="E45" s="1"/>
      <c r="F45" s="1"/>
      <c r="G45" s="2" t="s">
        <v>120</v>
      </c>
      <c r="H45" s="2" t="s">
        <v>121</v>
      </c>
      <c r="I45" s="55" t="s">
        <v>162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14">
        <f t="shared" si="1"/>
        <v>0</v>
      </c>
    </row>
    <row r="46" spans="1:17" ht="11.25">
      <c r="A46" s="2" t="s">
        <v>117</v>
      </c>
      <c r="B46" s="2" t="s">
        <v>118</v>
      </c>
      <c r="C46" s="2" t="s">
        <v>119</v>
      </c>
      <c r="D46" s="2" t="s">
        <v>126</v>
      </c>
      <c r="E46" s="2" t="s">
        <v>119</v>
      </c>
      <c r="F46" s="1"/>
      <c r="G46" s="2" t="s">
        <v>123</v>
      </c>
      <c r="H46" s="2" t="s">
        <v>124</v>
      </c>
      <c r="I46" s="55" t="s">
        <v>162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14">
        <f t="shared" si="1"/>
        <v>0</v>
      </c>
    </row>
    <row r="47" spans="1:17" ht="11.25">
      <c r="A47" s="2" t="s">
        <v>117</v>
      </c>
      <c r="B47" s="2" t="s">
        <v>118</v>
      </c>
      <c r="C47" s="2" t="s">
        <v>119</v>
      </c>
      <c r="D47" s="2" t="s">
        <v>126</v>
      </c>
      <c r="E47" s="2" t="s">
        <v>163</v>
      </c>
      <c r="F47" s="1"/>
      <c r="G47" s="2" t="s">
        <v>120</v>
      </c>
      <c r="H47" s="2" t="s">
        <v>121</v>
      </c>
      <c r="I47" s="55" t="s">
        <v>164</v>
      </c>
      <c r="J47" s="40">
        <v>93620000</v>
      </c>
      <c r="K47" s="40">
        <v>4009208</v>
      </c>
      <c r="L47" s="40">
        <v>84912473</v>
      </c>
      <c r="M47" s="40">
        <v>4009208</v>
      </c>
      <c r="N47" s="40">
        <v>81883573</v>
      </c>
      <c r="O47" s="40">
        <v>4446608</v>
      </c>
      <c r="P47" s="40">
        <v>81883573</v>
      </c>
      <c r="Q47" s="14">
        <f t="shared" si="1"/>
        <v>0.9069907391582995</v>
      </c>
    </row>
    <row r="48" spans="1:17" ht="11.25">
      <c r="A48" s="2" t="s">
        <v>117</v>
      </c>
      <c r="B48" s="2" t="s">
        <v>118</v>
      </c>
      <c r="C48" s="2" t="s">
        <v>119</v>
      </c>
      <c r="D48" s="2" t="s">
        <v>126</v>
      </c>
      <c r="E48" s="2" t="s">
        <v>163</v>
      </c>
      <c r="F48" s="1"/>
      <c r="G48" s="2" t="s">
        <v>123</v>
      </c>
      <c r="H48" s="2" t="s">
        <v>124</v>
      </c>
      <c r="I48" s="55" t="s">
        <v>164</v>
      </c>
      <c r="J48" s="40">
        <v>50000000</v>
      </c>
      <c r="K48" s="40">
        <v>6955101</v>
      </c>
      <c r="L48" s="40">
        <v>6955101</v>
      </c>
      <c r="M48" s="40">
        <v>6955101</v>
      </c>
      <c r="N48" s="40">
        <v>6955101</v>
      </c>
      <c r="O48" s="40">
        <v>6955101</v>
      </c>
      <c r="P48" s="40">
        <v>6955101</v>
      </c>
      <c r="Q48" s="14">
        <f t="shared" si="1"/>
        <v>0.13910202</v>
      </c>
    </row>
    <row r="49" spans="1:17" ht="11.25">
      <c r="A49" s="2" t="s">
        <v>117</v>
      </c>
      <c r="B49" s="2" t="s">
        <v>118</v>
      </c>
      <c r="C49" s="2" t="s">
        <v>119</v>
      </c>
      <c r="D49" s="2" t="s">
        <v>126</v>
      </c>
      <c r="E49" s="2" t="s">
        <v>136</v>
      </c>
      <c r="F49" s="1"/>
      <c r="G49" s="2" t="s">
        <v>120</v>
      </c>
      <c r="H49" s="2" t="s">
        <v>121</v>
      </c>
      <c r="I49" s="55" t="s">
        <v>165</v>
      </c>
      <c r="J49" s="40">
        <v>585310000</v>
      </c>
      <c r="K49" s="40">
        <v>140930000</v>
      </c>
      <c r="L49" s="40">
        <v>565092240</v>
      </c>
      <c r="M49" s="40">
        <v>71234854</v>
      </c>
      <c r="N49" s="40">
        <v>202175872</v>
      </c>
      <c r="O49" s="40">
        <v>67734854</v>
      </c>
      <c r="P49" s="40">
        <v>198675872</v>
      </c>
      <c r="Q49" s="14">
        <f t="shared" si="1"/>
        <v>0.9654580307871042</v>
      </c>
    </row>
    <row r="50" spans="1:17" ht="11.25">
      <c r="A50" s="2" t="s">
        <v>117</v>
      </c>
      <c r="B50" s="2" t="s">
        <v>118</v>
      </c>
      <c r="C50" s="2" t="s">
        <v>119</v>
      </c>
      <c r="D50" s="2" t="s">
        <v>126</v>
      </c>
      <c r="E50" s="2" t="s">
        <v>136</v>
      </c>
      <c r="F50" s="1"/>
      <c r="G50" s="2" t="s">
        <v>123</v>
      </c>
      <c r="H50" s="2" t="s">
        <v>124</v>
      </c>
      <c r="I50" s="55" t="s">
        <v>165</v>
      </c>
      <c r="J50" s="40">
        <v>2807000000</v>
      </c>
      <c r="K50" s="40">
        <v>435084179</v>
      </c>
      <c r="L50" s="40">
        <v>521274555.75</v>
      </c>
      <c r="M50" s="40">
        <v>2474100</v>
      </c>
      <c r="N50" s="40">
        <v>4802973</v>
      </c>
      <c r="O50" s="40">
        <v>2474100</v>
      </c>
      <c r="P50" s="40">
        <v>4802973</v>
      </c>
      <c r="Q50" s="14">
        <f t="shared" si="1"/>
        <v>0.18570522114356966</v>
      </c>
    </row>
    <row r="51" spans="1:17" ht="11.25">
      <c r="A51" s="2" t="s">
        <v>117</v>
      </c>
      <c r="B51" s="2" t="s">
        <v>118</v>
      </c>
      <c r="C51" s="2" t="s">
        <v>119</v>
      </c>
      <c r="D51" s="2" t="s">
        <v>126</v>
      </c>
      <c r="E51" s="2" t="s">
        <v>140</v>
      </c>
      <c r="F51" s="1"/>
      <c r="G51" s="2" t="s">
        <v>120</v>
      </c>
      <c r="H51" s="2" t="s">
        <v>121</v>
      </c>
      <c r="I51" s="55" t="s">
        <v>166</v>
      </c>
      <c r="J51" s="40">
        <v>1624912140</v>
      </c>
      <c r="K51" s="40">
        <v>9080000</v>
      </c>
      <c r="L51" s="40">
        <v>1193540000</v>
      </c>
      <c r="M51" s="40">
        <v>1200000</v>
      </c>
      <c r="N51" s="40">
        <v>843564000</v>
      </c>
      <c r="O51" s="40">
        <v>1200000</v>
      </c>
      <c r="P51" s="40">
        <v>843564000</v>
      </c>
      <c r="Q51" s="14">
        <f t="shared" si="1"/>
        <v>0.734525867964775</v>
      </c>
    </row>
    <row r="52" spans="1:17" ht="11.25">
      <c r="A52" s="2" t="s">
        <v>117</v>
      </c>
      <c r="B52" s="2" t="s">
        <v>118</v>
      </c>
      <c r="C52" s="2" t="s">
        <v>119</v>
      </c>
      <c r="D52" s="2" t="s">
        <v>126</v>
      </c>
      <c r="E52" s="2" t="s">
        <v>140</v>
      </c>
      <c r="F52" s="1"/>
      <c r="G52" s="2" t="s">
        <v>123</v>
      </c>
      <c r="H52" s="2" t="s">
        <v>124</v>
      </c>
      <c r="I52" s="55" t="s">
        <v>166</v>
      </c>
      <c r="J52" s="40">
        <v>6358000000</v>
      </c>
      <c r="K52" s="40">
        <v>334784970</v>
      </c>
      <c r="L52" s="40">
        <v>1199731656.3</v>
      </c>
      <c r="M52" s="40">
        <v>151732806</v>
      </c>
      <c r="N52" s="40">
        <v>222258563</v>
      </c>
      <c r="O52" s="40">
        <v>151732806</v>
      </c>
      <c r="P52" s="40">
        <v>222258563</v>
      </c>
      <c r="Q52" s="14">
        <f t="shared" si="1"/>
        <v>0.1886963913652092</v>
      </c>
    </row>
    <row r="53" spans="1:17" ht="11.25">
      <c r="A53" s="2" t="s">
        <v>117</v>
      </c>
      <c r="B53" s="2" t="s">
        <v>118</v>
      </c>
      <c r="C53" s="2" t="s">
        <v>119</v>
      </c>
      <c r="D53" s="2" t="s">
        <v>126</v>
      </c>
      <c r="E53" s="2" t="s">
        <v>167</v>
      </c>
      <c r="F53" s="1"/>
      <c r="G53" s="2" t="s">
        <v>120</v>
      </c>
      <c r="H53" s="2" t="s">
        <v>121</v>
      </c>
      <c r="I53" s="55" t="s">
        <v>168</v>
      </c>
      <c r="J53" s="40">
        <v>8690000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14">
        <f t="shared" si="1"/>
        <v>0</v>
      </c>
    </row>
    <row r="54" spans="1:17" ht="22.5">
      <c r="A54" s="2" t="s">
        <v>117</v>
      </c>
      <c r="B54" s="2" t="s">
        <v>118</v>
      </c>
      <c r="C54" s="2" t="s">
        <v>119</v>
      </c>
      <c r="D54" s="2" t="s">
        <v>133</v>
      </c>
      <c r="E54" s="1"/>
      <c r="F54" s="1"/>
      <c r="G54" s="2" t="s">
        <v>120</v>
      </c>
      <c r="H54" s="2" t="s">
        <v>121</v>
      </c>
      <c r="I54" s="55" t="s">
        <v>169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14">
        <f t="shared" si="1"/>
        <v>0</v>
      </c>
    </row>
    <row r="55" spans="1:17" ht="22.5">
      <c r="A55" s="2" t="s">
        <v>117</v>
      </c>
      <c r="B55" s="2" t="s">
        <v>118</v>
      </c>
      <c r="C55" s="2" t="s">
        <v>119</v>
      </c>
      <c r="D55" s="2" t="s">
        <v>133</v>
      </c>
      <c r="E55" s="1"/>
      <c r="F55" s="1"/>
      <c r="G55" s="2" t="s">
        <v>123</v>
      </c>
      <c r="H55" s="2" t="s">
        <v>124</v>
      </c>
      <c r="I55" s="55" t="s">
        <v>169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14">
        <f t="shared" si="1"/>
        <v>0</v>
      </c>
    </row>
    <row r="56" spans="1:17" ht="11.25">
      <c r="A56" s="2" t="s">
        <v>117</v>
      </c>
      <c r="B56" s="2" t="s">
        <v>118</v>
      </c>
      <c r="C56" s="2" t="s">
        <v>119</v>
      </c>
      <c r="D56" s="2" t="s">
        <v>133</v>
      </c>
      <c r="E56" s="2" t="s">
        <v>118</v>
      </c>
      <c r="F56" s="1"/>
      <c r="G56" s="2" t="s">
        <v>120</v>
      </c>
      <c r="H56" s="2" t="s">
        <v>121</v>
      </c>
      <c r="I56" s="55" t="s">
        <v>170</v>
      </c>
      <c r="J56" s="40">
        <v>2059279625</v>
      </c>
      <c r="K56" s="40">
        <v>148243510</v>
      </c>
      <c r="L56" s="40">
        <v>897815706</v>
      </c>
      <c r="M56" s="40">
        <v>148243510</v>
      </c>
      <c r="N56" s="40">
        <v>897815706</v>
      </c>
      <c r="O56" s="40">
        <v>182741110</v>
      </c>
      <c r="P56" s="40">
        <v>897815706</v>
      </c>
      <c r="Q56" s="14">
        <f t="shared" si="1"/>
        <v>0.43598532957854136</v>
      </c>
    </row>
    <row r="57" spans="1:17" ht="11.25">
      <c r="A57" s="2" t="s">
        <v>117</v>
      </c>
      <c r="B57" s="2" t="s">
        <v>118</v>
      </c>
      <c r="C57" s="2" t="s">
        <v>119</v>
      </c>
      <c r="D57" s="2" t="s">
        <v>133</v>
      </c>
      <c r="E57" s="2" t="s">
        <v>118</v>
      </c>
      <c r="F57" s="1"/>
      <c r="G57" s="2" t="s">
        <v>123</v>
      </c>
      <c r="H57" s="2" t="s">
        <v>124</v>
      </c>
      <c r="I57" s="55" t="s">
        <v>170</v>
      </c>
      <c r="J57" s="40">
        <v>86470351</v>
      </c>
      <c r="K57" s="40">
        <v>5011100</v>
      </c>
      <c r="L57" s="40">
        <v>30921500</v>
      </c>
      <c r="M57" s="40">
        <v>5011100</v>
      </c>
      <c r="N57" s="40">
        <v>30921500</v>
      </c>
      <c r="O57" s="40">
        <v>5011100</v>
      </c>
      <c r="P57" s="40">
        <v>30921500</v>
      </c>
      <c r="Q57" s="14">
        <f t="shared" si="1"/>
        <v>0.35759655931083245</v>
      </c>
    </row>
    <row r="58" spans="1:17" ht="11.25">
      <c r="A58" s="2" t="s">
        <v>117</v>
      </c>
      <c r="B58" s="2" t="s">
        <v>118</v>
      </c>
      <c r="C58" s="2" t="s">
        <v>119</v>
      </c>
      <c r="D58" s="2" t="s">
        <v>133</v>
      </c>
      <c r="E58" s="2" t="s">
        <v>126</v>
      </c>
      <c r="F58" s="1"/>
      <c r="G58" s="2" t="s">
        <v>120</v>
      </c>
      <c r="H58" s="2" t="s">
        <v>121</v>
      </c>
      <c r="I58" s="55" t="s">
        <v>171</v>
      </c>
      <c r="J58" s="40">
        <v>1735571288</v>
      </c>
      <c r="K58" s="40">
        <v>127443093</v>
      </c>
      <c r="L58" s="40">
        <v>753334271</v>
      </c>
      <c r="M58" s="40">
        <v>127443093</v>
      </c>
      <c r="N58" s="40">
        <v>753334271</v>
      </c>
      <c r="O58" s="40">
        <v>162705793</v>
      </c>
      <c r="P58" s="40">
        <v>753334271</v>
      </c>
      <c r="Q58" s="14">
        <f t="shared" si="1"/>
        <v>0.4340555044950709</v>
      </c>
    </row>
    <row r="59" spans="1:17" ht="11.25">
      <c r="A59" s="2" t="s">
        <v>117</v>
      </c>
      <c r="B59" s="2" t="s">
        <v>118</v>
      </c>
      <c r="C59" s="2" t="s">
        <v>119</v>
      </c>
      <c r="D59" s="2" t="s">
        <v>133</v>
      </c>
      <c r="E59" s="2" t="s">
        <v>126</v>
      </c>
      <c r="F59" s="1"/>
      <c r="G59" s="2" t="s">
        <v>123</v>
      </c>
      <c r="H59" s="2" t="s">
        <v>124</v>
      </c>
      <c r="I59" s="55" t="s">
        <v>171</v>
      </c>
      <c r="J59" s="40">
        <v>72877648</v>
      </c>
      <c r="K59" s="40">
        <v>5183978</v>
      </c>
      <c r="L59" s="40">
        <v>35304039</v>
      </c>
      <c r="M59" s="40">
        <v>5183978</v>
      </c>
      <c r="N59" s="40">
        <v>31136739</v>
      </c>
      <c r="O59" s="40">
        <v>5183978</v>
      </c>
      <c r="P59" s="40">
        <v>31136739</v>
      </c>
      <c r="Q59" s="14">
        <f t="shared" si="1"/>
        <v>0.48442890198651856</v>
      </c>
    </row>
    <row r="60" spans="1:17" ht="11.25">
      <c r="A60" s="2" t="s">
        <v>117</v>
      </c>
      <c r="B60" s="2" t="s">
        <v>118</v>
      </c>
      <c r="C60" s="2" t="s">
        <v>119</v>
      </c>
      <c r="D60" s="2" t="s">
        <v>133</v>
      </c>
      <c r="E60" s="2" t="s">
        <v>172</v>
      </c>
      <c r="F60" s="1"/>
      <c r="G60" s="2" t="s">
        <v>120</v>
      </c>
      <c r="H60" s="2" t="s">
        <v>121</v>
      </c>
      <c r="I60" s="55" t="s">
        <v>173</v>
      </c>
      <c r="J60" s="40">
        <v>372286665</v>
      </c>
      <c r="K60" s="40">
        <v>25786400</v>
      </c>
      <c r="L60" s="40">
        <v>151383930</v>
      </c>
      <c r="M60" s="40">
        <v>25786400</v>
      </c>
      <c r="N60" s="40">
        <v>151383930</v>
      </c>
      <c r="O60" s="40">
        <v>51655900</v>
      </c>
      <c r="P60" s="40">
        <v>151383930</v>
      </c>
      <c r="Q60" s="14">
        <f t="shared" si="1"/>
        <v>0.40663269526454837</v>
      </c>
    </row>
    <row r="61" spans="1:17" ht="11.25">
      <c r="A61" s="2" t="s">
        <v>117</v>
      </c>
      <c r="B61" s="2" t="s">
        <v>118</v>
      </c>
      <c r="C61" s="2" t="s">
        <v>119</v>
      </c>
      <c r="D61" s="2" t="s">
        <v>133</v>
      </c>
      <c r="E61" s="2" t="s">
        <v>172</v>
      </c>
      <c r="F61" s="1"/>
      <c r="G61" s="2" t="s">
        <v>123</v>
      </c>
      <c r="H61" s="2" t="s">
        <v>124</v>
      </c>
      <c r="I61" s="55" t="s">
        <v>173</v>
      </c>
      <c r="J61" s="40">
        <v>15632533</v>
      </c>
      <c r="K61" s="40">
        <v>950700</v>
      </c>
      <c r="L61" s="40">
        <v>5687100</v>
      </c>
      <c r="M61" s="40">
        <v>950700</v>
      </c>
      <c r="N61" s="40">
        <v>5687100</v>
      </c>
      <c r="O61" s="40">
        <v>950700</v>
      </c>
      <c r="P61" s="40">
        <v>5687100</v>
      </c>
      <c r="Q61" s="14">
        <f t="shared" si="1"/>
        <v>0.3637990081325912</v>
      </c>
    </row>
    <row r="62" spans="1:17" ht="11.25">
      <c r="A62" s="2" t="s">
        <v>117</v>
      </c>
      <c r="B62" s="2" t="s">
        <v>118</v>
      </c>
      <c r="C62" s="2" t="s">
        <v>119</v>
      </c>
      <c r="D62" s="2" t="s">
        <v>133</v>
      </c>
      <c r="E62" s="2" t="s">
        <v>174</v>
      </c>
      <c r="F62" s="1"/>
      <c r="G62" s="2" t="s">
        <v>120</v>
      </c>
      <c r="H62" s="2" t="s">
        <v>121</v>
      </c>
      <c r="I62" s="55" t="s">
        <v>175</v>
      </c>
      <c r="J62" s="40">
        <v>62268588</v>
      </c>
      <c r="K62" s="40">
        <v>4298500</v>
      </c>
      <c r="L62" s="40">
        <v>25227855</v>
      </c>
      <c r="M62" s="40">
        <v>4298500</v>
      </c>
      <c r="N62" s="40">
        <v>25227855</v>
      </c>
      <c r="O62" s="40">
        <v>8611000</v>
      </c>
      <c r="P62" s="40">
        <v>25227855</v>
      </c>
      <c r="Q62" s="14">
        <f t="shared" si="1"/>
        <v>0.40514576948492875</v>
      </c>
    </row>
    <row r="63" spans="1:17" ht="11.25">
      <c r="A63" s="2" t="s">
        <v>117</v>
      </c>
      <c r="B63" s="2" t="s">
        <v>118</v>
      </c>
      <c r="C63" s="2" t="s">
        <v>119</v>
      </c>
      <c r="D63" s="2" t="s">
        <v>133</v>
      </c>
      <c r="E63" s="2" t="s">
        <v>174</v>
      </c>
      <c r="F63" s="1"/>
      <c r="G63" s="2" t="s">
        <v>123</v>
      </c>
      <c r="H63" s="2" t="s">
        <v>124</v>
      </c>
      <c r="I63" s="55" t="s">
        <v>175</v>
      </c>
      <c r="J63" s="40">
        <v>2614694</v>
      </c>
      <c r="K63" s="40">
        <v>158400</v>
      </c>
      <c r="L63" s="40">
        <v>947400</v>
      </c>
      <c r="M63" s="40">
        <v>158400</v>
      </c>
      <c r="N63" s="40">
        <v>947400</v>
      </c>
      <c r="O63" s="40">
        <v>158400</v>
      </c>
      <c r="P63" s="40">
        <v>947400</v>
      </c>
      <c r="Q63" s="14">
        <f t="shared" si="1"/>
        <v>0.3623368547141654</v>
      </c>
    </row>
    <row r="64" spans="1:17" ht="11.25">
      <c r="A64" s="2" t="s">
        <v>117</v>
      </c>
      <c r="B64" s="2" t="s">
        <v>118</v>
      </c>
      <c r="C64" s="2" t="s">
        <v>119</v>
      </c>
      <c r="D64" s="2" t="s">
        <v>133</v>
      </c>
      <c r="E64" s="2" t="s">
        <v>155</v>
      </c>
      <c r="F64" s="1"/>
      <c r="G64" s="2" t="s">
        <v>120</v>
      </c>
      <c r="H64" s="2" t="s">
        <v>121</v>
      </c>
      <c r="I64" s="55" t="s">
        <v>176</v>
      </c>
      <c r="J64" s="40">
        <v>62268588</v>
      </c>
      <c r="K64" s="40">
        <v>4298500</v>
      </c>
      <c r="L64" s="40">
        <v>25227855</v>
      </c>
      <c r="M64" s="40">
        <v>4298500</v>
      </c>
      <c r="N64" s="40">
        <v>25227855</v>
      </c>
      <c r="O64" s="40">
        <v>8611000</v>
      </c>
      <c r="P64" s="40">
        <v>25227855</v>
      </c>
      <c r="Q64" s="14">
        <f t="shared" si="1"/>
        <v>0.40514576948492875</v>
      </c>
    </row>
    <row r="65" spans="1:17" ht="11.25">
      <c r="A65" s="2" t="s">
        <v>117</v>
      </c>
      <c r="B65" s="2" t="s">
        <v>118</v>
      </c>
      <c r="C65" s="2" t="s">
        <v>119</v>
      </c>
      <c r="D65" s="2" t="s">
        <v>133</v>
      </c>
      <c r="E65" s="2" t="s">
        <v>155</v>
      </c>
      <c r="F65" s="1"/>
      <c r="G65" s="2" t="s">
        <v>123</v>
      </c>
      <c r="H65" s="2" t="s">
        <v>124</v>
      </c>
      <c r="I65" s="55" t="s">
        <v>176</v>
      </c>
      <c r="J65" s="40">
        <v>2614694</v>
      </c>
      <c r="K65" s="40">
        <v>158400</v>
      </c>
      <c r="L65" s="40">
        <v>947400</v>
      </c>
      <c r="M65" s="40">
        <v>158400</v>
      </c>
      <c r="N65" s="40">
        <v>947400</v>
      </c>
      <c r="O65" s="40">
        <v>158400</v>
      </c>
      <c r="P65" s="40">
        <v>947400</v>
      </c>
      <c r="Q65" s="14">
        <f t="shared" si="1"/>
        <v>0.3623368547141654</v>
      </c>
    </row>
    <row r="66" spans="1:17" ht="22.5">
      <c r="A66" s="2" t="s">
        <v>117</v>
      </c>
      <c r="B66" s="2" t="s">
        <v>118</v>
      </c>
      <c r="C66" s="2" t="s">
        <v>119</v>
      </c>
      <c r="D66" s="2" t="s">
        <v>133</v>
      </c>
      <c r="E66" s="2" t="s">
        <v>157</v>
      </c>
      <c r="F66" s="1"/>
      <c r="G66" s="2" t="s">
        <v>120</v>
      </c>
      <c r="H66" s="2" t="s">
        <v>121</v>
      </c>
      <c r="I66" s="55" t="s">
        <v>177</v>
      </c>
      <c r="J66" s="40">
        <v>124537176</v>
      </c>
      <c r="K66" s="40">
        <v>8593500</v>
      </c>
      <c r="L66" s="40">
        <v>50444210</v>
      </c>
      <c r="M66" s="40">
        <v>8593500</v>
      </c>
      <c r="N66" s="40">
        <v>50444210</v>
      </c>
      <c r="O66" s="40">
        <v>17215200</v>
      </c>
      <c r="P66" s="40">
        <v>50444210</v>
      </c>
      <c r="Q66" s="14">
        <f t="shared" si="1"/>
        <v>0.40505342758053225</v>
      </c>
    </row>
    <row r="67" spans="1:17" ht="23.25" thickBot="1">
      <c r="A67" s="2" t="s">
        <v>117</v>
      </c>
      <c r="B67" s="2" t="s">
        <v>118</v>
      </c>
      <c r="C67" s="2" t="s">
        <v>119</v>
      </c>
      <c r="D67" s="2" t="s">
        <v>133</v>
      </c>
      <c r="E67" s="2" t="s">
        <v>157</v>
      </c>
      <c r="F67" s="1"/>
      <c r="G67" s="2" t="s">
        <v>123</v>
      </c>
      <c r="H67" s="2" t="s">
        <v>124</v>
      </c>
      <c r="I67" s="55" t="s">
        <v>177</v>
      </c>
      <c r="J67" s="40">
        <v>5229388</v>
      </c>
      <c r="K67" s="40">
        <v>316900</v>
      </c>
      <c r="L67" s="40">
        <v>1895500</v>
      </c>
      <c r="M67" s="40">
        <v>316900</v>
      </c>
      <c r="N67" s="40">
        <v>1895500</v>
      </c>
      <c r="O67" s="40">
        <v>316900</v>
      </c>
      <c r="P67" s="40">
        <v>1895500</v>
      </c>
      <c r="Q67" s="14">
        <f t="shared" si="1"/>
        <v>0.3624707135901945</v>
      </c>
    </row>
    <row r="68" spans="1:24" s="38" customFormat="1" ht="12" thickBot="1">
      <c r="A68" s="15"/>
      <c r="B68" s="16"/>
      <c r="C68" s="16"/>
      <c r="D68" s="16"/>
      <c r="E68" s="16"/>
      <c r="F68" s="17"/>
      <c r="G68" s="16"/>
      <c r="H68" s="16"/>
      <c r="I68" s="18" t="s">
        <v>106</v>
      </c>
      <c r="J68" s="41">
        <f>SUM(J6:J67)</f>
        <v>30858873664</v>
      </c>
      <c r="K68" s="41">
        <f aca="true" t="shared" si="2" ref="K68:P68">SUM(K6:K67)</f>
        <v>2409858318</v>
      </c>
      <c r="L68" s="41">
        <f t="shared" si="2"/>
        <v>11732032455.65</v>
      </c>
      <c r="M68" s="41">
        <f t="shared" si="2"/>
        <v>1716620929</v>
      </c>
      <c r="N68" s="41">
        <f t="shared" si="2"/>
        <v>9514374211.6</v>
      </c>
      <c r="O68" s="41">
        <f t="shared" si="2"/>
        <v>1826434829</v>
      </c>
      <c r="P68" s="41">
        <f t="shared" si="2"/>
        <v>9510874211.6</v>
      </c>
      <c r="Q68" s="14">
        <f t="shared" si="1"/>
        <v>0.38018343065244803</v>
      </c>
      <c r="R68" s="36"/>
      <c r="S68" s="37"/>
      <c r="T68" s="37"/>
      <c r="U68" s="37"/>
      <c r="V68" s="37"/>
      <c r="W68" s="37"/>
      <c r="X68" s="37"/>
    </row>
    <row r="69" spans="1:17" ht="11.25">
      <c r="A69" s="2" t="s">
        <v>117</v>
      </c>
      <c r="B69" s="2" t="s">
        <v>126</v>
      </c>
      <c r="C69" s="2" t="s">
        <v>119</v>
      </c>
      <c r="D69" s="2" t="s">
        <v>160</v>
      </c>
      <c r="E69" s="1"/>
      <c r="F69" s="1"/>
      <c r="G69" s="2" t="s">
        <v>120</v>
      </c>
      <c r="H69" s="2" t="s">
        <v>121</v>
      </c>
      <c r="I69" s="55" t="s">
        <v>179</v>
      </c>
      <c r="J69" s="40">
        <v>1622966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14">
        <f t="shared" si="1"/>
        <v>0</v>
      </c>
    </row>
    <row r="70" spans="1:17" ht="11.25">
      <c r="A70" s="2" t="s">
        <v>117</v>
      </c>
      <c r="B70" s="2" t="s">
        <v>126</v>
      </c>
      <c r="C70" s="2" t="s">
        <v>119</v>
      </c>
      <c r="D70" s="2" t="s">
        <v>160</v>
      </c>
      <c r="E70" s="2" t="s">
        <v>180</v>
      </c>
      <c r="F70" s="1"/>
      <c r="G70" s="2" t="s">
        <v>120</v>
      </c>
      <c r="H70" s="2" t="s">
        <v>121</v>
      </c>
      <c r="I70" s="55" t="s">
        <v>181</v>
      </c>
      <c r="J70" s="40">
        <v>38951174</v>
      </c>
      <c r="K70" s="40">
        <v>0</v>
      </c>
      <c r="L70" s="40">
        <v>34969000</v>
      </c>
      <c r="M70" s="40">
        <v>0</v>
      </c>
      <c r="N70" s="40">
        <v>34969000</v>
      </c>
      <c r="O70" s="40">
        <v>0</v>
      </c>
      <c r="P70" s="40">
        <v>34969000</v>
      </c>
      <c r="Q70" s="14">
        <f aca="true" t="shared" si="3" ref="Q70:Q93">+IF(L70=0,0,(L70/J70))</f>
        <v>0.8977649813584566</v>
      </c>
    </row>
    <row r="71" spans="1:17" ht="11.25">
      <c r="A71" s="2" t="s">
        <v>117</v>
      </c>
      <c r="B71" s="2" t="s">
        <v>126</v>
      </c>
      <c r="C71" s="2" t="s">
        <v>119</v>
      </c>
      <c r="D71" s="2" t="s">
        <v>128</v>
      </c>
      <c r="E71" s="1"/>
      <c r="F71" s="1"/>
      <c r="G71" s="2" t="s">
        <v>120</v>
      </c>
      <c r="H71" s="2" t="s">
        <v>121</v>
      </c>
      <c r="I71" s="55" t="s">
        <v>182</v>
      </c>
      <c r="J71" s="40">
        <v>97588738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14">
        <f t="shared" si="3"/>
        <v>0</v>
      </c>
    </row>
    <row r="72" spans="1:17" ht="11.25">
      <c r="A72" s="2" t="s">
        <v>117</v>
      </c>
      <c r="B72" s="2" t="s">
        <v>126</v>
      </c>
      <c r="C72" s="2" t="s">
        <v>119</v>
      </c>
      <c r="D72" s="2" t="s">
        <v>128</v>
      </c>
      <c r="E72" s="1"/>
      <c r="F72" s="1"/>
      <c r="G72" s="2" t="s">
        <v>123</v>
      </c>
      <c r="H72" s="2" t="s">
        <v>124</v>
      </c>
      <c r="I72" s="55" t="s">
        <v>182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14">
        <f t="shared" si="3"/>
        <v>0</v>
      </c>
    </row>
    <row r="73" spans="1:17" ht="11.25">
      <c r="A73" s="2" t="s">
        <v>117</v>
      </c>
      <c r="B73" s="2" t="s">
        <v>126</v>
      </c>
      <c r="C73" s="2" t="s">
        <v>119</v>
      </c>
      <c r="D73" s="2" t="s">
        <v>128</v>
      </c>
      <c r="E73" s="2" t="s">
        <v>119</v>
      </c>
      <c r="F73" s="1"/>
      <c r="G73" s="2" t="s">
        <v>123</v>
      </c>
      <c r="H73" s="2" t="s">
        <v>124</v>
      </c>
      <c r="I73" s="55" t="s">
        <v>183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14">
        <f t="shared" si="3"/>
        <v>0</v>
      </c>
    </row>
    <row r="74" spans="1:17" ht="11.25">
      <c r="A74" s="2" t="s">
        <v>117</v>
      </c>
      <c r="B74" s="2" t="s">
        <v>126</v>
      </c>
      <c r="C74" s="2" t="s">
        <v>119</v>
      </c>
      <c r="D74" s="2" t="s">
        <v>128</v>
      </c>
      <c r="E74" s="2" t="s">
        <v>118</v>
      </c>
      <c r="F74" s="1"/>
      <c r="G74" s="2" t="s">
        <v>120</v>
      </c>
      <c r="H74" s="2" t="s">
        <v>121</v>
      </c>
      <c r="I74" s="55" t="s">
        <v>184</v>
      </c>
      <c r="J74" s="40">
        <v>8000000</v>
      </c>
      <c r="K74" s="40">
        <v>0</v>
      </c>
      <c r="L74" s="40">
        <v>5269645</v>
      </c>
      <c r="M74" s="40">
        <v>5269645</v>
      </c>
      <c r="N74" s="40">
        <v>5269645</v>
      </c>
      <c r="O74" s="40">
        <v>5269645</v>
      </c>
      <c r="P74" s="40">
        <v>5269645</v>
      </c>
      <c r="Q74" s="14">
        <f t="shared" si="3"/>
        <v>0.658705625</v>
      </c>
    </row>
    <row r="75" spans="1:17" ht="11.25">
      <c r="A75" s="2" t="s">
        <v>117</v>
      </c>
      <c r="B75" s="2" t="s">
        <v>126</v>
      </c>
      <c r="C75" s="2" t="s">
        <v>119</v>
      </c>
      <c r="D75" s="2" t="s">
        <v>128</v>
      </c>
      <c r="E75" s="2" t="s">
        <v>118</v>
      </c>
      <c r="F75" s="1"/>
      <c r="G75" s="2" t="s">
        <v>123</v>
      </c>
      <c r="H75" s="2" t="s">
        <v>124</v>
      </c>
      <c r="I75" s="55" t="s">
        <v>184</v>
      </c>
      <c r="J75" s="40">
        <v>1071125000</v>
      </c>
      <c r="K75" s="40">
        <v>4176000</v>
      </c>
      <c r="L75" s="40">
        <v>9445883</v>
      </c>
      <c r="M75" s="40">
        <v>5269883</v>
      </c>
      <c r="N75" s="40">
        <v>5269883</v>
      </c>
      <c r="O75" s="40">
        <v>5269883</v>
      </c>
      <c r="P75" s="40">
        <v>5269883</v>
      </c>
      <c r="Q75" s="14">
        <f t="shared" si="3"/>
        <v>0.008818656085891002</v>
      </c>
    </row>
    <row r="76" spans="1:17" ht="11.25">
      <c r="A76" s="2" t="s">
        <v>117</v>
      </c>
      <c r="B76" s="2" t="s">
        <v>126</v>
      </c>
      <c r="C76" s="2" t="s">
        <v>119</v>
      </c>
      <c r="D76" s="2" t="s">
        <v>128</v>
      </c>
      <c r="E76" s="2" t="s">
        <v>163</v>
      </c>
      <c r="F76" s="1"/>
      <c r="G76" s="2" t="s">
        <v>120</v>
      </c>
      <c r="H76" s="2" t="s">
        <v>121</v>
      </c>
      <c r="I76" s="55" t="s">
        <v>185</v>
      </c>
      <c r="J76" s="40">
        <v>172411261.56</v>
      </c>
      <c r="K76" s="40">
        <v>41264289</v>
      </c>
      <c r="L76" s="40">
        <v>104754406</v>
      </c>
      <c r="M76" s="40">
        <v>17530289</v>
      </c>
      <c r="N76" s="40">
        <v>38314030</v>
      </c>
      <c r="O76" s="40">
        <v>17530289</v>
      </c>
      <c r="P76" s="40">
        <v>38314030</v>
      </c>
      <c r="Q76" s="14">
        <f t="shared" si="3"/>
        <v>0.607584475933696</v>
      </c>
    </row>
    <row r="77" spans="1:17" ht="11.25">
      <c r="A77" s="2" t="s">
        <v>117</v>
      </c>
      <c r="B77" s="2" t="s">
        <v>126</v>
      </c>
      <c r="C77" s="2" t="s">
        <v>119</v>
      </c>
      <c r="D77" s="2" t="s">
        <v>128</v>
      </c>
      <c r="E77" s="2" t="s">
        <v>163</v>
      </c>
      <c r="F77" s="1"/>
      <c r="G77" s="2" t="s">
        <v>123</v>
      </c>
      <c r="H77" s="2" t="s">
        <v>124</v>
      </c>
      <c r="I77" s="55" t="s">
        <v>185</v>
      </c>
      <c r="J77" s="40">
        <v>36575000</v>
      </c>
      <c r="K77" s="40">
        <v>5000000</v>
      </c>
      <c r="L77" s="40">
        <v>11000000</v>
      </c>
      <c r="M77" s="40">
        <v>0</v>
      </c>
      <c r="N77" s="40">
        <v>6000000</v>
      </c>
      <c r="O77" s="40">
        <v>0</v>
      </c>
      <c r="P77" s="40">
        <v>6000000</v>
      </c>
      <c r="Q77" s="14">
        <f t="shared" si="3"/>
        <v>0.3007518796992481</v>
      </c>
    </row>
    <row r="78" spans="1:17" ht="11.25">
      <c r="A78" s="2" t="s">
        <v>117</v>
      </c>
      <c r="B78" s="2" t="s">
        <v>126</v>
      </c>
      <c r="C78" s="2" t="s">
        <v>119</v>
      </c>
      <c r="D78" s="2" t="s">
        <v>128</v>
      </c>
      <c r="E78" s="2" t="s">
        <v>140</v>
      </c>
      <c r="F78" s="1"/>
      <c r="G78" s="2" t="s">
        <v>120</v>
      </c>
      <c r="H78" s="2" t="s">
        <v>121</v>
      </c>
      <c r="I78" s="55" t="s">
        <v>186</v>
      </c>
      <c r="J78" s="40">
        <v>10450000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14">
        <f t="shared" si="3"/>
        <v>0</v>
      </c>
    </row>
    <row r="79" spans="1:17" ht="11.25">
      <c r="A79" s="2" t="s">
        <v>117</v>
      </c>
      <c r="B79" s="2" t="s">
        <v>126</v>
      </c>
      <c r="C79" s="2" t="s">
        <v>119</v>
      </c>
      <c r="D79" s="2" t="s">
        <v>128</v>
      </c>
      <c r="E79" s="2" t="s">
        <v>148</v>
      </c>
      <c r="F79" s="1"/>
      <c r="G79" s="2" t="s">
        <v>120</v>
      </c>
      <c r="H79" s="2" t="s">
        <v>121</v>
      </c>
      <c r="I79" s="55" t="s">
        <v>187</v>
      </c>
      <c r="J79" s="40">
        <v>164675000</v>
      </c>
      <c r="K79" s="40">
        <v>33000000</v>
      </c>
      <c r="L79" s="40">
        <v>103525000</v>
      </c>
      <c r="M79" s="40">
        <v>3496875</v>
      </c>
      <c r="N79" s="40">
        <v>12140625</v>
      </c>
      <c r="O79" s="40">
        <v>3496875</v>
      </c>
      <c r="P79" s="40">
        <v>12140625</v>
      </c>
      <c r="Q79" s="14">
        <f t="shared" si="3"/>
        <v>0.6286625170790952</v>
      </c>
    </row>
    <row r="80" spans="1:17" ht="11.25">
      <c r="A80" s="2" t="s">
        <v>117</v>
      </c>
      <c r="B80" s="2" t="s">
        <v>126</v>
      </c>
      <c r="C80" s="2" t="s">
        <v>119</v>
      </c>
      <c r="D80" s="2" t="s">
        <v>128</v>
      </c>
      <c r="E80" s="2" t="s">
        <v>148</v>
      </c>
      <c r="F80" s="1"/>
      <c r="G80" s="2" t="s">
        <v>123</v>
      </c>
      <c r="H80" s="2" t="s">
        <v>124</v>
      </c>
      <c r="I80" s="55" t="s">
        <v>187</v>
      </c>
      <c r="J80" s="40">
        <v>546000000</v>
      </c>
      <c r="K80" s="40">
        <v>37818400</v>
      </c>
      <c r="L80" s="40">
        <v>40880800</v>
      </c>
      <c r="M80" s="40">
        <v>4289680</v>
      </c>
      <c r="N80" s="40">
        <v>4289680</v>
      </c>
      <c r="O80" s="40">
        <v>4289680</v>
      </c>
      <c r="P80" s="40">
        <v>4289680</v>
      </c>
      <c r="Q80" s="14">
        <f t="shared" si="3"/>
        <v>0.07487326007326008</v>
      </c>
    </row>
    <row r="81" spans="1:17" ht="11.25">
      <c r="A81" s="2" t="s">
        <v>117</v>
      </c>
      <c r="B81" s="2" t="s">
        <v>126</v>
      </c>
      <c r="C81" s="2" t="s">
        <v>119</v>
      </c>
      <c r="D81" s="2" t="s">
        <v>128</v>
      </c>
      <c r="E81" s="2" t="s">
        <v>128</v>
      </c>
      <c r="F81" s="1"/>
      <c r="G81" s="2" t="s">
        <v>120</v>
      </c>
      <c r="H81" s="2" t="s">
        <v>121</v>
      </c>
      <c r="I81" s="55" t="s">
        <v>188</v>
      </c>
      <c r="J81" s="40">
        <v>141075000</v>
      </c>
      <c r="K81" s="40">
        <v>15171000</v>
      </c>
      <c r="L81" s="40">
        <v>98083940</v>
      </c>
      <c r="M81" s="40">
        <v>10566698</v>
      </c>
      <c r="N81" s="40">
        <v>52198041</v>
      </c>
      <c r="O81" s="40">
        <v>10566698</v>
      </c>
      <c r="P81" s="40">
        <v>52198041</v>
      </c>
      <c r="Q81" s="14">
        <f t="shared" si="3"/>
        <v>0.6952609604820131</v>
      </c>
    </row>
    <row r="82" spans="1:17" ht="11.25">
      <c r="A82" s="2" t="s">
        <v>117</v>
      </c>
      <c r="B82" s="2" t="s">
        <v>126</v>
      </c>
      <c r="C82" s="2" t="s">
        <v>119</v>
      </c>
      <c r="D82" s="2" t="s">
        <v>128</v>
      </c>
      <c r="E82" s="2" t="s">
        <v>128</v>
      </c>
      <c r="F82" s="1"/>
      <c r="G82" s="2" t="s">
        <v>123</v>
      </c>
      <c r="H82" s="2" t="s">
        <v>124</v>
      </c>
      <c r="I82" s="55" t="s">
        <v>188</v>
      </c>
      <c r="J82" s="40">
        <v>184150000</v>
      </c>
      <c r="K82" s="40">
        <v>0</v>
      </c>
      <c r="L82" s="40">
        <v>46181776</v>
      </c>
      <c r="M82" s="40">
        <v>17843703</v>
      </c>
      <c r="N82" s="40">
        <v>32451627</v>
      </c>
      <c r="O82" s="40">
        <v>11911927</v>
      </c>
      <c r="P82" s="40">
        <v>26519851</v>
      </c>
      <c r="Q82" s="14">
        <f t="shared" si="3"/>
        <v>0.25078346999728485</v>
      </c>
    </row>
    <row r="83" spans="1:17" ht="11.25">
      <c r="A83" s="2" t="s">
        <v>117</v>
      </c>
      <c r="B83" s="2" t="s">
        <v>126</v>
      </c>
      <c r="C83" s="2" t="s">
        <v>119</v>
      </c>
      <c r="D83" s="2" t="s">
        <v>128</v>
      </c>
      <c r="E83" s="2" t="s">
        <v>189</v>
      </c>
      <c r="F83" s="1"/>
      <c r="G83" s="2" t="s">
        <v>120</v>
      </c>
      <c r="H83" s="2" t="s">
        <v>121</v>
      </c>
      <c r="I83" s="55" t="s">
        <v>190</v>
      </c>
      <c r="J83" s="40">
        <v>32250000</v>
      </c>
      <c r="K83" s="40">
        <v>0</v>
      </c>
      <c r="L83" s="40">
        <v>8676800</v>
      </c>
      <c r="M83" s="40">
        <v>0</v>
      </c>
      <c r="N83" s="40">
        <v>0</v>
      </c>
      <c r="O83" s="40">
        <v>0</v>
      </c>
      <c r="P83" s="40">
        <v>0</v>
      </c>
      <c r="Q83" s="14">
        <f t="shared" si="3"/>
        <v>0.26904806201550385</v>
      </c>
    </row>
    <row r="84" spans="1:17" ht="11.25">
      <c r="A84" s="2" t="s">
        <v>117</v>
      </c>
      <c r="B84" s="2" t="s">
        <v>126</v>
      </c>
      <c r="C84" s="2" t="s">
        <v>119</v>
      </c>
      <c r="D84" s="2" t="s">
        <v>128</v>
      </c>
      <c r="E84" s="2" t="s">
        <v>133</v>
      </c>
      <c r="F84" s="1"/>
      <c r="G84" s="2" t="s">
        <v>120</v>
      </c>
      <c r="H84" s="2" t="s">
        <v>121</v>
      </c>
      <c r="I84" s="55" t="s">
        <v>191</v>
      </c>
      <c r="J84" s="40">
        <v>1131192190</v>
      </c>
      <c r="K84" s="40">
        <v>0</v>
      </c>
      <c r="L84" s="40">
        <v>1059651823</v>
      </c>
      <c r="M84" s="40">
        <v>37087520</v>
      </c>
      <c r="N84" s="40">
        <v>348692638</v>
      </c>
      <c r="O84" s="40">
        <v>86866994</v>
      </c>
      <c r="P84" s="40">
        <v>333631247</v>
      </c>
      <c r="Q84" s="14">
        <f t="shared" si="3"/>
        <v>0.9367566646654447</v>
      </c>
    </row>
    <row r="85" spans="1:17" ht="11.25">
      <c r="A85" s="2" t="s">
        <v>117</v>
      </c>
      <c r="B85" s="2" t="s">
        <v>126</v>
      </c>
      <c r="C85" s="2" t="s">
        <v>119</v>
      </c>
      <c r="D85" s="2" t="s">
        <v>128</v>
      </c>
      <c r="E85" s="2" t="s">
        <v>133</v>
      </c>
      <c r="F85" s="1"/>
      <c r="G85" s="2" t="s">
        <v>123</v>
      </c>
      <c r="H85" s="2" t="s">
        <v>124</v>
      </c>
      <c r="I85" s="55" t="s">
        <v>191</v>
      </c>
      <c r="J85" s="40">
        <v>4896375000</v>
      </c>
      <c r="K85" s="40">
        <v>710986500</v>
      </c>
      <c r="L85" s="40">
        <v>773563919</v>
      </c>
      <c r="M85" s="40">
        <v>9610020</v>
      </c>
      <c r="N85" s="40">
        <v>33567180</v>
      </c>
      <c r="O85" s="40">
        <v>9610020</v>
      </c>
      <c r="P85" s="40">
        <v>33567180</v>
      </c>
      <c r="Q85" s="14">
        <f t="shared" si="3"/>
        <v>0.15798706573740778</v>
      </c>
    </row>
    <row r="86" spans="1:17" ht="11.25">
      <c r="A86" s="2" t="s">
        <v>117</v>
      </c>
      <c r="B86" s="2" t="s">
        <v>126</v>
      </c>
      <c r="C86" s="2" t="s">
        <v>119</v>
      </c>
      <c r="D86" s="2" t="s">
        <v>128</v>
      </c>
      <c r="E86" s="2" t="s">
        <v>172</v>
      </c>
      <c r="F86" s="1"/>
      <c r="G86" s="2" t="s">
        <v>120</v>
      </c>
      <c r="H86" s="2" t="s">
        <v>121</v>
      </c>
      <c r="I86" s="55" t="s">
        <v>192</v>
      </c>
      <c r="J86" s="40">
        <v>36495114</v>
      </c>
      <c r="K86" s="40">
        <v>8000000</v>
      </c>
      <c r="L86" s="40">
        <v>28000000</v>
      </c>
      <c r="M86" s="40">
        <v>0</v>
      </c>
      <c r="N86" s="40">
        <v>0</v>
      </c>
      <c r="O86" s="40">
        <v>0</v>
      </c>
      <c r="P86" s="40">
        <v>0</v>
      </c>
      <c r="Q86" s="14">
        <f t="shared" si="3"/>
        <v>0.7672259908545566</v>
      </c>
    </row>
    <row r="87" spans="1:17" ht="11.25">
      <c r="A87" s="2" t="s">
        <v>117</v>
      </c>
      <c r="B87" s="2" t="s">
        <v>126</v>
      </c>
      <c r="C87" s="2" t="s">
        <v>119</v>
      </c>
      <c r="D87" s="2" t="s">
        <v>128</v>
      </c>
      <c r="E87" s="2" t="s">
        <v>172</v>
      </c>
      <c r="F87" s="1"/>
      <c r="G87" s="2" t="s">
        <v>123</v>
      </c>
      <c r="H87" s="2" t="s">
        <v>124</v>
      </c>
      <c r="I87" s="55" t="s">
        <v>192</v>
      </c>
      <c r="J87" s="40">
        <v>125000000</v>
      </c>
      <c r="K87" s="40">
        <v>10000000</v>
      </c>
      <c r="L87" s="40">
        <v>10000000</v>
      </c>
      <c r="M87" s="40">
        <v>0</v>
      </c>
      <c r="N87" s="40">
        <v>0</v>
      </c>
      <c r="O87" s="40">
        <v>0</v>
      </c>
      <c r="P87" s="40">
        <v>0</v>
      </c>
      <c r="Q87" s="14">
        <f t="shared" si="3"/>
        <v>0.08</v>
      </c>
    </row>
    <row r="88" spans="1:17" ht="11.25">
      <c r="A88" s="2" t="s">
        <v>117</v>
      </c>
      <c r="B88" s="2" t="s">
        <v>126</v>
      </c>
      <c r="C88" s="2" t="s">
        <v>119</v>
      </c>
      <c r="D88" s="2" t="s">
        <v>128</v>
      </c>
      <c r="E88" s="2" t="s">
        <v>174</v>
      </c>
      <c r="F88" s="1"/>
      <c r="G88" s="2" t="s">
        <v>120</v>
      </c>
      <c r="H88" s="2" t="s">
        <v>121</v>
      </c>
      <c r="I88" s="55" t="s">
        <v>193</v>
      </c>
      <c r="J88" s="40">
        <v>33440000</v>
      </c>
      <c r="K88" s="40">
        <v>0</v>
      </c>
      <c r="L88" s="40">
        <v>15588338</v>
      </c>
      <c r="M88" s="40">
        <v>5292908</v>
      </c>
      <c r="N88" s="40">
        <v>12595450</v>
      </c>
      <c r="O88" s="40">
        <v>5292908</v>
      </c>
      <c r="P88" s="40">
        <v>12595450</v>
      </c>
      <c r="Q88" s="14">
        <f t="shared" si="3"/>
        <v>0.46615843301435406</v>
      </c>
    </row>
    <row r="89" spans="1:17" ht="11.25">
      <c r="A89" s="2" t="s">
        <v>117</v>
      </c>
      <c r="B89" s="2" t="s">
        <v>126</v>
      </c>
      <c r="C89" s="2" t="s">
        <v>119</v>
      </c>
      <c r="D89" s="2" t="s">
        <v>128</v>
      </c>
      <c r="E89" s="2" t="s">
        <v>174</v>
      </c>
      <c r="F89" s="1"/>
      <c r="G89" s="2" t="s">
        <v>123</v>
      </c>
      <c r="H89" s="2" t="s">
        <v>124</v>
      </c>
      <c r="I89" s="55" t="s">
        <v>193</v>
      </c>
      <c r="J89" s="40">
        <v>22000000</v>
      </c>
      <c r="K89" s="40">
        <v>17500000</v>
      </c>
      <c r="L89" s="40">
        <v>17500000</v>
      </c>
      <c r="M89" s="40">
        <v>0</v>
      </c>
      <c r="N89" s="40">
        <v>0</v>
      </c>
      <c r="O89" s="40">
        <v>0</v>
      </c>
      <c r="P89" s="40">
        <v>0</v>
      </c>
      <c r="Q89" s="14">
        <f t="shared" si="3"/>
        <v>0.7954545454545454</v>
      </c>
    </row>
    <row r="90" spans="1:17" ht="11.25">
      <c r="A90" s="2" t="s">
        <v>117</v>
      </c>
      <c r="B90" s="2" t="s">
        <v>126</v>
      </c>
      <c r="C90" s="2" t="s">
        <v>119</v>
      </c>
      <c r="D90" s="2" t="s">
        <v>128</v>
      </c>
      <c r="E90" s="2" t="s">
        <v>155</v>
      </c>
      <c r="F90" s="1"/>
      <c r="G90" s="2" t="s">
        <v>120</v>
      </c>
      <c r="H90" s="2" t="s">
        <v>121</v>
      </c>
      <c r="I90" s="55" t="s">
        <v>194</v>
      </c>
      <c r="J90" s="40">
        <v>540891157.44</v>
      </c>
      <c r="K90" s="40">
        <v>51878465.32</v>
      </c>
      <c r="L90" s="40">
        <v>289617138.22</v>
      </c>
      <c r="M90" s="40">
        <v>51878465.32</v>
      </c>
      <c r="N90" s="40">
        <v>286208078.22</v>
      </c>
      <c r="O90" s="40">
        <v>50787013.32</v>
      </c>
      <c r="P90" s="40">
        <v>285116626.22</v>
      </c>
      <c r="Q90" s="14">
        <f t="shared" si="3"/>
        <v>0.5354443943782288</v>
      </c>
    </row>
    <row r="91" spans="1:17" ht="11.25">
      <c r="A91" s="2" t="s">
        <v>117</v>
      </c>
      <c r="B91" s="2" t="s">
        <v>126</v>
      </c>
      <c r="C91" s="2" t="s">
        <v>119</v>
      </c>
      <c r="D91" s="2" t="s">
        <v>128</v>
      </c>
      <c r="E91" s="2" t="s">
        <v>155</v>
      </c>
      <c r="F91" s="1"/>
      <c r="G91" s="2" t="s">
        <v>123</v>
      </c>
      <c r="H91" s="2" t="s">
        <v>124</v>
      </c>
      <c r="I91" s="55" t="s">
        <v>194</v>
      </c>
      <c r="J91" s="40">
        <v>173758845</v>
      </c>
      <c r="K91" s="40">
        <v>5139001</v>
      </c>
      <c r="L91" s="40">
        <v>30359522</v>
      </c>
      <c r="M91" s="40">
        <v>5139001</v>
      </c>
      <c r="N91" s="40">
        <v>30359522</v>
      </c>
      <c r="O91" s="40">
        <v>5139001</v>
      </c>
      <c r="P91" s="40">
        <v>30359522</v>
      </c>
      <c r="Q91" s="14">
        <f t="shared" si="3"/>
        <v>0.1747221673808893</v>
      </c>
    </row>
    <row r="92" spans="1:17" ht="11.25">
      <c r="A92" s="2" t="s">
        <v>117</v>
      </c>
      <c r="B92" s="2" t="s">
        <v>126</v>
      </c>
      <c r="C92" s="2" t="s">
        <v>119</v>
      </c>
      <c r="D92" s="2" t="s">
        <v>128</v>
      </c>
      <c r="E92" s="2" t="s">
        <v>157</v>
      </c>
      <c r="F92" s="1"/>
      <c r="G92" s="2" t="s">
        <v>120</v>
      </c>
      <c r="H92" s="2" t="s">
        <v>121</v>
      </c>
      <c r="I92" s="55" t="s">
        <v>195</v>
      </c>
      <c r="J92" s="40">
        <v>71250000</v>
      </c>
      <c r="K92" s="40">
        <v>0</v>
      </c>
      <c r="L92" s="40">
        <v>1233800</v>
      </c>
      <c r="M92" s="40">
        <v>0</v>
      </c>
      <c r="N92" s="40">
        <v>1233800</v>
      </c>
      <c r="O92" s="40">
        <v>0</v>
      </c>
      <c r="P92" s="40">
        <v>1233800</v>
      </c>
      <c r="Q92" s="14">
        <f t="shared" si="3"/>
        <v>0.017316491228070177</v>
      </c>
    </row>
    <row r="93" spans="1:17" ht="12" thickBot="1">
      <c r="A93" s="2" t="s">
        <v>117</v>
      </c>
      <c r="B93" s="2" t="s">
        <v>126</v>
      </c>
      <c r="C93" s="2" t="s">
        <v>119</v>
      </c>
      <c r="D93" s="2" t="s">
        <v>128</v>
      </c>
      <c r="E93" s="2" t="s">
        <v>157</v>
      </c>
      <c r="F93" s="1"/>
      <c r="G93" s="2" t="s">
        <v>123</v>
      </c>
      <c r="H93" s="2" t="s">
        <v>124</v>
      </c>
      <c r="I93" s="55" t="s">
        <v>195</v>
      </c>
      <c r="J93" s="40">
        <v>206015352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14">
        <f t="shared" si="3"/>
        <v>0</v>
      </c>
    </row>
    <row r="94" spans="1:18" s="38" customFormat="1" ht="12" thickBot="1">
      <c r="A94" s="15"/>
      <c r="B94" s="16"/>
      <c r="C94" s="16"/>
      <c r="D94" s="16"/>
      <c r="E94" s="16"/>
      <c r="F94" s="17"/>
      <c r="G94" s="16"/>
      <c r="H94" s="16"/>
      <c r="I94" s="18" t="s">
        <v>107</v>
      </c>
      <c r="J94" s="41">
        <f>SUM(J69:J93)</f>
        <v>9741291798</v>
      </c>
      <c r="K94" s="41">
        <f aca="true" t="shared" si="4" ref="K94:P94">SUM(K69:K93)</f>
        <v>939933655.32</v>
      </c>
      <c r="L94" s="41">
        <f t="shared" si="4"/>
        <v>2688301790.2200003</v>
      </c>
      <c r="M94" s="41">
        <f t="shared" si="4"/>
        <v>173274687.32</v>
      </c>
      <c r="N94" s="41">
        <f t="shared" si="4"/>
        <v>903559199.22</v>
      </c>
      <c r="O94" s="41">
        <f t="shared" si="4"/>
        <v>216030933.32</v>
      </c>
      <c r="P94" s="41">
        <f t="shared" si="4"/>
        <v>881474580.22</v>
      </c>
      <c r="Q94" s="42">
        <f>+IF(L94=0,0,L94/J94)</f>
        <v>0.27596974261380197</v>
      </c>
      <c r="R94" s="36"/>
    </row>
    <row r="95" spans="1:17" ht="22.5">
      <c r="A95" s="2" t="s">
        <v>117</v>
      </c>
      <c r="B95" s="2" t="s">
        <v>160</v>
      </c>
      <c r="C95" s="2" t="s">
        <v>118</v>
      </c>
      <c r="D95" s="2" t="s">
        <v>118</v>
      </c>
      <c r="E95" s="2" t="s">
        <v>142</v>
      </c>
      <c r="F95" s="1"/>
      <c r="G95" s="2" t="s">
        <v>120</v>
      </c>
      <c r="H95" s="2" t="s">
        <v>121</v>
      </c>
      <c r="I95" s="55" t="s">
        <v>197</v>
      </c>
      <c r="J95" s="40">
        <v>3509466892</v>
      </c>
      <c r="K95" s="40">
        <v>0</v>
      </c>
      <c r="L95" s="40">
        <v>3369088216</v>
      </c>
      <c r="M95" s="40">
        <v>1010726465</v>
      </c>
      <c r="N95" s="40">
        <v>3032179395</v>
      </c>
      <c r="O95" s="40">
        <v>0</v>
      </c>
      <c r="P95" s="40">
        <v>2021452930</v>
      </c>
      <c r="Q95" s="14">
        <f aca="true" t="shared" si="5" ref="Q95:Q158">+IF(L95=0,0,(L95/J95))</f>
        <v>0.959999999908818</v>
      </c>
    </row>
    <row r="96" spans="1:17" ht="22.5">
      <c r="A96" s="2" t="s">
        <v>117</v>
      </c>
      <c r="B96" s="2" t="s">
        <v>160</v>
      </c>
      <c r="C96" s="2" t="s">
        <v>118</v>
      </c>
      <c r="D96" s="2" t="s">
        <v>118</v>
      </c>
      <c r="E96" s="2" t="s">
        <v>198</v>
      </c>
      <c r="F96" s="1"/>
      <c r="G96" s="2" t="s">
        <v>120</v>
      </c>
      <c r="H96" s="2" t="s">
        <v>121</v>
      </c>
      <c r="I96" s="55" t="s">
        <v>199</v>
      </c>
      <c r="J96" s="40">
        <v>241972333</v>
      </c>
      <c r="K96" s="40">
        <v>232293440</v>
      </c>
      <c r="L96" s="40">
        <v>232293440</v>
      </c>
      <c r="M96" s="40">
        <v>0</v>
      </c>
      <c r="N96" s="40">
        <v>0</v>
      </c>
      <c r="O96" s="40">
        <v>0</v>
      </c>
      <c r="P96" s="40">
        <v>0</v>
      </c>
      <c r="Q96" s="14">
        <f t="shared" si="5"/>
        <v>0.9600000013224652</v>
      </c>
    </row>
    <row r="97" spans="1:17" ht="33.75">
      <c r="A97" s="2" t="s">
        <v>117</v>
      </c>
      <c r="B97" s="2" t="s">
        <v>160</v>
      </c>
      <c r="C97" s="2" t="s">
        <v>118</v>
      </c>
      <c r="D97" s="2" t="s">
        <v>118</v>
      </c>
      <c r="E97" s="2" t="s">
        <v>148</v>
      </c>
      <c r="F97" s="1"/>
      <c r="G97" s="2" t="s">
        <v>120</v>
      </c>
      <c r="H97" s="2" t="s">
        <v>121</v>
      </c>
      <c r="I97" s="55" t="s">
        <v>200</v>
      </c>
      <c r="J97" s="40">
        <v>1279668004</v>
      </c>
      <c r="K97" s="40">
        <v>0</v>
      </c>
      <c r="L97" s="40">
        <v>1228481284</v>
      </c>
      <c r="M97" s="40">
        <v>0</v>
      </c>
      <c r="N97" s="40">
        <v>614240642</v>
      </c>
      <c r="O97" s="40">
        <v>0</v>
      </c>
      <c r="P97" s="40">
        <v>614240642</v>
      </c>
      <c r="Q97" s="14">
        <f t="shared" si="5"/>
        <v>0.9600000001250324</v>
      </c>
    </row>
    <row r="98" spans="1:17" ht="22.5">
      <c r="A98" s="2" t="s">
        <v>117</v>
      </c>
      <c r="B98" s="2" t="s">
        <v>160</v>
      </c>
      <c r="C98" s="2" t="s">
        <v>118</v>
      </c>
      <c r="D98" s="2" t="s">
        <v>118</v>
      </c>
      <c r="E98" s="2" t="s">
        <v>174</v>
      </c>
      <c r="F98" s="1"/>
      <c r="G98" s="2" t="s">
        <v>120</v>
      </c>
      <c r="H98" s="2" t="s">
        <v>121</v>
      </c>
      <c r="I98" s="55" t="s">
        <v>201</v>
      </c>
      <c r="J98" s="40">
        <v>2418020734</v>
      </c>
      <c r="K98" s="40">
        <v>0</v>
      </c>
      <c r="L98" s="40">
        <v>2321299905</v>
      </c>
      <c r="M98" s="40">
        <v>0</v>
      </c>
      <c r="N98" s="40">
        <v>0</v>
      </c>
      <c r="O98" s="40">
        <v>0</v>
      </c>
      <c r="P98" s="40">
        <v>0</v>
      </c>
      <c r="Q98" s="14">
        <f t="shared" si="5"/>
        <v>0.9600000001488821</v>
      </c>
    </row>
    <row r="99" spans="1:17" ht="22.5">
      <c r="A99" s="2" t="s">
        <v>117</v>
      </c>
      <c r="B99" s="2" t="s">
        <v>160</v>
      </c>
      <c r="C99" s="2" t="s">
        <v>118</v>
      </c>
      <c r="D99" s="2" t="s">
        <v>118</v>
      </c>
      <c r="E99" s="2" t="s">
        <v>155</v>
      </c>
      <c r="F99" s="1"/>
      <c r="G99" s="2" t="s">
        <v>120</v>
      </c>
      <c r="H99" s="2" t="s">
        <v>121</v>
      </c>
      <c r="I99" s="55" t="s">
        <v>202</v>
      </c>
      <c r="J99" s="40">
        <v>605584356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14">
        <f t="shared" si="5"/>
        <v>0</v>
      </c>
    </row>
    <row r="100" spans="1:17" ht="11.25">
      <c r="A100" s="2" t="s">
        <v>117</v>
      </c>
      <c r="B100" s="2" t="s">
        <v>160</v>
      </c>
      <c r="C100" s="2" t="s">
        <v>126</v>
      </c>
      <c r="D100" s="2" t="s">
        <v>118</v>
      </c>
      <c r="E100" s="2" t="s">
        <v>118</v>
      </c>
      <c r="F100" s="1"/>
      <c r="G100" s="2" t="s">
        <v>120</v>
      </c>
      <c r="H100" s="2" t="s">
        <v>124</v>
      </c>
      <c r="I100" s="55" t="s">
        <v>203</v>
      </c>
      <c r="J100" s="40">
        <v>28755922428</v>
      </c>
      <c r="K100" s="40">
        <v>0</v>
      </c>
      <c r="L100" s="40">
        <v>1692937363</v>
      </c>
      <c r="M100" s="40">
        <v>0</v>
      </c>
      <c r="N100" s="40">
        <v>1692937363</v>
      </c>
      <c r="O100" s="40">
        <v>0</v>
      </c>
      <c r="P100" s="40">
        <v>1692937363</v>
      </c>
      <c r="Q100" s="14">
        <f t="shared" si="5"/>
        <v>0.058872650224969514</v>
      </c>
    </row>
    <row r="101" spans="1:17" ht="22.5">
      <c r="A101" s="2" t="s">
        <v>117</v>
      </c>
      <c r="B101" s="2" t="s">
        <v>160</v>
      </c>
      <c r="C101" s="2" t="s">
        <v>126</v>
      </c>
      <c r="D101" s="2" t="s">
        <v>118</v>
      </c>
      <c r="E101" s="2" t="s">
        <v>138</v>
      </c>
      <c r="F101" s="1"/>
      <c r="G101" s="2" t="s">
        <v>120</v>
      </c>
      <c r="H101" s="2" t="s">
        <v>121</v>
      </c>
      <c r="I101" s="55" t="s">
        <v>201</v>
      </c>
      <c r="J101" s="40">
        <v>278956972</v>
      </c>
      <c r="K101" s="40">
        <v>0</v>
      </c>
      <c r="L101" s="40">
        <v>267798693</v>
      </c>
      <c r="M101" s="40">
        <v>0</v>
      </c>
      <c r="N101" s="40">
        <v>267798693</v>
      </c>
      <c r="O101" s="40">
        <v>0</v>
      </c>
      <c r="P101" s="40">
        <v>267798693</v>
      </c>
      <c r="Q101" s="14">
        <f t="shared" si="5"/>
        <v>0.9599999995698262</v>
      </c>
    </row>
    <row r="102" spans="1:17" ht="22.5">
      <c r="A102" s="2" t="s">
        <v>117</v>
      </c>
      <c r="B102" s="2" t="s">
        <v>160</v>
      </c>
      <c r="C102" s="2" t="s">
        <v>126</v>
      </c>
      <c r="D102" s="2" t="s">
        <v>118</v>
      </c>
      <c r="E102" s="2" t="s">
        <v>204</v>
      </c>
      <c r="F102" s="1"/>
      <c r="G102" s="2" t="s">
        <v>123</v>
      </c>
      <c r="H102" s="2" t="s">
        <v>124</v>
      </c>
      <c r="I102" s="55" t="s">
        <v>205</v>
      </c>
      <c r="J102" s="40">
        <v>718747819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14">
        <f t="shared" si="5"/>
        <v>0</v>
      </c>
    </row>
    <row r="103" spans="1:17" ht="22.5">
      <c r="A103" s="2" t="s">
        <v>117</v>
      </c>
      <c r="B103" s="2" t="s">
        <v>160</v>
      </c>
      <c r="C103" s="2" t="s">
        <v>126</v>
      </c>
      <c r="D103" s="2" t="s">
        <v>120</v>
      </c>
      <c r="E103" s="2" t="s">
        <v>118</v>
      </c>
      <c r="F103" s="1"/>
      <c r="G103" s="2" t="s">
        <v>120</v>
      </c>
      <c r="H103" s="2" t="s">
        <v>121</v>
      </c>
      <c r="I103" s="55" t="s">
        <v>206</v>
      </c>
      <c r="J103" s="40">
        <v>4319315582</v>
      </c>
      <c r="K103" s="40">
        <v>346949024</v>
      </c>
      <c r="L103" s="40">
        <v>2081694144</v>
      </c>
      <c r="M103" s="40">
        <v>346942024</v>
      </c>
      <c r="N103" s="40">
        <v>2081687144</v>
      </c>
      <c r="O103" s="40">
        <v>346942024</v>
      </c>
      <c r="P103" s="40">
        <v>2081687144</v>
      </c>
      <c r="Q103" s="14">
        <f t="shared" si="5"/>
        <v>0.4819499998275421</v>
      </c>
    </row>
    <row r="104" spans="1:17" ht="22.5">
      <c r="A104" s="2" t="s">
        <v>117</v>
      </c>
      <c r="B104" s="2" t="s">
        <v>160</v>
      </c>
      <c r="C104" s="2" t="s">
        <v>126</v>
      </c>
      <c r="D104" s="2" t="s">
        <v>120</v>
      </c>
      <c r="E104" s="2" t="s">
        <v>120</v>
      </c>
      <c r="F104" s="1"/>
      <c r="G104" s="2" t="s">
        <v>120</v>
      </c>
      <c r="H104" s="2" t="s">
        <v>121</v>
      </c>
      <c r="I104" s="55" t="s">
        <v>207</v>
      </c>
      <c r="J104" s="40">
        <v>1886069739</v>
      </c>
      <c r="K104" s="40">
        <v>151498552</v>
      </c>
      <c r="L104" s="40">
        <v>908991312</v>
      </c>
      <c r="M104" s="40">
        <v>151498552</v>
      </c>
      <c r="N104" s="40">
        <v>908991312</v>
      </c>
      <c r="O104" s="40">
        <v>151498552</v>
      </c>
      <c r="P104" s="40">
        <v>908991312</v>
      </c>
      <c r="Q104" s="14">
        <f t="shared" si="5"/>
        <v>0.48195000068340527</v>
      </c>
    </row>
    <row r="105" spans="1:17" ht="22.5">
      <c r="A105" s="2" t="s">
        <v>117</v>
      </c>
      <c r="B105" s="2" t="s">
        <v>160</v>
      </c>
      <c r="C105" s="2" t="s">
        <v>126</v>
      </c>
      <c r="D105" s="2" t="s">
        <v>120</v>
      </c>
      <c r="E105" s="2" t="s">
        <v>160</v>
      </c>
      <c r="F105" s="1"/>
      <c r="G105" s="2" t="s">
        <v>120</v>
      </c>
      <c r="H105" s="2" t="s">
        <v>121</v>
      </c>
      <c r="I105" s="55" t="s">
        <v>208</v>
      </c>
      <c r="J105" s="40">
        <v>599597800</v>
      </c>
      <c r="K105" s="40">
        <v>0</v>
      </c>
      <c r="L105" s="40">
        <v>575613888</v>
      </c>
      <c r="M105" s="40">
        <v>54200000</v>
      </c>
      <c r="N105" s="40">
        <v>294300000</v>
      </c>
      <c r="O105" s="40">
        <v>54200000</v>
      </c>
      <c r="P105" s="40">
        <v>294300000</v>
      </c>
      <c r="Q105" s="14">
        <f t="shared" si="5"/>
        <v>0.96</v>
      </c>
    </row>
    <row r="106" spans="1:17" ht="22.5">
      <c r="A106" s="2" t="s">
        <v>117</v>
      </c>
      <c r="B106" s="2" t="s">
        <v>160</v>
      </c>
      <c r="C106" s="2" t="s">
        <v>126</v>
      </c>
      <c r="D106" s="2" t="s">
        <v>120</v>
      </c>
      <c r="E106" s="2" t="s">
        <v>128</v>
      </c>
      <c r="F106" s="1"/>
      <c r="G106" s="2" t="s">
        <v>120</v>
      </c>
      <c r="H106" s="2" t="s">
        <v>121</v>
      </c>
      <c r="I106" s="55" t="s">
        <v>209</v>
      </c>
      <c r="J106" s="40">
        <v>2292004924</v>
      </c>
      <c r="K106" s="40">
        <v>184105295</v>
      </c>
      <c r="L106" s="40">
        <v>1104631770</v>
      </c>
      <c r="M106" s="40">
        <v>184105295</v>
      </c>
      <c r="N106" s="40">
        <v>1104631770</v>
      </c>
      <c r="O106" s="40">
        <v>184105295</v>
      </c>
      <c r="P106" s="40">
        <v>1104631770</v>
      </c>
      <c r="Q106" s="14">
        <f t="shared" si="5"/>
        <v>0.48194999863796106</v>
      </c>
    </row>
    <row r="107" spans="1:17" ht="22.5">
      <c r="A107" s="2" t="s">
        <v>117</v>
      </c>
      <c r="B107" s="2" t="s">
        <v>160</v>
      </c>
      <c r="C107" s="2" t="s">
        <v>126</v>
      </c>
      <c r="D107" s="2" t="s">
        <v>120</v>
      </c>
      <c r="E107" s="2" t="s">
        <v>133</v>
      </c>
      <c r="F107" s="1"/>
      <c r="G107" s="2" t="s">
        <v>120</v>
      </c>
      <c r="H107" s="2" t="s">
        <v>121</v>
      </c>
      <c r="I107" s="55" t="s">
        <v>210</v>
      </c>
      <c r="J107" s="40">
        <v>1906127724</v>
      </c>
      <c r="K107" s="40">
        <v>153109709</v>
      </c>
      <c r="L107" s="40">
        <v>918658254</v>
      </c>
      <c r="M107" s="40">
        <v>153109709</v>
      </c>
      <c r="N107" s="40">
        <v>918658254</v>
      </c>
      <c r="O107" s="40">
        <v>153109709</v>
      </c>
      <c r="P107" s="40">
        <v>918658254</v>
      </c>
      <c r="Q107" s="14">
        <f t="shared" si="5"/>
        <v>0.48194999864552623</v>
      </c>
    </row>
    <row r="108" spans="1:17" ht="11.25">
      <c r="A108" s="2" t="s">
        <v>117</v>
      </c>
      <c r="B108" s="2" t="s">
        <v>160</v>
      </c>
      <c r="C108" s="2" t="s">
        <v>126</v>
      </c>
      <c r="D108" s="2" t="s">
        <v>120</v>
      </c>
      <c r="E108" s="2" t="s">
        <v>172</v>
      </c>
      <c r="F108" s="1"/>
      <c r="G108" s="2" t="s">
        <v>120</v>
      </c>
      <c r="H108" s="2" t="s">
        <v>121</v>
      </c>
      <c r="I108" s="55" t="s">
        <v>211</v>
      </c>
      <c r="J108" s="40">
        <v>1409808831</v>
      </c>
      <c r="K108" s="40">
        <v>113242894</v>
      </c>
      <c r="L108" s="40">
        <v>679457364</v>
      </c>
      <c r="M108" s="40">
        <v>113242894</v>
      </c>
      <c r="N108" s="40">
        <v>679457364</v>
      </c>
      <c r="O108" s="40">
        <v>113242894</v>
      </c>
      <c r="P108" s="40">
        <v>679457364</v>
      </c>
      <c r="Q108" s="14">
        <f t="shared" si="5"/>
        <v>0.48194999851011716</v>
      </c>
    </row>
    <row r="109" spans="1:17" ht="22.5">
      <c r="A109" s="2" t="s">
        <v>117</v>
      </c>
      <c r="B109" s="2" t="s">
        <v>160</v>
      </c>
      <c r="C109" s="2" t="s">
        <v>126</v>
      </c>
      <c r="D109" s="2" t="s">
        <v>120</v>
      </c>
      <c r="E109" s="2" t="s">
        <v>174</v>
      </c>
      <c r="F109" s="1"/>
      <c r="G109" s="2" t="s">
        <v>120</v>
      </c>
      <c r="H109" s="2" t="s">
        <v>121</v>
      </c>
      <c r="I109" s="55" t="s">
        <v>212</v>
      </c>
      <c r="J109" s="40">
        <v>1349387867</v>
      </c>
      <c r="K109" s="40">
        <v>108389580</v>
      </c>
      <c r="L109" s="40">
        <v>650337480</v>
      </c>
      <c r="M109" s="40">
        <v>108389580</v>
      </c>
      <c r="N109" s="40">
        <v>650337480</v>
      </c>
      <c r="O109" s="40">
        <v>108389580</v>
      </c>
      <c r="P109" s="40">
        <v>650337480</v>
      </c>
      <c r="Q109" s="14">
        <f t="shared" si="5"/>
        <v>0.4819499981468264</v>
      </c>
    </row>
    <row r="110" spans="1:17" ht="22.5">
      <c r="A110" s="2" t="s">
        <v>117</v>
      </c>
      <c r="B110" s="2" t="s">
        <v>160</v>
      </c>
      <c r="C110" s="2" t="s">
        <v>126</v>
      </c>
      <c r="D110" s="2" t="s">
        <v>120</v>
      </c>
      <c r="E110" s="2" t="s">
        <v>155</v>
      </c>
      <c r="F110" s="1"/>
      <c r="G110" s="2" t="s">
        <v>120</v>
      </c>
      <c r="H110" s="2" t="s">
        <v>121</v>
      </c>
      <c r="I110" s="55" t="s">
        <v>213</v>
      </c>
      <c r="J110" s="40">
        <v>1749454134</v>
      </c>
      <c r="K110" s="40">
        <v>202524904</v>
      </c>
      <c r="L110" s="40">
        <v>905149424</v>
      </c>
      <c r="M110" s="40">
        <v>168524904</v>
      </c>
      <c r="N110" s="40">
        <v>871149424</v>
      </c>
      <c r="O110" s="40">
        <v>168524904</v>
      </c>
      <c r="P110" s="40">
        <v>871149424</v>
      </c>
      <c r="Q110" s="14">
        <f t="shared" si="5"/>
        <v>0.5173896282324598</v>
      </c>
    </row>
    <row r="111" spans="1:17" ht="22.5">
      <c r="A111" s="2" t="s">
        <v>117</v>
      </c>
      <c r="B111" s="2" t="s">
        <v>160</v>
      </c>
      <c r="C111" s="2" t="s">
        <v>126</v>
      </c>
      <c r="D111" s="2" t="s">
        <v>120</v>
      </c>
      <c r="E111" s="2" t="s">
        <v>157</v>
      </c>
      <c r="F111" s="1"/>
      <c r="G111" s="2" t="s">
        <v>120</v>
      </c>
      <c r="H111" s="2" t="s">
        <v>121</v>
      </c>
      <c r="I111" s="55" t="s">
        <v>214</v>
      </c>
      <c r="J111" s="40">
        <v>1407977217</v>
      </c>
      <c r="K111" s="40">
        <v>113095770</v>
      </c>
      <c r="L111" s="40">
        <v>678574620</v>
      </c>
      <c r="M111" s="40">
        <v>113095770</v>
      </c>
      <c r="N111" s="40">
        <v>678574620</v>
      </c>
      <c r="O111" s="40">
        <v>113095770</v>
      </c>
      <c r="P111" s="40">
        <v>678574620</v>
      </c>
      <c r="Q111" s="14">
        <f t="shared" si="5"/>
        <v>0.4819500001895272</v>
      </c>
    </row>
    <row r="112" spans="1:17" ht="33.75">
      <c r="A112" s="2" t="s">
        <v>117</v>
      </c>
      <c r="B112" s="2" t="s">
        <v>160</v>
      </c>
      <c r="C112" s="2" t="s">
        <v>126</v>
      </c>
      <c r="D112" s="2" t="s">
        <v>126</v>
      </c>
      <c r="E112" s="2" t="s">
        <v>118</v>
      </c>
      <c r="F112" s="1"/>
      <c r="G112" s="2" t="s">
        <v>123</v>
      </c>
      <c r="H112" s="2" t="s">
        <v>124</v>
      </c>
      <c r="I112" s="55" t="s">
        <v>215</v>
      </c>
      <c r="J112" s="40">
        <v>2797319638</v>
      </c>
      <c r="K112" s="40">
        <v>251580762</v>
      </c>
      <c r="L112" s="40">
        <v>1356750895</v>
      </c>
      <c r="M112" s="40">
        <v>184234335</v>
      </c>
      <c r="N112" s="40">
        <v>911515415</v>
      </c>
      <c r="O112" s="40">
        <v>184234335</v>
      </c>
      <c r="P112" s="40">
        <v>911515415</v>
      </c>
      <c r="Q112" s="14">
        <f t="shared" si="5"/>
        <v>0.4850181854691573</v>
      </c>
    </row>
    <row r="113" spans="1:17" ht="11.25">
      <c r="A113" s="2" t="s">
        <v>117</v>
      </c>
      <c r="B113" s="2" t="s">
        <v>160</v>
      </c>
      <c r="C113" s="2" t="s">
        <v>126</v>
      </c>
      <c r="D113" s="2" t="s">
        <v>126</v>
      </c>
      <c r="E113" s="2" t="s">
        <v>126</v>
      </c>
      <c r="F113" s="1"/>
      <c r="G113" s="2" t="s">
        <v>123</v>
      </c>
      <c r="H113" s="2" t="s">
        <v>124</v>
      </c>
      <c r="I113" s="55" t="s">
        <v>216</v>
      </c>
      <c r="J113" s="40">
        <v>904196700</v>
      </c>
      <c r="K113" s="40">
        <v>117533363</v>
      </c>
      <c r="L113" s="40">
        <v>422005829</v>
      </c>
      <c r="M113" s="40">
        <v>69129906</v>
      </c>
      <c r="N113" s="40">
        <v>239129295</v>
      </c>
      <c r="O113" s="40">
        <v>69129906</v>
      </c>
      <c r="P113" s="40">
        <v>239129295</v>
      </c>
      <c r="Q113" s="14">
        <f t="shared" si="5"/>
        <v>0.4667190546039374</v>
      </c>
    </row>
    <row r="114" spans="1:17" ht="22.5">
      <c r="A114" s="2" t="s">
        <v>117</v>
      </c>
      <c r="B114" s="2" t="s">
        <v>160</v>
      </c>
      <c r="C114" s="2" t="s">
        <v>126</v>
      </c>
      <c r="D114" s="2" t="s">
        <v>126</v>
      </c>
      <c r="E114" s="2" t="s">
        <v>160</v>
      </c>
      <c r="F114" s="1"/>
      <c r="G114" s="2" t="s">
        <v>120</v>
      </c>
      <c r="H114" s="2" t="s">
        <v>121</v>
      </c>
      <c r="I114" s="55" t="s">
        <v>217</v>
      </c>
      <c r="J114" s="40">
        <v>156133973</v>
      </c>
      <c r="K114" s="40">
        <v>110689126</v>
      </c>
      <c r="L114" s="40">
        <v>134623082.5</v>
      </c>
      <c r="M114" s="40">
        <v>19545263.5</v>
      </c>
      <c r="N114" s="40">
        <v>23370559.5</v>
      </c>
      <c r="O114" s="40">
        <v>19545263.5</v>
      </c>
      <c r="P114" s="40">
        <v>22772857</v>
      </c>
      <c r="Q114" s="14">
        <f t="shared" si="5"/>
        <v>0.8622279950565275</v>
      </c>
    </row>
    <row r="115" spans="1:17" ht="22.5">
      <c r="A115" s="2" t="s">
        <v>117</v>
      </c>
      <c r="B115" s="2" t="s">
        <v>160</v>
      </c>
      <c r="C115" s="2" t="s">
        <v>128</v>
      </c>
      <c r="D115" s="2" t="s">
        <v>118</v>
      </c>
      <c r="E115" s="2" t="s">
        <v>120</v>
      </c>
      <c r="F115" s="1"/>
      <c r="G115" s="2" t="s">
        <v>120</v>
      </c>
      <c r="H115" s="2" t="s">
        <v>121</v>
      </c>
      <c r="I115" s="55" t="s">
        <v>218</v>
      </c>
      <c r="J115" s="40">
        <v>218732280</v>
      </c>
      <c r="K115" s="40">
        <v>209982989</v>
      </c>
      <c r="L115" s="40">
        <v>209982989</v>
      </c>
      <c r="M115" s="40">
        <v>0</v>
      </c>
      <c r="N115" s="40">
        <v>0</v>
      </c>
      <c r="O115" s="40">
        <v>0</v>
      </c>
      <c r="P115" s="40">
        <v>0</v>
      </c>
      <c r="Q115" s="14">
        <f t="shared" si="5"/>
        <v>0.9600000009143598</v>
      </c>
    </row>
    <row r="116" spans="1:17" ht="33.75">
      <c r="A116" s="2" t="s">
        <v>117</v>
      </c>
      <c r="B116" s="2" t="s">
        <v>160</v>
      </c>
      <c r="C116" s="2" t="s">
        <v>128</v>
      </c>
      <c r="D116" s="2" t="s">
        <v>118</v>
      </c>
      <c r="E116" s="2" t="s">
        <v>219</v>
      </c>
      <c r="F116" s="1"/>
      <c r="G116" s="2" t="s">
        <v>120</v>
      </c>
      <c r="H116" s="2" t="s">
        <v>121</v>
      </c>
      <c r="I116" s="55" t="s">
        <v>220</v>
      </c>
      <c r="J116" s="40">
        <v>262439593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14">
        <f t="shared" si="5"/>
        <v>0</v>
      </c>
    </row>
    <row r="117" spans="1:17" ht="33.75">
      <c r="A117" s="2" t="s">
        <v>117</v>
      </c>
      <c r="B117" s="2" t="s">
        <v>160</v>
      </c>
      <c r="C117" s="2" t="s">
        <v>128</v>
      </c>
      <c r="D117" s="2" t="s">
        <v>118</v>
      </c>
      <c r="E117" s="2" t="s">
        <v>221</v>
      </c>
      <c r="F117" s="1"/>
      <c r="G117" s="2" t="s">
        <v>120</v>
      </c>
      <c r="H117" s="2" t="s">
        <v>121</v>
      </c>
      <c r="I117" s="55" t="s">
        <v>222</v>
      </c>
      <c r="J117" s="40">
        <v>141512730</v>
      </c>
      <c r="K117" s="40">
        <v>135852221</v>
      </c>
      <c r="L117" s="40">
        <v>135852221</v>
      </c>
      <c r="M117" s="40">
        <v>0</v>
      </c>
      <c r="N117" s="40">
        <v>0</v>
      </c>
      <c r="O117" s="40">
        <v>0</v>
      </c>
      <c r="P117" s="40">
        <v>0</v>
      </c>
      <c r="Q117" s="14">
        <f t="shared" si="5"/>
        <v>0.9600000014133004</v>
      </c>
    </row>
    <row r="118" spans="1:17" ht="11.25">
      <c r="A118" s="2" t="s">
        <v>117</v>
      </c>
      <c r="B118" s="2" t="s">
        <v>160</v>
      </c>
      <c r="C118" s="2" t="s">
        <v>128</v>
      </c>
      <c r="D118" s="2" t="s">
        <v>118</v>
      </c>
      <c r="E118" s="2" t="s">
        <v>223</v>
      </c>
      <c r="F118" s="1"/>
      <c r="G118" s="2" t="s">
        <v>120</v>
      </c>
      <c r="H118" s="2" t="s">
        <v>121</v>
      </c>
      <c r="I118" s="55" t="s">
        <v>224</v>
      </c>
      <c r="J118" s="40">
        <v>81985588</v>
      </c>
      <c r="K118" s="40">
        <v>78706164</v>
      </c>
      <c r="L118" s="40">
        <v>78706164</v>
      </c>
      <c r="M118" s="40">
        <v>0</v>
      </c>
      <c r="N118" s="40">
        <v>0</v>
      </c>
      <c r="O118" s="40">
        <v>0</v>
      </c>
      <c r="P118" s="40">
        <v>0</v>
      </c>
      <c r="Q118" s="14">
        <f t="shared" si="5"/>
        <v>0.9599999941453125</v>
      </c>
    </row>
    <row r="119" spans="1:17" ht="11.25">
      <c r="A119" s="2" t="s">
        <v>117</v>
      </c>
      <c r="B119" s="2" t="s">
        <v>160</v>
      </c>
      <c r="C119" s="2" t="s">
        <v>133</v>
      </c>
      <c r="D119" s="2" t="s">
        <v>118</v>
      </c>
      <c r="E119" s="2" t="s">
        <v>118</v>
      </c>
      <c r="F119" s="1"/>
      <c r="G119" s="2" t="s">
        <v>120</v>
      </c>
      <c r="H119" s="2" t="s">
        <v>121</v>
      </c>
      <c r="I119" s="55" t="s">
        <v>225</v>
      </c>
      <c r="J119" s="40">
        <v>31270000</v>
      </c>
      <c r="K119" s="40">
        <v>4540368</v>
      </c>
      <c r="L119" s="40">
        <v>15891288</v>
      </c>
      <c r="M119" s="40">
        <v>4540368</v>
      </c>
      <c r="N119" s="40">
        <v>15891288</v>
      </c>
      <c r="O119" s="40">
        <v>4540368</v>
      </c>
      <c r="P119" s="40">
        <v>15891288</v>
      </c>
      <c r="Q119" s="14">
        <f t="shared" si="5"/>
        <v>0.5081959705788296</v>
      </c>
    </row>
    <row r="120" spans="1:17" ht="33.75">
      <c r="A120" s="2" t="s">
        <v>117</v>
      </c>
      <c r="B120" s="2" t="s">
        <v>160</v>
      </c>
      <c r="C120" s="2" t="s">
        <v>133</v>
      </c>
      <c r="D120" s="2" t="s">
        <v>118</v>
      </c>
      <c r="E120" s="2" t="s">
        <v>126</v>
      </c>
      <c r="F120" s="1"/>
      <c r="G120" s="2" t="s">
        <v>120</v>
      </c>
      <c r="H120" s="2" t="s">
        <v>121</v>
      </c>
      <c r="I120" s="55" t="s">
        <v>226</v>
      </c>
      <c r="J120" s="40">
        <v>129826977353</v>
      </c>
      <c r="K120" s="40">
        <v>0</v>
      </c>
      <c r="L120" s="40">
        <v>129826977353</v>
      </c>
      <c r="M120" s="40">
        <v>18175776830</v>
      </c>
      <c r="N120" s="40">
        <v>63615218905</v>
      </c>
      <c r="O120" s="40">
        <v>18175776830</v>
      </c>
      <c r="P120" s="40">
        <v>63615218905</v>
      </c>
      <c r="Q120" s="14">
        <f t="shared" si="5"/>
        <v>1</v>
      </c>
    </row>
    <row r="121" spans="1:17" ht="22.5">
      <c r="A121" s="2" t="s">
        <v>117</v>
      </c>
      <c r="B121" s="2" t="s">
        <v>160</v>
      </c>
      <c r="C121" s="2" t="s">
        <v>133</v>
      </c>
      <c r="D121" s="2" t="s">
        <v>118</v>
      </c>
      <c r="E121" s="2" t="s">
        <v>227</v>
      </c>
      <c r="F121" s="1"/>
      <c r="G121" s="2" t="s">
        <v>120</v>
      </c>
      <c r="H121" s="2" t="s">
        <v>121</v>
      </c>
      <c r="I121" s="55" t="s">
        <v>228</v>
      </c>
      <c r="J121" s="40">
        <v>13698540390</v>
      </c>
      <c r="K121" s="40">
        <v>0</v>
      </c>
      <c r="L121" s="40">
        <v>13698540390</v>
      </c>
      <c r="M121" s="40">
        <v>1917795654</v>
      </c>
      <c r="N121" s="40">
        <v>6712284789</v>
      </c>
      <c r="O121" s="40">
        <v>1917795654</v>
      </c>
      <c r="P121" s="40">
        <v>6712284789</v>
      </c>
      <c r="Q121" s="14">
        <f t="shared" si="5"/>
        <v>1</v>
      </c>
    </row>
    <row r="122" spans="1:17" ht="22.5">
      <c r="A122" s="2" t="s">
        <v>117</v>
      </c>
      <c r="B122" s="2" t="s">
        <v>160</v>
      </c>
      <c r="C122" s="2" t="s">
        <v>133</v>
      </c>
      <c r="D122" s="2" t="s">
        <v>118</v>
      </c>
      <c r="E122" s="2" t="s">
        <v>189</v>
      </c>
      <c r="F122" s="1"/>
      <c r="G122" s="2" t="s">
        <v>120</v>
      </c>
      <c r="H122" s="2" t="s">
        <v>121</v>
      </c>
      <c r="I122" s="55" t="s">
        <v>229</v>
      </c>
      <c r="J122" s="40">
        <v>13614221733</v>
      </c>
      <c r="K122" s="40">
        <v>0</v>
      </c>
      <c r="L122" s="40">
        <v>13614221733</v>
      </c>
      <c r="M122" s="40">
        <v>1905991042</v>
      </c>
      <c r="N122" s="40">
        <v>6670968647</v>
      </c>
      <c r="O122" s="40">
        <v>1905991042</v>
      </c>
      <c r="P122" s="40">
        <v>6670968647</v>
      </c>
      <c r="Q122" s="14">
        <f t="shared" si="5"/>
        <v>1</v>
      </c>
    </row>
    <row r="123" spans="1:17" ht="33.75">
      <c r="A123" s="2" t="s">
        <v>117</v>
      </c>
      <c r="B123" s="2" t="s">
        <v>160</v>
      </c>
      <c r="C123" s="2" t="s">
        <v>133</v>
      </c>
      <c r="D123" s="2" t="s">
        <v>118</v>
      </c>
      <c r="E123" s="2" t="s">
        <v>230</v>
      </c>
      <c r="F123" s="1"/>
      <c r="G123" s="2" t="s">
        <v>120</v>
      </c>
      <c r="H123" s="2" t="s">
        <v>121</v>
      </c>
      <c r="I123" s="55" t="s">
        <v>231</v>
      </c>
      <c r="J123" s="40">
        <v>23466510750</v>
      </c>
      <c r="K123" s="40">
        <v>0</v>
      </c>
      <c r="L123" s="40">
        <v>23466510750</v>
      </c>
      <c r="M123" s="40">
        <v>3285311506</v>
      </c>
      <c r="N123" s="40">
        <v>11498590271</v>
      </c>
      <c r="O123" s="40">
        <v>3285311506</v>
      </c>
      <c r="P123" s="40">
        <v>11498590271</v>
      </c>
      <c r="Q123" s="14">
        <f t="shared" si="5"/>
        <v>1</v>
      </c>
    </row>
    <row r="124" spans="1:17" ht="33.75">
      <c r="A124" s="2" t="s">
        <v>117</v>
      </c>
      <c r="B124" s="2" t="s">
        <v>160</v>
      </c>
      <c r="C124" s="2" t="s">
        <v>133</v>
      </c>
      <c r="D124" s="2" t="s">
        <v>118</v>
      </c>
      <c r="E124" s="2" t="s">
        <v>232</v>
      </c>
      <c r="F124" s="1"/>
      <c r="G124" s="2" t="s">
        <v>120</v>
      </c>
      <c r="H124" s="2" t="s">
        <v>121</v>
      </c>
      <c r="I124" s="55" t="s">
        <v>233</v>
      </c>
      <c r="J124" s="40">
        <v>1315406503</v>
      </c>
      <c r="K124" s="40">
        <v>0</v>
      </c>
      <c r="L124" s="40">
        <v>1315406503</v>
      </c>
      <c r="M124" s="40">
        <v>184156910</v>
      </c>
      <c r="N124" s="40">
        <v>644549185</v>
      </c>
      <c r="O124" s="40">
        <v>184156910</v>
      </c>
      <c r="P124" s="40">
        <v>644549185</v>
      </c>
      <c r="Q124" s="14">
        <f t="shared" si="5"/>
        <v>1</v>
      </c>
    </row>
    <row r="125" spans="1:17" ht="33.75">
      <c r="A125" s="2" t="s">
        <v>117</v>
      </c>
      <c r="B125" s="2" t="s">
        <v>160</v>
      </c>
      <c r="C125" s="2" t="s">
        <v>133</v>
      </c>
      <c r="D125" s="2" t="s">
        <v>118</v>
      </c>
      <c r="E125" s="2" t="s">
        <v>234</v>
      </c>
      <c r="F125" s="1"/>
      <c r="G125" s="2" t="s">
        <v>120</v>
      </c>
      <c r="H125" s="2" t="s">
        <v>121</v>
      </c>
      <c r="I125" s="55" t="s">
        <v>235</v>
      </c>
      <c r="J125" s="40">
        <v>11718198177</v>
      </c>
      <c r="K125" s="40">
        <v>0</v>
      </c>
      <c r="L125" s="40">
        <v>11718198177</v>
      </c>
      <c r="M125" s="40">
        <v>1640547744</v>
      </c>
      <c r="N125" s="40">
        <v>5741917104</v>
      </c>
      <c r="O125" s="40">
        <v>1640547744</v>
      </c>
      <c r="P125" s="40">
        <v>5741917104</v>
      </c>
      <c r="Q125" s="14">
        <f t="shared" si="5"/>
        <v>1</v>
      </c>
    </row>
    <row r="126" spans="1:17" ht="45">
      <c r="A126" s="2" t="s">
        <v>117</v>
      </c>
      <c r="B126" s="2" t="s">
        <v>160</v>
      </c>
      <c r="C126" s="2" t="s">
        <v>133</v>
      </c>
      <c r="D126" s="2" t="s">
        <v>160</v>
      </c>
      <c r="E126" s="2" t="s">
        <v>142</v>
      </c>
      <c r="F126" s="1"/>
      <c r="G126" s="2" t="s">
        <v>123</v>
      </c>
      <c r="H126" s="2" t="s">
        <v>124</v>
      </c>
      <c r="I126" s="55" t="s">
        <v>236</v>
      </c>
      <c r="J126" s="40">
        <v>300000000000</v>
      </c>
      <c r="K126" s="40">
        <v>3074290178</v>
      </c>
      <c r="L126" s="40">
        <v>22795012742</v>
      </c>
      <c r="M126" s="40">
        <v>3074290178</v>
      </c>
      <c r="N126" s="40">
        <v>22795012742</v>
      </c>
      <c r="O126" s="40">
        <v>3074290178</v>
      </c>
      <c r="P126" s="40">
        <v>22795012742</v>
      </c>
      <c r="Q126" s="14">
        <f t="shared" si="5"/>
        <v>0.07598337580666667</v>
      </c>
    </row>
    <row r="127" spans="1:17" ht="33.75">
      <c r="A127" s="2" t="s">
        <v>117</v>
      </c>
      <c r="B127" s="2" t="s">
        <v>160</v>
      </c>
      <c r="C127" s="2" t="s">
        <v>133</v>
      </c>
      <c r="D127" s="2" t="s">
        <v>160</v>
      </c>
      <c r="E127" s="2" t="s">
        <v>123</v>
      </c>
      <c r="F127" s="1"/>
      <c r="G127" s="2" t="s">
        <v>198</v>
      </c>
      <c r="H127" s="2" t="s">
        <v>124</v>
      </c>
      <c r="I127" s="55" t="s">
        <v>237</v>
      </c>
      <c r="J127" s="40">
        <v>413208962456</v>
      </c>
      <c r="K127" s="40">
        <v>34098458992</v>
      </c>
      <c r="L127" s="40">
        <v>143458831878</v>
      </c>
      <c r="M127" s="40">
        <v>34098458992</v>
      </c>
      <c r="N127" s="40">
        <v>143458831878</v>
      </c>
      <c r="O127" s="40">
        <v>34098458992</v>
      </c>
      <c r="P127" s="40">
        <v>143458831878</v>
      </c>
      <c r="Q127" s="14">
        <f t="shared" si="5"/>
        <v>0.34718228526632217</v>
      </c>
    </row>
    <row r="128" spans="1:17" ht="33.75">
      <c r="A128" s="2" t="s">
        <v>117</v>
      </c>
      <c r="B128" s="2" t="s">
        <v>160</v>
      </c>
      <c r="C128" s="2" t="s">
        <v>133</v>
      </c>
      <c r="D128" s="2" t="s">
        <v>160</v>
      </c>
      <c r="E128" s="2" t="s">
        <v>198</v>
      </c>
      <c r="F128" s="1"/>
      <c r="G128" s="2" t="s">
        <v>198</v>
      </c>
      <c r="H128" s="2" t="s">
        <v>124</v>
      </c>
      <c r="I128" s="55" t="s">
        <v>238</v>
      </c>
      <c r="J128" s="40">
        <v>392923214753</v>
      </c>
      <c r="K128" s="40">
        <v>36729926879</v>
      </c>
      <c r="L128" s="40">
        <v>137743696349</v>
      </c>
      <c r="M128" s="40">
        <v>36729926879</v>
      </c>
      <c r="N128" s="40">
        <v>137743696349</v>
      </c>
      <c r="O128" s="40">
        <v>36729926879</v>
      </c>
      <c r="P128" s="40">
        <v>137743696349</v>
      </c>
      <c r="Q128" s="14">
        <f t="shared" si="5"/>
        <v>0.3505613595154683</v>
      </c>
    </row>
    <row r="129" spans="1:17" ht="33.75">
      <c r="A129" s="2" t="s">
        <v>117</v>
      </c>
      <c r="B129" s="2" t="s">
        <v>160</v>
      </c>
      <c r="C129" s="2" t="s">
        <v>133</v>
      </c>
      <c r="D129" s="2" t="s">
        <v>160</v>
      </c>
      <c r="E129" s="2" t="s">
        <v>145</v>
      </c>
      <c r="F129" s="1"/>
      <c r="G129" s="2" t="s">
        <v>120</v>
      </c>
      <c r="H129" s="2" t="s">
        <v>121</v>
      </c>
      <c r="I129" s="55" t="s">
        <v>239</v>
      </c>
      <c r="J129" s="40">
        <v>726301773475</v>
      </c>
      <c r="K129" s="40">
        <v>121050295580</v>
      </c>
      <c r="L129" s="40">
        <v>423676034530</v>
      </c>
      <c r="M129" s="40">
        <v>60525147790</v>
      </c>
      <c r="N129" s="40">
        <v>363150886740</v>
      </c>
      <c r="O129" s="40">
        <v>60525147790</v>
      </c>
      <c r="P129" s="40">
        <v>363150886740</v>
      </c>
      <c r="Q129" s="14">
        <f t="shared" si="5"/>
        <v>0.5833333333373492</v>
      </c>
    </row>
    <row r="130" spans="1:17" ht="33.75">
      <c r="A130" s="2" t="s">
        <v>117</v>
      </c>
      <c r="B130" s="2" t="s">
        <v>160</v>
      </c>
      <c r="C130" s="2" t="s">
        <v>133</v>
      </c>
      <c r="D130" s="2" t="s">
        <v>160</v>
      </c>
      <c r="E130" s="2" t="s">
        <v>240</v>
      </c>
      <c r="F130" s="1"/>
      <c r="G130" s="2" t="s">
        <v>120</v>
      </c>
      <c r="H130" s="2" t="s">
        <v>121</v>
      </c>
      <c r="I130" s="55" t="s">
        <v>241</v>
      </c>
      <c r="J130" s="40">
        <v>842193558328</v>
      </c>
      <c r="K130" s="40">
        <v>141515822964</v>
      </c>
      <c r="L130" s="40">
        <v>495305380374</v>
      </c>
      <c r="M130" s="40">
        <v>70757911482</v>
      </c>
      <c r="N130" s="40">
        <v>424547468892</v>
      </c>
      <c r="O130" s="40">
        <v>70757911482</v>
      </c>
      <c r="P130" s="40">
        <v>424547468892</v>
      </c>
      <c r="Q130" s="14">
        <f t="shared" si="5"/>
        <v>0.5881134751936665</v>
      </c>
    </row>
    <row r="131" spans="1:17" ht="22.5">
      <c r="A131" s="2" t="s">
        <v>117</v>
      </c>
      <c r="B131" s="2" t="s">
        <v>160</v>
      </c>
      <c r="C131" s="2" t="s">
        <v>133</v>
      </c>
      <c r="D131" s="2" t="s">
        <v>160</v>
      </c>
      <c r="E131" s="2" t="s">
        <v>148</v>
      </c>
      <c r="F131" s="1"/>
      <c r="G131" s="2" t="s">
        <v>198</v>
      </c>
      <c r="H131" s="2" t="s">
        <v>124</v>
      </c>
      <c r="I131" s="55" t="s">
        <v>242</v>
      </c>
      <c r="J131" s="40">
        <v>28860711350</v>
      </c>
      <c r="K131" s="40">
        <v>6942646783</v>
      </c>
      <c r="L131" s="40">
        <v>20560806773</v>
      </c>
      <c r="M131" s="40">
        <v>6942646783</v>
      </c>
      <c r="N131" s="40">
        <v>20560806773</v>
      </c>
      <c r="O131" s="40">
        <v>6942646783</v>
      </c>
      <c r="P131" s="40">
        <v>20560806773</v>
      </c>
      <c r="Q131" s="14">
        <f t="shared" si="5"/>
        <v>0.7124151072942975</v>
      </c>
    </row>
    <row r="132" spans="1:17" ht="33.75">
      <c r="A132" s="2" t="s">
        <v>117</v>
      </c>
      <c r="B132" s="2" t="s">
        <v>160</v>
      </c>
      <c r="C132" s="2" t="s">
        <v>133</v>
      </c>
      <c r="D132" s="2" t="s">
        <v>160</v>
      </c>
      <c r="E132" s="2" t="s">
        <v>204</v>
      </c>
      <c r="F132" s="1"/>
      <c r="G132" s="2" t="s">
        <v>120</v>
      </c>
      <c r="H132" s="2" t="s">
        <v>121</v>
      </c>
      <c r="I132" s="55" t="s">
        <v>243</v>
      </c>
      <c r="J132" s="40">
        <v>400000000000</v>
      </c>
      <c r="K132" s="40">
        <v>0</v>
      </c>
      <c r="L132" s="40">
        <v>200000000000</v>
      </c>
      <c r="M132" s="40">
        <v>0</v>
      </c>
      <c r="N132" s="40">
        <v>200000000000</v>
      </c>
      <c r="O132" s="40">
        <v>0</v>
      </c>
      <c r="P132" s="40">
        <v>200000000000</v>
      </c>
      <c r="Q132" s="14">
        <f t="shared" si="5"/>
        <v>0.5</v>
      </c>
    </row>
    <row r="133" spans="1:17" ht="11.25">
      <c r="A133" s="2" t="s">
        <v>117</v>
      </c>
      <c r="B133" s="2" t="s">
        <v>160</v>
      </c>
      <c r="C133" s="2" t="s">
        <v>172</v>
      </c>
      <c r="D133" s="2" t="s">
        <v>118</v>
      </c>
      <c r="E133" s="2" t="s">
        <v>118</v>
      </c>
      <c r="F133" s="1"/>
      <c r="G133" s="2" t="s">
        <v>120</v>
      </c>
      <c r="H133" s="2" t="s">
        <v>121</v>
      </c>
      <c r="I133" s="55" t="s">
        <v>244</v>
      </c>
      <c r="J133" s="40">
        <v>3925000000</v>
      </c>
      <c r="K133" s="40">
        <v>2811487</v>
      </c>
      <c r="L133" s="40">
        <v>1067793664.89</v>
      </c>
      <c r="M133" s="40">
        <v>346541267</v>
      </c>
      <c r="N133" s="40">
        <v>1067793664.29</v>
      </c>
      <c r="O133" s="40">
        <v>346541267</v>
      </c>
      <c r="P133" s="40">
        <v>1067793664.29</v>
      </c>
      <c r="Q133" s="14">
        <f t="shared" si="5"/>
        <v>0.2720493413732484</v>
      </c>
    </row>
    <row r="134" spans="1:17" ht="22.5">
      <c r="A134" s="2" t="s">
        <v>117</v>
      </c>
      <c r="B134" s="2" t="s">
        <v>160</v>
      </c>
      <c r="C134" s="2" t="s">
        <v>172</v>
      </c>
      <c r="D134" s="2" t="s">
        <v>160</v>
      </c>
      <c r="E134" s="2" t="s">
        <v>245</v>
      </c>
      <c r="F134" s="1"/>
      <c r="G134" s="2" t="s">
        <v>120</v>
      </c>
      <c r="H134" s="2" t="s">
        <v>121</v>
      </c>
      <c r="I134" s="55" t="s">
        <v>246</v>
      </c>
      <c r="J134" s="40">
        <v>504604157</v>
      </c>
      <c r="K134" s="40">
        <v>0</v>
      </c>
      <c r="L134" s="40">
        <v>504604157</v>
      </c>
      <c r="M134" s="40">
        <v>0</v>
      </c>
      <c r="N134" s="40">
        <v>504604157</v>
      </c>
      <c r="O134" s="40">
        <v>0</v>
      </c>
      <c r="P134" s="40">
        <v>504604157</v>
      </c>
      <c r="Q134" s="14">
        <f t="shared" si="5"/>
        <v>1</v>
      </c>
    </row>
    <row r="135" spans="1:17" ht="22.5">
      <c r="A135" s="2" t="s">
        <v>117</v>
      </c>
      <c r="B135" s="2" t="s">
        <v>160</v>
      </c>
      <c r="C135" s="2" t="s">
        <v>172</v>
      </c>
      <c r="D135" s="2" t="s">
        <v>160</v>
      </c>
      <c r="E135" s="2" t="s">
        <v>247</v>
      </c>
      <c r="F135" s="1"/>
      <c r="G135" s="2" t="s">
        <v>120</v>
      </c>
      <c r="H135" s="2" t="s">
        <v>121</v>
      </c>
      <c r="I135" s="55" t="s">
        <v>248</v>
      </c>
      <c r="J135" s="40">
        <v>118891121</v>
      </c>
      <c r="K135" s="40">
        <v>0</v>
      </c>
      <c r="L135" s="40">
        <v>118891121</v>
      </c>
      <c r="M135" s="40">
        <v>0</v>
      </c>
      <c r="N135" s="40">
        <v>118891121</v>
      </c>
      <c r="O135" s="40">
        <v>0</v>
      </c>
      <c r="P135" s="40">
        <v>118891121</v>
      </c>
      <c r="Q135" s="14">
        <f t="shared" si="5"/>
        <v>1</v>
      </c>
    </row>
    <row r="136" spans="1:17" ht="22.5">
      <c r="A136" s="2" t="s">
        <v>117</v>
      </c>
      <c r="B136" s="2" t="s">
        <v>160</v>
      </c>
      <c r="C136" s="2" t="s">
        <v>172</v>
      </c>
      <c r="D136" s="2" t="s">
        <v>160</v>
      </c>
      <c r="E136" s="2" t="s">
        <v>249</v>
      </c>
      <c r="F136" s="1"/>
      <c r="G136" s="2" t="s">
        <v>120</v>
      </c>
      <c r="H136" s="2" t="s">
        <v>121</v>
      </c>
      <c r="I136" s="55" t="s">
        <v>250</v>
      </c>
      <c r="J136" s="40">
        <v>1939130064</v>
      </c>
      <c r="K136" s="40">
        <v>0</v>
      </c>
      <c r="L136" s="40">
        <v>1939130064</v>
      </c>
      <c r="M136" s="40">
        <v>0</v>
      </c>
      <c r="N136" s="40">
        <v>1939130064</v>
      </c>
      <c r="O136" s="40">
        <v>0</v>
      </c>
      <c r="P136" s="40">
        <v>1939130064</v>
      </c>
      <c r="Q136" s="14">
        <f t="shared" si="5"/>
        <v>1</v>
      </c>
    </row>
    <row r="137" spans="1:17" ht="22.5">
      <c r="A137" s="2" t="s">
        <v>117</v>
      </c>
      <c r="B137" s="2" t="s">
        <v>160</v>
      </c>
      <c r="C137" s="2" t="s">
        <v>172</v>
      </c>
      <c r="D137" s="2" t="s">
        <v>160</v>
      </c>
      <c r="E137" s="2" t="s">
        <v>251</v>
      </c>
      <c r="F137" s="1"/>
      <c r="G137" s="2" t="s">
        <v>120</v>
      </c>
      <c r="H137" s="2" t="s">
        <v>121</v>
      </c>
      <c r="I137" s="55" t="s">
        <v>252</v>
      </c>
      <c r="J137" s="40">
        <v>134755271</v>
      </c>
      <c r="K137" s="40">
        <v>0</v>
      </c>
      <c r="L137" s="40">
        <v>134755271</v>
      </c>
      <c r="M137" s="40">
        <v>0</v>
      </c>
      <c r="N137" s="40">
        <v>134755271</v>
      </c>
      <c r="O137" s="40">
        <v>0</v>
      </c>
      <c r="P137" s="40">
        <v>134755271</v>
      </c>
      <c r="Q137" s="14">
        <f t="shared" si="5"/>
        <v>1</v>
      </c>
    </row>
    <row r="138" spans="1:17" ht="22.5">
      <c r="A138" s="2" t="s">
        <v>117</v>
      </c>
      <c r="B138" s="2" t="s">
        <v>160</v>
      </c>
      <c r="C138" s="2" t="s">
        <v>172</v>
      </c>
      <c r="D138" s="2" t="s">
        <v>160</v>
      </c>
      <c r="E138" s="2" t="s">
        <v>253</v>
      </c>
      <c r="F138" s="1"/>
      <c r="G138" s="2" t="s">
        <v>120</v>
      </c>
      <c r="H138" s="2" t="s">
        <v>121</v>
      </c>
      <c r="I138" s="55" t="s">
        <v>254</v>
      </c>
      <c r="J138" s="40">
        <v>4096161127</v>
      </c>
      <c r="K138" s="40">
        <v>0</v>
      </c>
      <c r="L138" s="40">
        <v>4096161127</v>
      </c>
      <c r="M138" s="40">
        <v>0</v>
      </c>
      <c r="N138" s="40">
        <v>4096161127</v>
      </c>
      <c r="O138" s="40">
        <v>0</v>
      </c>
      <c r="P138" s="40">
        <v>4096161127</v>
      </c>
      <c r="Q138" s="14">
        <f t="shared" si="5"/>
        <v>1</v>
      </c>
    </row>
    <row r="139" spans="1:17" ht="22.5">
      <c r="A139" s="2" t="s">
        <v>117</v>
      </c>
      <c r="B139" s="2" t="s">
        <v>160</v>
      </c>
      <c r="C139" s="2" t="s">
        <v>172</v>
      </c>
      <c r="D139" s="2" t="s">
        <v>160</v>
      </c>
      <c r="E139" s="2" t="s">
        <v>255</v>
      </c>
      <c r="F139" s="1"/>
      <c r="G139" s="2" t="s">
        <v>120</v>
      </c>
      <c r="H139" s="2" t="s">
        <v>121</v>
      </c>
      <c r="I139" s="55" t="s">
        <v>256</v>
      </c>
      <c r="J139" s="40">
        <v>1037953232</v>
      </c>
      <c r="K139" s="40">
        <v>0</v>
      </c>
      <c r="L139" s="40">
        <v>1037953232</v>
      </c>
      <c r="M139" s="40">
        <v>0</v>
      </c>
      <c r="N139" s="40">
        <v>1037953232</v>
      </c>
      <c r="O139" s="40">
        <v>0</v>
      </c>
      <c r="P139" s="40">
        <v>1037953232</v>
      </c>
      <c r="Q139" s="14">
        <f t="shared" si="5"/>
        <v>1</v>
      </c>
    </row>
    <row r="140" spans="1:17" ht="22.5">
      <c r="A140" s="2" t="s">
        <v>117</v>
      </c>
      <c r="B140" s="2" t="s">
        <v>160</v>
      </c>
      <c r="C140" s="2" t="s">
        <v>172</v>
      </c>
      <c r="D140" s="2" t="s">
        <v>160</v>
      </c>
      <c r="E140" s="2" t="s">
        <v>257</v>
      </c>
      <c r="F140" s="1"/>
      <c r="G140" s="2" t="s">
        <v>120</v>
      </c>
      <c r="H140" s="2" t="s">
        <v>121</v>
      </c>
      <c r="I140" s="55" t="s">
        <v>258</v>
      </c>
      <c r="J140" s="40">
        <v>1930828297</v>
      </c>
      <c r="K140" s="40">
        <v>0</v>
      </c>
      <c r="L140" s="40">
        <v>1930828297</v>
      </c>
      <c r="M140" s="40">
        <v>0</v>
      </c>
      <c r="N140" s="40">
        <v>1930828297</v>
      </c>
      <c r="O140" s="40">
        <v>0</v>
      </c>
      <c r="P140" s="40">
        <v>1930828297</v>
      </c>
      <c r="Q140" s="14">
        <f t="shared" si="5"/>
        <v>1</v>
      </c>
    </row>
    <row r="141" spans="1:17" ht="22.5">
      <c r="A141" s="2" t="s">
        <v>117</v>
      </c>
      <c r="B141" s="2" t="s">
        <v>160</v>
      </c>
      <c r="C141" s="2" t="s">
        <v>172</v>
      </c>
      <c r="D141" s="2" t="s">
        <v>160</v>
      </c>
      <c r="E141" s="2" t="s">
        <v>259</v>
      </c>
      <c r="F141" s="1"/>
      <c r="G141" s="2" t="s">
        <v>120</v>
      </c>
      <c r="H141" s="2" t="s">
        <v>121</v>
      </c>
      <c r="I141" s="55" t="s">
        <v>260</v>
      </c>
      <c r="J141" s="40">
        <v>414517718</v>
      </c>
      <c r="K141" s="40">
        <v>0</v>
      </c>
      <c r="L141" s="40">
        <v>414517718</v>
      </c>
      <c r="M141" s="40">
        <v>0</v>
      </c>
      <c r="N141" s="40">
        <v>414517718</v>
      </c>
      <c r="O141" s="40">
        <v>0</v>
      </c>
      <c r="P141" s="40">
        <v>414517718</v>
      </c>
      <c r="Q141" s="14">
        <f t="shared" si="5"/>
        <v>1</v>
      </c>
    </row>
    <row r="142" spans="1:17" ht="22.5">
      <c r="A142" s="2" t="s">
        <v>117</v>
      </c>
      <c r="B142" s="2" t="s">
        <v>160</v>
      </c>
      <c r="C142" s="2" t="s">
        <v>172</v>
      </c>
      <c r="D142" s="2" t="s">
        <v>160</v>
      </c>
      <c r="E142" s="2" t="s">
        <v>261</v>
      </c>
      <c r="F142" s="1"/>
      <c r="G142" s="2" t="s">
        <v>120</v>
      </c>
      <c r="H142" s="2" t="s">
        <v>121</v>
      </c>
      <c r="I142" s="55" t="s">
        <v>262</v>
      </c>
      <c r="J142" s="40">
        <v>625010875</v>
      </c>
      <c r="K142" s="40">
        <v>0</v>
      </c>
      <c r="L142" s="40">
        <v>625010875</v>
      </c>
      <c r="M142" s="40">
        <v>0</v>
      </c>
      <c r="N142" s="40">
        <v>625010875</v>
      </c>
      <c r="O142" s="40">
        <v>0</v>
      </c>
      <c r="P142" s="40">
        <v>625010875</v>
      </c>
      <c r="Q142" s="14">
        <f t="shared" si="5"/>
        <v>1</v>
      </c>
    </row>
    <row r="143" spans="1:17" ht="22.5">
      <c r="A143" s="2" t="s">
        <v>117</v>
      </c>
      <c r="B143" s="2" t="s">
        <v>160</v>
      </c>
      <c r="C143" s="2" t="s">
        <v>172</v>
      </c>
      <c r="D143" s="2" t="s">
        <v>160</v>
      </c>
      <c r="E143" s="2" t="s">
        <v>263</v>
      </c>
      <c r="F143" s="1"/>
      <c r="G143" s="2" t="s">
        <v>120</v>
      </c>
      <c r="H143" s="2" t="s">
        <v>121</v>
      </c>
      <c r="I143" s="55" t="s">
        <v>264</v>
      </c>
      <c r="J143" s="40">
        <v>817774878</v>
      </c>
      <c r="K143" s="40">
        <v>0</v>
      </c>
      <c r="L143" s="40">
        <v>817774878</v>
      </c>
      <c r="M143" s="40">
        <v>0</v>
      </c>
      <c r="N143" s="40">
        <v>817774878</v>
      </c>
      <c r="O143" s="40">
        <v>0</v>
      </c>
      <c r="P143" s="40">
        <v>817774878</v>
      </c>
      <c r="Q143" s="14">
        <f t="shared" si="5"/>
        <v>1</v>
      </c>
    </row>
    <row r="144" spans="1:17" ht="22.5">
      <c r="A144" s="2" t="s">
        <v>117</v>
      </c>
      <c r="B144" s="2" t="s">
        <v>160</v>
      </c>
      <c r="C144" s="2" t="s">
        <v>172</v>
      </c>
      <c r="D144" s="2" t="s">
        <v>160</v>
      </c>
      <c r="E144" s="2" t="s">
        <v>265</v>
      </c>
      <c r="F144" s="1"/>
      <c r="G144" s="2" t="s">
        <v>120</v>
      </c>
      <c r="H144" s="2" t="s">
        <v>121</v>
      </c>
      <c r="I144" s="55" t="s">
        <v>266</v>
      </c>
      <c r="J144" s="40">
        <v>1189575593</v>
      </c>
      <c r="K144" s="40">
        <v>0</v>
      </c>
      <c r="L144" s="40">
        <v>1189575593</v>
      </c>
      <c r="M144" s="40">
        <v>0</v>
      </c>
      <c r="N144" s="40">
        <v>1189575593</v>
      </c>
      <c r="O144" s="40">
        <v>0</v>
      </c>
      <c r="P144" s="40">
        <v>1189575593</v>
      </c>
      <c r="Q144" s="14">
        <f t="shared" si="5"/>
        <v>1</v>
      </c>
    </row>
    <row r="145" spans="1:17" ht="22.5">
      <c r="A145" s="2" t="s">
        <v>117</v>
      </c>
      <c r="B145" s="2" t="s">
        <v>160</v>
      </c>
      <c r="C145" s="2" t="s">
        <v>172</v>
      </c>
      <c r="D145" s="2" t="s">
        <v>160</v>
      </c>
      <c r="E145" s="2" t="s">
        <v>267</v>
      </c>
      <c r="F145" s="1"/>
      <c r="G145" s="2" t="s">
        <v>120</v>
      </c>
      <c r="H145" s="2" t="s">
        <v>121</v>
      </c>
      <c r="I145" s="55" t="s">
        <v>268</v>
      </c>
      <c r="J145" s="40">
        <v>510519927</v>
      </c>
      <c r="K145" s="40">
        <v>0</v>
      </c>
      <c r="L145" s="40">
        <v>510519927</v>
      </c>
      <c r="M145" s="40">
        <v>0</v>
      </c>
      <c r="N145" s="40">
        <v>510519927</v>
      </c>
      <c r="O145" s="40">
        <v>0</v>
      </c>
      <c r="P145" s="40">
        <v>510519927</v>
      </c>
      <c r="Q145" s="14">
        <f t="shared" si="5"/>
        <v>1</v>
      </c>
    </row>
    <row r="146" spans="1:17" ht="11.25">
      <c r="A146" s="2" t="s">
        <v>117</v>
      </c>
      <c r="B146" s="2" t="s">
        <v>160</v>
      </c>
      <c r="C146" s="2" t="s">
        <v>172</v>
      </c>
      <c r="D146" s="2" t="s">
        <v>160</v>
      </c>
      <c r="E146" s="2" t="s">
        <v>269</v>
      </c>
      <c r="F146" s="1"/>
      <c r="G146" s="2" t="s">
        <v>120</v>
      </c>
      <c r="H146" s="2" t="s">
        <v>121</v>
      </c>
      <c r="I146" s="55" t="s">
        <v>270</v>
      </c>
      <c r="J146" s="40">
        <v>27213788320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14">
        <f t="shared" si="5"/>
        <v>0</v>
      </c>
    </row>
    <row r="147" spans="1:17" ht="22.5">
      <c r="A147" s="2" t="s">
        <v>117</v>
      </c>
      <c r="B147" s="2" t="s">
        <v>160</v>
      </c>
      <c r="C147" s="2" t="s">
        <v>172</v>
      </c>
      <c r="D147" s="2" t="s">
        <v>160</v>
      </c>
      <c r="E147" s="2" t="s">
        <v>145</v>
      </c>
      <c r="F147" s="1"/>
      <c r="G147" s="2" t="s">
        <v>123</v>
      </c>
      <c r="H147" s="2" t="s">
        <v>124</v>
      </c>
      <c r="I147" s="55" t="s">
        <v>271</v>
      </c>
      <c r="J147" s="40">
        <v>2600000000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14">
        <f t="shared" si="5"/>
        <v>0</v>
      </c>
    </row>
    <row r="148" spans="1:17" ht="11.25">
      <c r="A148" s="2" t="s">
        <v>117</v>
      </c>
      <c r="B148" s="2" t="s">
        <v>160</v>
      </c>
      <c r="C148" s="2" t="s">
        <v>172</v>
      </c>
      <c r="D148" s="2" t="s">
        <v>160</v>
      </c>
      <c r="E148" s="2" t="s">
        <v>204</v>
      </c>
      <c r="F148" s="1"/>
      <c r="G148" s="2" t="s">
        <v>120</v>
      </c>
      <c r="H148" s="2" t="s">
        <v>121</v>
      </c>
      <c r="I148" s="55" t="s">
        <v>272</v>
      </c>
      <c r="J148" s="40">
        <v>1590360534</v>
      </c>
      <c r="K148" s="40">
        <v>0</v>
      </c>
      <c r="L148" s="40">
        <v>1590360534</v>
      </c>
      <c r="M148" s="40">
        <v>190843264</v>
      </c>
      <c r="N148" s="40">
        <v>763373056</v>
      </c>
      <c r="O148" s="40">
        <v>190843264</v>
      </c>
      <c r="P148" s="40">
        <v>763373056</v>
      </c>
      <c r="Q148" s="14">
        <f t="shared" si="5"/>
        <v>1</v>
      </c>
    </row>
    <row r="149" spans="1:17" ht="11.25">
      <c r="A149" s="2" t="s">
        <v>117</v>
      </c>
      <c r="B149" s="2" t="s">
        <v>160</v>
      </c>
      <c r="C149" s="2" t="s">
        <v>172</v>
      </c>
      <c r="D149" s="2" t="s">
        <v>160</v>
      </c>
      <c r="E149" s="2" t="s">
        <v>273</v>
      </c>
      <c r="F149" s="1"/>
      <c r="G149" s="2" t="s">
        <v>120</v>
      </c>
      <c r="H149" s="2" t="s">
        <v>121</v>
      </c>
      <c r="I149" s="55" t="s">
        <v>274</v>
      </c>
      <c r="J149" s="40">
        <v>11915885325</v>
      </c>
      <c r="K149" s="40">
        <v>0</v>
      </c>
      <c r="L149" s="40">
        <v>11915885325</v>
      </c>
      <c r="M149" s="40">
        <v>1429906240</v>
      </c>
      <c r="N149" s="40">
        <v>5719624960</v>
      </c>
      <c r="O149" s="40">
        <v>1429906240</v>
      </c>
      <c r="P149" s="40">
        <v>5719624960</v>
      </c>
      <c r="Q149" s="14">
        <f t="shared" si="5"/>
        <v>1</v>
      </c>
    </row>
    <row r="150" spans="1:17" ht="11.25">
      <c r="A150" s="2" t="s">
        <v>117</v>
      </c>
      <c r="B150" s="2" t="s">
        <v>160</v>
      </c>
      <c r="C150" s="2" t="s">
        <v>172</v>
      </c>
      <c r="D150" s="2" t="s">
        <v>160</v>
      </c>
      <c r="E150" s="2" t="s">
        <v>273</v>
      </c>
      <c r="F150" s="1"/>
      <c r="G150" s="2" t="s">
        <v>120</v>
      </c>
      <c r="H150" s="2" t="s">
        <v>124</v>
      </c>
      <c r="I150" s="55" t="s">
        <v>274</v>
      </c>
      <c r="J150" s="40">
        <v>24432233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14">
        <f t="shared" si="5"/>
        <v>0</v>
      </c>
    </row>
    <row r="151" spans="1:17" ht="11.25">
      <c r="A151" s="2" t="s">
        <v>117</v>
      </c>
      <c r="B151" s="2" t="s">
        <v>160</v>
      </c>
      <c r="C151" s="2" t="s">
        <v>172</v>
      </c>
      <c r="D151" s="2" t="s">
        <v>160</v>
      </c>
      <c r="E151" s="2" t="s">
        <v>275</v>
      </c>
      <c r="F151" s="1"/>
      <c r="G151" s="2" t="s">
        <v>120</v>
      </c>
      <c r="H151" s="2" t="s">
        <v>121</v>
      </c>
      <c r="I151" s="55" t="s">
        <v>276</v>
      </c>
      <c r="J151" s="40">
        <v>190371414636</v>
      </c>
      <c r="K151" s="40">
        <v>0</v>
      </c>
      <c r="L151" s="40">
        <v>190371414636</v>
      </c>
      <c r="M151" s="40">
        <v>22844569756</v>
      </c>
      <c r="N151" s="40">
        <v>91378279024</v>
      </c>
      <c r="O151" s="40">
        <v>22844569756</v>
      </c>
      <c r="P151" s="40">
        <v>91378279024</v>
      </c>
      <c r="Q151" s="14">
        <f t="shared" si="5"/>
        <v>1</v>
      </c>
    </row>
    <row r="152" spans="1:17" ht="11.25">
      <c r="A152" s="2" t="s">
        <v>117</v>
      </c>
      <c r="B152" s="2" t="s">
        <v>160</v>
      </c>
      <c r="C152" s="2" t="s">
        <v>172</v>
      </c>
      <c r="D152" s="2" t="s">
        <v>160</v>
      </c>
      <c r="E152" s="2" t="s">
        <v>277</v>
      </c>
      <c r="F152" s="1"/>
      <c r="G152" s="2" t="s">
        <v>120</v>
      </c>
      <c r="H152" s="2" t="s">
        <v>121</v>
      </c>
      <c r="I152" s="55" t="s">
        <v>278</v>
      </c>
      <c r="J152" s="40">
        <v>49943671643</v>
      </c>
      <c r="K152" s="40">
        <v>0</v>
      </c>
      <c r="L152" s="40">
        <v>49943671643</v>
      </c>
      <c r="M152" s="40">
        <v>5993240598</v>
      </c>
      <c r="N152" s="40">
        <v>23972962392</v>
      </c>
      <c r="O152" s="40">
        <v>5993240598</v>
      </c>
      <c r="P152" s="40">
        <v>23972962392</v>
      </c>
      <c r="Q152" s="14">
        <f t="shared" si="5"/>
        <v>1</v>
      </c>
    </row>
    <row r="153" spans="1:17" ht="11.25">
      <c r="A153" s="2" t="s">
        <v>117</v>
      </c>
      <c r="B153" s="2" t="s">
        <v>160</v>
      </c>
      <c r="C153" s="2" t="s">
        <v>172</v>
      </c>
      <c r="D153" s="2" t="s">
        <v>160</v>
      </c>
      <c r="E153" s="2" t="s">
        <v>277</v>
      </c>
      <c r="F153" s="1"/>
      <c r="G153" s="2" t="s">
        <v>120</v>
      </c>
      <c r="H153" s="2" t="s">
        <v>124</v>
      </c>
      <c r="I153" s="55" t="s">
        <v>278</v>
      </c>
      <c r="J153" s="40">
        <v>137138196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14">
        <f t="shared" si="5"/>
        <v>0</v>
      </c>
    </row>
    <row r="154" spans="1:17" ht="11.25">
      <c r="A154" s="2" t="s">
        <v>117</v>
      </c>
      <c r="B154" s="2" t="s">
        <v>160</v>
      </c>
      <c r="C154" s="2" t="s">
        <v>172</v>
      </c>
      <c r="D154" s="2" t="s">
        <v>160</v>
      </c>
      <c r="E154" s="2" t="s">
        <v>279</v>
      </c>
      <c r="F154" s="1"/>
      <c r="G154" s="2" t="s">
        <v>120</v>
      </c>
      <c r="H154" s="2" t="s">
        <v>121</v>
      </c>
      <c r="I154" s="55" t="s">
        <v>280</v>
      </c>
      <c r="J154" s="40">
        <v>52965960968</v>
      </c>
      <c r="K154" s="40">
        <v>0</v>
      </c>
      <c r="L154" s="40">
        <v>52965960968</v>
      </c>
      <c r="M154" s="40">
        <v>6355915316</v>
      </c>
      <c r="N154" s="40">
        <v>25423661264</v>
      </c>
      <c r="O154" s="40">
        <v>6355915316</v>
      </c>
      <c r="P154" s="40">
        <v>25423661264</v>
      </c>
      <c r="Q154" s="14">
        <f t="shared" si="5"/>
        <v>1</v>
      </c>
    </row>
    <row r="155" spans="1:17" ht="11.25">
      <c r="A155" s="2" t="s">
        <v>117</v>
      </c>
      <c r="B155" s="2" t="s">
        <v>160</v>
      </c>
      <c r="C155" s="2" t="s">
        <v>172</v>
      </c>
      <c r="D155" s="2" t="s">
        <v>160</v>
      </c>
      <c r="E155" s="2" t="s">
        <v>281</v>
      </c>
      <c r="F155" s="1"/>
      <c r="G155" s="2" t="s">
        <v>120</v>
      </c>
      <c r="H155" s="2" t="s">
        <v>121</v>
      </c>
      <c r="I155" s="55" t="s">
        <v>282</v>
      </c>
      <c r="J155" s="40">
        <v>49156656514</v>
      </c>
      <c r="K155" s="40">
        <v>0</v>
      </c>
      <c r="L155" s="40">
        <v>49156656514</v>
      </c>
      <c r="M155" s="40">
        <v>5898798782</v>
      </c>
      <c r="N155" s="40">
        <v>23595195128</v>
      </c>
      <c r="O155" s="40">
        <v>5898798782</v>
      </c>
      <c r="P155" s="40">
        <v>23595195128</v>
      </c>
      <c r="Q155" s="14">
        <f t="shared" si="5"/>
        <v>1</v>
      </c>
    </row>
    <row r="156" spans="1:17" ht="11.25">
      <c r="A156" s="2" t="s">
        <v>117</v>
      </c>
      <c r="B156" s="2" t="s">
        <v>160</v>
      </c>
      <c r="C156" s="2" t="s">
        <v>172</v>
      </c>
      <c r="D156" s="2" t="s">
        <v>160</v>
      </c>
      <c r="E156" s="2" t="s">
        <v>281</v>
      </c>
      <c r="F156" s="1"/>
      <c r="G156" s="2" t="s">
        <v>120</v>
      </c>
      <c r="H156" s="2" t="s">
        <v>124</v>
      </c>
      <c r="I156" s="55" t="s">
        <v>282</v>
      </c>
      <c r="J156" s="40">
        <v>153286488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14">
        <f t="shared" si="5"/>
        <v>0</v>
      </c>
    </row>
    <row r="157" spans="1:17" ht="11.25">
      <c r="A157" s="2" t="s">
        <v>117</v>
      </c>
      <c r="B157" s="2" t="s">
        <v>160</v>
      </c>
      <c r="C157" s="2" t="s">
        <v>172</v>
      </c>
      <c r="D157" s="2" t="s">
        <v>160</v>
      </c>
      <c r="E157" s="2" t="s">
        <v>283</v>
      </c>
      <c r="F157" s="1"/>
      <c r="G157" s="2" t="s">
        <v>120</v>
      </c>
      <c r="H157" s="2" t="s">
        <v>121</v>
      </c>
      <c r="I157" s="55" t="s">
        <v>284</v>
      </c>
      <c r="J157" s="40">
        <v>6646769587</v>
      </c>
      <c r="K157" s="40">
        <v>0</v>
      </c>
      <c r="L157" s="40">
        <v>6646769587</v>
      </c>
      <c r="M157" s="40">
        <v>797612350</v>
      </c>
      <c r="N157" s="40">
        <v>3190449400</v>
      </c>
      <c r="O157" s="40">
        <v>797612350</v>
      </c>
      <c r="P157" s="40">
        <v>3190449400</v>
      </c>
      <c r="Q157" s="14">
        <f t="shared" si="5"/>
        <v>1</v>
      </c>
    </row>
    <row r="158" spans="1:17" ht="11.25">
      <c r="A158" s="2" t="s">
        <v>117</v>
      </c>
      <c r="B158" s="2" t="s">
        <v>160</v>
      </c>
      <c r="C158" s="2" t="s">
        <v>172</v>
      </c>
      <c r="D158" s="2" t="s">
        <v>160</v>
      </c>
      <c r="E158" s="2" t="s">
        <v>285</v>
      </c>
      <c r="F158" s="1"/>
      <c r="G158" s="2" t="s">
        <v>120</v>
      </c>
      <c r="H158" s="2" t="s">
        <v>121</v>
      </c>
      <c r="I158" s="55" t="s">
        <v>286</v>
      </c>
      <c r="J158" s="40">
        <v>14959753335</v>
      </c>
      <c r="K158" s="40">
        <v>0</v>
      </c>
      <c r="L158" s="40">
        <v>14959753335</v>
      </c>
      <c r="M158" s="40">
        <v>1795170400</v>
      </c>
      <c r="N158" s="40">
        <v>7180681600</v>
      </c>
      <c r="O158" s="40">
        <v>1795170400</v>
      </c>
      <c r="P158" s="40">
        <v>7180681600</v>
      </c>
      <c r="Q158" s="14">
        <f t="shared" si="5"/>
        <v>1</v>
      </c>
    </row>
    <row r="159" spans="1:17" ht="11.25">
      <c r="A159" s="2" t="s">
        <v>117</v>
      </c>
      <c r="B159" s="2" t="s">
        <v>160</v>
      </c>
      <c r="C159" s="2" t="s">
        <v>172</v>
      </c>
      <c r="D159" s="2" t="s">
        <v>160</v>
      </c>
      <c r="E159" s="2" t="s">
        <v>285</v>
      </c>
      <c r="F159" s="1"/>
      <c r="G159" s="2" t="s">
        <v>120</v>
      </c>
      <c r="H159" s="2" t="s">
        <v>124</v>
      </c>
      <c r="I159" s="55" t="s">
        <v>286</v>
      </c>
      <c r="J159" s="40">
        <v>30177916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14">
        <f aca="true" t="shared" si="6" ref="Q159:Q222">+IF(L159=0,0,(L159/J159))</f>
        <v>0</v>
      </c>
    </row>
    <row r="160" spans="1:17" ht="11.25">
      <c r="A160" s="2" t="s">
        <v>117</v>
      </c>
      <c r="B160" s="2" t="s">
        <v>160</v>
      </c>
      <c r="C160" s="2" t="s">
        <v>172</v>
      </c>
      <c r="D160" s="2" t="s">
        <v>160</v>
      </c>
      <c r="E160" s="2" t="s">
        <v>287</v>
      </c>
      <c r="F160" s="1"/>
      <c r="G160" s="2" t="s">
        <v>120</v>
      </c>
      <c r="H160" s="2" t="s">
        <v>121</v>
      </c>
      <c r="I160" s="55" t="s">
        <v>288</v>
      </c>
      <c r="J160" s="40">
        <v>11248579438</v>
      </c>
      <c r="K160" s="40">
        <v>0</v>
      </c>
      <c r="L160" s="40">
        <v>11248579438</v>
      </c>
      <c r="M160" s="40">
        <v>1649829532</v>
      </c>
      <c r="N160" s="40">
        <v>5699318128</v>
      </c>
      <c r="O160" s="40">
        <v>1649829532</v>
      </c>
      <c r="P160" s="40">
        <v>5699318128</v>
      </c>
      <c r="Q160" s="14">
        <f t="shared" si="6"/>
        <v>1</v>
      </c>
    </row>
    <row r="161" spans="1:17" ht="11.25">
      <c r="A161" s="2" t="s">
        <v>117</v>
      </c>
      <c r="B161" s="2" t="s">
        <v>160</v>
      </c>
      <c r="C161" s="2" t="s">
        <v>172</v>
      </c>
      <c r="D161" s="2" t="s">
        <v>160</v>
      </c>
      <c r="E161" s="2" t="s">
        <v>289</v>
      </c>
      <c r="F161" s="1"/>
      <c r="G161" s="2" t="s">
        <v>120</v>
      </c>
      <c r="H161" s="2" t="s">
        <v>121</v>
      </c>
      <c r="I161" s="55" t="s">
        <v>290</v>
      </c>
      <c r="J161" s="40">
        <v>18703941508</v>
      </c>
      <c r="K161" s="40">
        <v>0</v>
      </c>
      <c r="L161" s="40">
        <v>18703941508</v>
      </c>
      <c r="M161" s="40">
        <v>2244472980</v>
      </c>
      <c r="N161" s="40">
        <v>8977891920</v>
      </c>
      <c r="O161" s="40">
        <v>2244472980</v>
      </c>
      <c r="P161" s="40">
        <v>8977891920</v>
      </c>
      <c r="Q161" s="14">
        <f t="shared" si="6"/>
        <v>1</v>
      </c>
    </row>
    <row r="162" spans="1:17" ht="11.25">
      <c r="A162" s="2" t="s">
        <v>117</v>
      </c>
      <c r="B162" s="2" t="s">
        <v>160</v>
      </c>
      <c r="C162" s="2" t="s">
        <v>172</v>
      </c>
      <c r="D162" s="2" t="s">
        <v>160</v>
      </c>
      <c r="E162" s="2" t="s">
        <v>289</v>
      </c>
      <c r="F162" s="1"/>
      <c r="G162" s="2" t="s">
        <v>120</v>
      </c>
      <c r="H162" s="2" t="s">
        <v>124</v>
      </c>
      <c r="I162" s="55" t="s">
        <v>290</v>
      </c>
      <c r="J162" s="40">
        <v>41094203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14">
        <f t="shared" si="6"/>
        <v>0</v>
      </c>
    </row>
    <row r="163" spans="1:17" ht="11.25">
      <c r="A163" s="2" t="s">
        <v>117</v>
      </c>
      <c r="B163" s="2" t="s">
        <v>160</v>
      </c>
      <c r="C163" s="2" t="s">
        <v>172</v>
      </c>
      <c r="D163" s="2" t="s">
        <v>160</v>
      </c>
      <c r="E163" s="2" t="s">
        <v>291</v>
      </c>
      <c r="F163" s="1"/>
      <c r="G163" s="2" t="s">
        <v>120</v>
      </c>
      <c r="H163" s="2" t="s">
        <v>121</v>
      </c>
      <c r="I163" s="55" t="s">
        <v>292</v>
      </c>
      <c r="J163" s="40">
        <v>39579770798</v>
      </c>
      <c r="K163" s="40">
        <v>0</v>
      </c>
      <c r="L163" s="40">
        <v>39579770798</v>
      </c>
      <c r="M163" s="40">
        <v>4749572496</v>
      </c>
      <c r="N163" s="40">
        <v>18998289984</v>
      </c>
      <c r="O163" s="40">
        <v>4749572496</v>
      </c>
      <c r="P163" s="40">
        <v>18998289984</v>
      </c>
      <c r="Q163" s="14">
        <f t="shared" si="6"/>
        <v>1</v>
      </c>
    </row>
    <row r="164" spans="1:17" ht="11.25">
      <c r="A164" s="2" t="s">
        <v>117</v>
      </c>
      <c r="B164" s="2" t="s">
        <v>160</v>
      </c>
      <c r="C164" s="2" t="s">
        <v>172</v>
      </c>
      <c r="D164" s="2" t="s">
        <v>160</v>
      </c>
      <c r="E164" s="2" t="s">
        <v>293</v>
      </c>
      <c r="F164" s="1"/>
      <c r="G164" s="2" t="s">
        <v>120</v>
      </c>
      <c r="H164" s="2" t="s">
        <v>121</v>
      </c>
      <c r="I164" s="55" t="s">
        <v>294</v>
      </c>
      <c r="J164" s="40">
        <v>20416024187</v>
      </c>
      <c r="K164" s="40">
        <v>0</v>
      </c>
      <c r="L164" s="40">
        <v>20416024187</v>
      </c>
      <c r="M164" s="40">
        <v>2449922902</v>
      </c>
      <c r="N164" s="40">
        <v>9799691608</v>
      </c>
      <c r="O164" s="40">
        <v>2449922902</v>
      </c>
      <c r="P164" s="40">
        <v>9799691608</v>
      </c>
      <c r="Q164" s="14">
        <f t="shared" si="6"/>
        <v>1</v>
      </c>
    </row>
    <row r="165" spans="1:17" ht="11.25">
      <c r="A165" s="2" t="s">
        <v>117</v>
      </c>
      <c r="B165" s="2" t="s">
        <v>160</v>
      </c>
      <c r="C165" s="2" t="s">
        <v>172</v>
      </c>
      <c r="D165" s="2" t="s">
        <v>160</v>
      </c>
      <c r="E165" s="2" t="s">
        <v>295</v>
      </c>
      <c r="F165" s="1"/>
      <c r="G165" s="2" t="s">
        <v>120</v>
      </c>
      <c r="H165" s="2" t="s">
        <v>121</v>
      </c>
      <c r="I165" s="55" t="s">
        <v>296</v>
      </c>
      <c r="J165" s="40">
        <v>10846550818</v>
      </c>
      <c r="K165" s="40">
        <v>0</v>
      </c>
      <c r="L165" s="40">
        <v>10846550818</v>
      </c>
      <c r="M165" s="40">
        <v>1301586098</v>
      </c>
      <c r="N165" s="40">
        <v>5206344392</v>
      </c>
      <c r="O165" s="40">
        <v>1301586098</v>
      </c>
      <c r="P165" s="40">
        <v>5206344392</v>
      </c>
      <c r="Q165" s="14">
        <f t="shared" si="6"/>
        <v>1</v>
      </c>
    </row>
    <row r="166" spans="1:17" ht="11.25">
      <c r="A166" s="2" t="s">
        <v>117</v>
      </c>
      <c r="B166" s="2" t="s">
        <v>160</v>
      </c>
      <c r="C166" s="2" t="s">
        <v>172</v>
      </c>
      <c r="D166" s="2" t="s">
        <v>160</v>
      </c>
      <c r="E166" s="2" t="s">
        <v>227</v>
      </c>
      <c r="F166" s="1"/>
      <c r="G166" s="2" t="s">
        <v>120</v>
      </c>
      <c r="H166" s="2" t="s">
        <v>121</v>
      </c>
      <c r="I166" s="55" t="s">
        <v>297</v>
      </c>
      <c r="J166" s="40">
        <v>75786461142</v>
      </c>
      <c r="K166" s="40">
        <v>0</v>
      </c>
      <c r="L166" s="40">
        <v>75786461142</v>
      </c>
      <c r="M166" s="40">
        <v>9094375338</v>
      </c>
      <c r="N166" s="40">
        <v>36377501352</v>
      </c>
      <c r="O166" s="40">
        <v>9094375338</v>
      </c>
      <c r="P166" s="40">
        <v>36377501352</v>
      </c>
      <c r="Q166" s="14">
        <f t="shared" si="6"/>
        <v>1</v>
      </c>
    </row>
    <row r="167" spans="1:17" ht="11.25">
      <c r="A167" s="2" t="s">
        <v>117</v>
      </c>
      <c r="B167" s="2" t="s">
        <v>160</v>
      </c>
      <c r="C167" s="2" t="s">
        <v>172</v>
      </c>
      <c r="D167" s="2" t="s">
        <v>160</v>
      </c>
      <c r="E167" s="2" t="s">
        <v>189</v>
      </c>
      <c r="F167" s="1"/>
      <c r="G167" s="2" t="s">
        <v>120</v>
      </c>
      <c r="H167" s="2" t="s">
        <v>121</v>
      </c>
      <c r="I167" s="55" t="s">
        <v>298</v>
      </c>
      <c r="J167" s="40">
        <v>64568445379</v>
      </c>
      <c r="K167" s="40">
        <v>0</v>
      </c>
      <c r="L167" s="40">
        <v>64568445379</v>
      </c>
      <c r="M167" s="40">
        <v>7748213446</v>
      </c>
      <c r="N167" s="40">
        <v>30992853784</v>
      </c>
      <c r="O167" s="40">
        <v>7748213446</v>
      </c>
      <c r="P167" s="40">
        <v>30992853784</v>
      </c>
      <c r="Q167" s="14">
        <f t="shared" si="6"/>
        <v>1</v>
      </c>
    </row>
    <row r="168" spans="1:17" ht="11.25">
      <c r="A168" s="2" t="s">
        <v>117</v>
      </c>
      <c r="B168" s="2" t="s">
        <v>160</v>
      </c>
      <c r="C168" s="2" t="s">
        <v>172</v>
      </c>
      <c r="D168" s="2" t="s">
        <v>160</v>
      </c>
      <c r="E168" s="2" t="s">
        <v>189</v>
      </c>
      <c r="F168" s="1"/>
      <c r="G168" s="2" t="s">
        <v>120</v>
      </c>
      <c r="H168" s="2" t="s">
        <v>124</v>
      </c>
      <c r="I168" s="55" t="s">
        <v>298</v>
      </c>
      <c r="J168" s="40">
        <v>166340040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14">
        <f t="shared" si="6"/>
        <v>0</v>
      </c>
    </row>
    <row r="169" spans="1:17" ht="11.25">
      <c r="A169" s="2" t="s">
        <v>117</v>
      </c>
      <c r="B169" s="2" t="s">
        <v>160</v>
      </c>
      <c r="C169" s="2" t="s">
        <v>172</v>
      </c>
      <c r="D169" s="2" t="s">
        <v>160</v>
      </c>
      <c r="E169" s="2" t="s">
        <v>230</v>
      </c>
      <c r="F169" s="1"/>
      <c r="G169" s="2" t="s">
        <v>120</v>
      </c>
      <c r="H169" s="2" t="s">
        <v>121</v>
      </c>
      <c r="I169" s="55" t="s">
        <v>299</v>
      </c>
      <c r="J169" s="40">
        <v>29001420200</v>
      </c>
      <c r="K169" s="40">
        <v>0</v>
      </c>
      <c r="L169" s="40">
        <v>29001420200</v>
      </c>
      <c r="M169" s="40">
        <v>3480170424</v>
      </c>
      <c r="N169" s="40">
        <v>13920681696</v>
      </c>
      <c r="O169" s="40">
        <v>3480170424</v>
      </c>
      <c r="P169" s="40">
        <v>13920681696</v>
      </c>
      <c r="Q169" s="14">
        <f t="shared" si="6"/>
        <v>1</v>
      </c>
    </row>
    <row r="170" spans="1:17" ht="11.25">
      <c r="A170" s="2" t="s">
        <v>117</v>
      </c>
      <c r="B170" s="2" t="s">
        <v>160</v>
      </c>
      <c r="C170" s="2" t="s">
        <v>172</v>
      </c>
      <c r="D170" s="2" t="s">
        <v>160</v>
      </c>
      <c r="E170" s="2" t="s">
        <v>232</v>
      </c>
      <c r="F170" s="1"/>
      <c r="G170" s="2" t="s">
        <v>120</v>
      </c>
      <c r="H170" s="2" t="s">
        <v>121</v>
      </c>
      <c r="I170" s="55" t="s">
        <v>300</v>
      </c>
      <c r="J170" s="40">
        <v>6628072067</v>
      </c>
      <c r="K170" s="40">
        <v>0</v>
      </c>
      <c r="L170" s="40">
        <v>6628072067</v>
      </c>
      <c r="M170" s="40">
        <v>795368648</v>
      </c>
      <c r="N170" s="40">
        <v>3694474592</v>
      </c>
      <c r="O170" s="40">
        <v>795368648</v>
      </c>
      <c r="P170" s="40">
        <v>3694474592</v>
      </c>
      <c r="Q170" s="14">
        <f t="shared" si="6"/>
        <v>1</v>
      </c>
    </row>
    <row r="171" spans="1:17" ht="11.25">
      <c r="A171" s="2" t="s">
        <v>117</v>
      </c>
      <c r="B171" s="2" t="s">
        <v>160</v>
      </c>
      <c r="C171" s="2" t="s">
        <v>172</v>
      </c>
      <c r="D171" s="2" t="s">
        <v>160</v>
      </c>
      <c r="E171" s="2" t="s">
        <v>232</v>
      </c>
      <c r="F171" s="1"/>
      <c r="G171" s="2" t="s">
        <v>120</v>
      </c>
      <c r="H171" s="2" t="s">
        <v>124</v>
      </c>
      <c r="I171" s="55" t="s">
        <v>300</v>
      </c>
      <c r="J171" s="40">
        <v>9741921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14">
        <f t="shared" si="6"/>
        <v>0</v>
      </c>
    </row>
    <row r="172" spans="1:17" ht="11.25">
      <c r="A172" s="2" t="s">
        <v>117</v>
      </c>
      <c r="B172" s="2" t="s">
        <v>160</v>
      </c>
      <c r="C172" s="2" t="s">
        <v>172</v>
      </c>
      <c r="D172" s="2" t="s">
        <v>160</v>
      </c>
      <c r="E172" s="2" t="s">
        <v>234</v>
      </c>
      <c r="F172" s="1"/>
      <c r="G172" s="2" t="s">
        <v>120</v>
      </c>
      <c r="H172" s="2" t="s">
        <v>121</v>
      </c>
      <c r="I172" s="55" t="s">
        <v>301</v>
      </c>
      <c r="J172" s="40">
        <v>32904849642</v>
      </c>
      <c r="K172" s="40">
        <v>0</v>
      </c>
      <c r="L172" s="40">
        <v>32904849642</v>
      </c>
      <c r="M172" s="40">
        <v>3948581958</v>
      </c>
      <c r="N172" s="40">
        <v>15794327832</v>
      </c>
      <c r="O172" s="40">
        <v>3948581958</v>
      </c>
      <c r="P172" s="40">
        <v>15794327832</v>
      </c>
      <c r="Q172" s="14">
        <f t="shared" si="6"/>
        <v>1</v>
      </c>
    </row>
    <row r="173" spans="1:17" ht="11.25">
      <c r="A173" s="2" t="s">
        <v>117</v>
      </c>
      <c r="B173" s="2" t="s">
        <v>160</v>
      </c>
      <c r="C173" s="2" t="s">
        <v>172</v>
      </c>
      <c r="D173" s="2" t="s">
        <v>160</v>
      </c>
      <c r="E173" s="2" t="s">
        <v>302</v>
      </c>
      <c r="F173" s="1"/>
      <c r="G173" s="2" t="s">
        <v>120</v>
      </c>
      <c r="H173" s="2" t="s">
        <v>121</v>
      </c>
      <c r="I173" s="55" t="s">
        <v>303</v>
      </c>
      <c r="J173" s="40">
        <v>27407611537</v>
      </c>
      <c r="K173" s="40">
        <v>0</v>
      </c>
      <c r="L173" s="40">
        <v>27407611537</v>
      </c>
      <c r="M173" s="40">
        <v>3288913384</v>
      </c>
      <c r="N173" s="40">
        <v>13155653536</v>
      </c>
      <c r="O173" s="40">
        <v>3288913384</v>
      </c>
      <c r="P173" s="40">
        <v>13155653536</v>
      </c>
      <c r="Q173" s="14">
        <f t="shared" si="6"/>
        <v>1</v>
      </c>
    </row>
    <row r="174" spans="1:17" ht="11.25">
      <c r="A174" s="2" t="s">
        <v>117</v>
      </c>
      <c r="B174" s="2" t="s">
        <v>160</v>
      </c>
      <c r="C174" s="2" t="s">
        <v>172</v>
      </c>
      <c r="D174" s="2" t="s">
        <v>160</v>
      </c>
      <c r="E174" s="2" t="s">
        <v>304</v>
      </c>
      <c r="F174" s="1"/>
      <c r="G174" s="2" t="s">
        <v>120</v>
      </c>
      <c r="H174" s="2" t="s">
        <v>121</v>
      </c>
      <c r="I174" s="55" t="s">
        <v>305</v>
      </c>
      <c r="J174" s="40">
        <v>142458944447</v>
      </c>
      <c r="K174" s="40">
        <v>0</v>
      </c>
      <c r="L174" s="40">
        <v>142458944447</v>
      </c>
      <c r="M174" s="40">
        <v>17095073334</v>
      </c>
      <c r="N174" s="40">
        <v>68380293336</v>
      </c>
      <c r="O174" s="40">
        <v>17095073334</v>
      </c>
      <c r="P174" s="40">
        <v>68380293336</v>
      </c>
      <c r="Q174" s="14">
        <f t="shared" si="6"/>
        <v>1</v>
      </c>
    </row>
    <row r="175" spans="1:17" ht="11.25">
      <c r="A175" s="2" t="s">
        <v>117</v>
      </c>
      <c r="B175" s="2" t="s">
        <v>160</v>
      </c>
      <c r="C175" s="2" t="s">
        <v>172</v>
      </c>
      <c r="D175" s="2" t="s">
        <v>160</v>
      </c>
      <c r="E175" s="2" t="s">
        <v>150</v>
      </c>
      <c r="F175" s="1"/>
      <c r="G175" s="2" t="s">
        <v>120</v>
      </c>
      <c r="H175" s="2" t="s">
        <v>121</v>
      </c>
      <c r="I175" s="55" t="s">
        <v>306</v>
      </c>
      <c r="J175" s="40">
        <v>11943749087</v>
      </c>
      <c r="K175" s="40">
        <v>0</v>
      </c>
      <c r="L175" s="40">
        <v>11943749087</v>
      </c>
      <c r="M175" s="40">
        <v>1433249890</v>
      </c>
      <c r="N175" s="40">
        <v>5732999560</v>
      </c>
      <c r="O175" s="40">
        <v>1433249890</v>
      </c>
      <c r="P175" s="40">
        <v>5732999560</v>
      </c>
      <c r="Q175" s="14">
        <f t="shared" si="6"/>
        <v>1</v>
      </c>
    </row>
    <row r="176" spans="1:17" ht="22.5">
      <c r="A176" s="2" t="s">
        <v>117</v>
      </c>
      <c r="B176" s="2" t="s">
        <v>160</v>
      </c>
      <c r="C176" s="2" t="s">
        <v>172</v>
      </c>
      <c r="D176" s="2" t="s">
        <v>160</v>
      </c>
      <c r="E176" s="2" t="s">
        <v>307</v>
      </c>
      <c r="F176" s="1"/>
      <c r="G176" s="2" t="s">
        <v>120</v>
      </c>
      <c r="H176" s="2" t="s">
        <v>121</v>
      </c>
      <c r="I176" s="55" t="s">
        <v>308</v>
      </c>
      <c r="J176" s="40">
        <v>20400367883</v>
      </c>
      <c r="K176" s="40">
        <v>0</v>
      </c>
      <c r="L176" s="40">
        <v>20400367883</v>
      </c>
      <c r="M176" s="40">
        <v>2448044146</v>
      </c>
      <c r="N176" s="40">
        <v>9792176584</v>
      </c>
      <c r="O176" s="40">
        <v>2448044146</v>
      </c>
      <c r="P176" s="40">
        <v>9792176584</v>
      </c>
      <c r="Q176" s="14">
        <f t="shared" si="6"/>
        <v>1</v>
      </c>
    </row>
    <row r="177" spans="1:17" ht="22.5">
      <c r="A177" s="2" t="s">
        <v>117</v>
      </c>
      <c r="B177" s="2" t="s">
        <v>160</v>
      </c>
      <c r="C177" s="2" t="s">
        <v>172</v>
      </c>
      <c r="D177" s="2" t="s">
        <v>160</v>
      </c>
      <c r="E177" s="2" t="s">
        <v>309</v>
      </c>
      <c r="F177" s="1"/>
      <c r="G177" s="2" t="s">
        <v>120</v>
      </c>
      <c r="H177" s="2" t="s">
        <v>121</v>
      </c>
      <c r="I177" s="55" t="s">
        <v>310</v>
      </c>
      <c r="J177" s="40">
        <v>6241696275</v>
      </c>
      <c r="K177" s="40">
        <v>0</v>
      </c>
      <c r="L177" s="40">
        <v>6241696275</v>
      </c>
      <c r="M177" s="40">
        <v>749003554</v>
      </c>
      <c r="N177" s="40">
        <v>2996014216</v>
      </c>
      <c r="O177" s="40">
        <v>749003554</v>
      </c>
      <c r="P177" s="40">
        <v>2996014216</v>
      </c>
      <c r="Q177" s="14">
        <f t="shared" si="6"/>
        <v>1</v>
      </c>
    </row>
    <row r="178" spans="1:17" ht="11.25">
      <c r="A178" s="2" t="s">
        <v>117</v>
      </c>
      <c r="B178" s="2" t="s">
        <v>160</v>
      </c>
      <c r="C178" s="2" t="s">
        <v>172</v>
      </c>
      <c r="D178" s="2" t="s">
        <v>160</v>
      </c>
      <c r="E178" s="2" t="s">
        <v>180</v>
      </c>
      <c r="F178" s="1"/>
      <c r="G178" s="2" t="s">
        <v>120</v>
      </c>
      <c r="H178" s="2" t="s">
        <v>121</v>
      </c>
      <c r="I178" s="55" t="s">
        <v>311</v>
      </c>
      <c r="J178" s="40">
        <v>76227200688</v>
      </c>
      <c r="K178" s="40">
        <v>0</v>
      </c>
      <c r="L178" s="40">
        <v>76227200688</v>
      </c>
      <c r="M178" s="40">
        <v>9146464082</v>
      </c>
      <c r="N178" s="40">
        <v>36587456328</v>
      </c>
      <c r="O178" s="40">
        <v>9146464082</v>
      </c>
      <c r="P178" s="40">
        <v>36587456328</v>
      </c>
      <c r="Q178" s="14">
        <f t="shared" si="6"/>
        <v>1</v>
      </c>
    </row>
    <row r="179" spans="1:17" ht="11.25">
      <c r="A179" s="2" t="s">
        <v>117</v>
      </c>
      <c r="B179" s="2" t="s">
        <v>160</v>
      </c>
      <c r="C179" s="2" t="s">
        <v>172</v>
      </c>
      <c r="D179" s="2" t="s">
        <v>160</v>
      </c>
      <c r="E179" s="2" t="s">
        <v>312</v>
      </c>
      <c r="F179" s="1"/>
      <c r="G179" s="2" t="s">
        <v>120</v>
      </c>
      <c r="H179" s="2" t="s">
        <v>121</v>
      </c>
      <c r="I179" s="55" t="s">
        <v>313</v>
      </c>
      <c r="J179" s="40">
        <v>5789259111</v>
      </c>
      <c r="K179" s="40">
        <v>0</v>
      </c>
      <c r="L179" s="40">
        <v>5789259111</v>
      </c>
      <c r="M179" s="40">
        <v>694711094</v>
      </c>
      <c r="N179" s="40">
        <v>2778844376</v>
      </c>
      <c r="O179" s="40">
        <v>694711094</v>
      </c>
      <c r="P179" s="40">
        <v>2778844376</v>
      </c>
      <c r="Q179" s="14">
        <f t="shared" si="6"/>
        <v>1</v>
      </c>
    </row>
    <row r="180" spans="1:17" ht="11.25">
      <c r="A180" s="2" t="s">
        <v>117</v>
      </c>
      <c r="B180" s="2" t="s">
        <v>160</v>
      </c>
      <c r="C180" s="2" t="s">
        <v>172</v>
      </c>
      <c r="D180" s="2" t="s">
        <v>160</v>
      </c>
      <c r="E180" s="2" t="s">
        <v>312</v>
      </c>
      <c r="F180" s="1"/>
      <c r="G180" s="2" t="s">
        <v>120</v>
      </c>
      <c r="H180" s="2" t="s">
        <v>124</v>
      </c>
      <c r="I180" s="55" t="s">
        <v>313</v>
      </c>
      <c r="J180" s="40">
        <v>11118897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14">
        <f t="shared" si="6"/>
        <v>0</v>
      </c>
    </row>
    <row r="181" spans="1:17" ht="11.25">
      <c r="A181" s="2" t="s">
        <v>117</v>
      </c>
      <c r="B181" s="2" t="s">
        <v>160</v>
      </c>
      <c r="C181" s="2" t="s">
        <v>172</v>
      </c>
      <c r="D181" s="2" t="s">
        <v>160</v>
      </c>
      <c r="E181" s="2" t="s">
        <v>314</v>
      </c>
      <c r="F181" s="1"/>
      <c r="G181" s="2" t="s">
        <v>120</v>
      </c>
      <c r="H181" s="2" t="s">
        <v>121</v>
      </c>
      <c r="I181" s="55" t="s">
        <v>315</v>
      </c>
      <c r="J181" s="40">
        <v>427254858536</v>
      </c>
      <c r="K181" s="40">
        <v>0</v>
      </c>
      <c r="L181" s="40">
        <v>427254858536</v>
      </c>
      <c r="M181" s="40">
        <v>51270583024</v>
      </c>
      <c r="N181" s="40">
        <v>205082332096</v>
      </c>
      <c r="O181" s="40">
        <v>51270583024</v>
      </c>
      <c r="P181" s="40">
        <v>205082332096</v>
      </c>
      <c r="Q181" s="14">
        <f t="shared" si="6"/>
        <v>1</v>
      </c>
    </row>
    <row r="182" spans="1:17" ht="11.25">
      <c r="A182" s="2" t="s">
        <v>117</v>
      </c>
      <c r="B182" s="2" t="s">
        <v>160</v>
      </c>
      <c r="C182" s="2" t="s">
        <v>172</v>
      </c>
      <c r="D182" s="2" t="s">
        <v>160</v>
      </c>
      <c r="E182" s="2" t="s">
        <v>314</v>
      </c>
      <c r="F182" s="1"/>
      <c r="G182" s="2" t="s">
        <v>120</v>
      </c>
      <c r="H182" s="2" t="s">
        <v>124</v>
      </c>
      <c r="I182" s="55" t="s">
        <v>315</v>
      </c>
      <c r="J182" s="40">
        <v>1143807384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14">
        <f t="shared" si="6"/>
        <v>0</v>
      </c>
    </row>
    <row r="183" spans="1:17" ht="11.25">
      <c r="A183" s="2" t="s">
        <v>117</v>
      </c>
      <c r="B183" s="2" t="s">
        <v>160</v>
      </c>
      <c r="C183" s="2" t="s">
        <v>172</v>
      </c>
      <c r="D183" s="2" t="s">
        <v>160</v>
      </c>
      <c r="E183" s="2" t="s">
        <v>316</v>
      </c>
      <c r="F183" s="1"/>
      <c r="G183" s="2" t="s">
        <v>120</v>
      </c>
      <c r="H183" s="2" t="s">
        <v>121</v>
      </c>
      <c r="I183" s="55" t="s">
        <v>317</v>
      </c>
      <c r="J183" s="40">
        <v>40842055675</v>
      </c>
      <c r="K183" s="40">
        <v>0</v>
      </c>
      <c r="L183" s="40">
        <v>40842055675</v>
      </c>
      <c r="M183" s="40">
        <v>4901046682</v>
      </c>
      <c r="N183" s="40">
        <v>19666463922</v>
      </c>
      <c r="O183" s="40">
        <v>4901046682</v>
      </c>
      <c r="P183" s="40">
        <v>19666463922</v>
      </c>
      <c r="Q183" s="14">
        <f t="shared" si="6"/>
        <v>1</v>
      </c>
    </row>
    <row r="184" spans="1:17" ht="11.25">
      <c r="A184" s="2" t="s">
        <v>117</v>
      </c>
      <c r="B184" s="2" t="s">
        <v>160</v>
      </c>
      <c r="C184" s="2" t="s">
        <v>172</v>
      </c>
      <c r="D184" s="2" t="s">
        <v>160</v>
      </c>
      <c r="E184" s="2" t="s">
        <v>316</v>
      </c>
      <c r="F184" s="1"/>
      <c r="G184" s="2" t="s">
        <v>120</v>
      </c>
      <c r="H184" s="2" t="s">
        <v>124</v>
      </c>
      <c r="I184" s="55" t="s">
        <v>317</v>
      </c>
      <c r="J184" s="40">
        <v>88742180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14">
        <f t="shared" si="6"/>
        <v>0</v>
      </c>
    </row>
    <row r="185" spans="1:17" ht="22.5">
      <c r="A185" s="2" t="s">
        <v>117</v>
      </c>
      <c r="B185" s="2" t="s">
        <v>160</v>
      </c>
      <c r="C185" s="2" t="s">
        <v>172</v>
      </c>
      <c r="D185" s="2" t="s">
        <v>160</v>
      </c>
      <c r="E185" s="2" t="s">
        <v>318</v>
      </c>
      <c r="F185" s="1"/>
      <c r="G185" s="2" t="s">
        <v>120</v>
      </c>
      <c r="H185" s="2" t="s">
        <v>121</v>
      </c>
      <c r="I185" s="55" t="s">
        <v>319</v>
      </c>
      <c r="J185" s="40">
        <v>76250546176</v>
      </c>
      <c r="K185" s="40">
        <v>0</v>
      </c>
      <c r="L185" s="40">
        <v>76250546176</v>
      </c>
      <c r="M185" s="40">
        <v>9150065542</v>
      </c>
      <c r="N185" s="40">
        <v>43600262168</v>
      </c>
      <c r="O185" s="40">
        <v>9150065542</v>
      </c>
      <c r="P185" s="40">
        <v>43600262168</v>
      </c>
      <c r="Q185" s="14">
        <f t="shared" si="6"/>
        <v>1</v>
      </c>
    </row>
    <row r="186" spans="1:17" ht="22.5">
      <c r="A186" s="2" t="s">
        <v>117</v>
      </c>
      <c r="B186" s="2" t="s">
        <v>160</v>
      </c>
      <c r="C186" s="2" t="s">
        <v>172</v>
      </c>
      <c r="D186" s="2" t="s">
        <v>160</v>
      </c>
      <c r="E186" s="2" t="s">
        <v>318</v>
      </c>
      <c r="F186" s="1"/>
      <c r="G186" s="2" t="s">
        <v>120</v>
      </c>
      <c r="H186" s="2" t="s">
        <v>124</v>
      </c>
      <c r="I186" s="55" t="s">
        <v>319</v>
      </c>
      <c r="J186" s="40">
        <v>165742071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14">
        <f t="shared" si="6"/>
        <v>0</v>
      </c>
    </row>
    <row r="187" spans="1:17" ht="11.25">
      <c r="A187" s="2" t="s">
        <v>117</v>
      </c>
      <c r="B187" s="2" t="s">
        <v>160</v>
      </c>
      <c r="C187" s="2" t="s">
        <v>172</v>
      </c>
      <c r="D187" s="2" t="s">
        <v>160</v>
      </c>
      <c r="E187" s="2" t="s">
        <v>320</v>
      </c>
      <c r="F187" s="1"/>
      <c r="G187" s="2" t="s">
        <v>120</v>
      </c>
      <c r="H187" s="2" t="s">
        <v>121</v>
      </c>
      <c r="I187" s="55" t="s">
        <v>321</v>
      </c>
      <c r="J187" s="40">
        <v>17138930879</v>
      </c>
      <c r="K187" s="40">
        <v>0</v>
      </c>
      <c r="L187" s="40">
        <v>17138930879</v>
      </c>
      <c r="M187" s="40">
        <v>2056671706</v>
      </c>
      <c r="N187" s="40">
        <v>8226686824</v>
      </c>
      <c r="O187" s="40">
        <v>2056671706</v>
      </c>
      <c r="P187" s="40">
        <v>8226686824</v>
      </c>
      <c r="Q187" s="14">
        <f t="shared" si="6"/>
        <v>1</v>
      </c>
    </row>
    <row r="188" spans="1:17" ht="11.25">
      <c r="A188" s="2" t="s">
        <v>117</v>
      </c>
      <c r="B188" s="2" t="s">
        <v>160</v>
      </c>
      <c r="C188" s="2" t="s">
        <v>172</v>
      </c>
      <c r="D188" s="2" t="s">
        <v>160</v>
      </c>
      <c r="E188" s="2" t="s">
        <v>320</v>
      </c>
      <c r="F188" s="1"/>
      <c r="G188" s="2" t="s">
        <v>120</v>
      </c>
      <c r="H188" s="2" t="s">
        <v>124</v>
      </c>
      <c r="I188" s="55" t="s">
        <v>321</v>
      </c>
      <c r="J188" s="40">
        <v>32891203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14">
        <f t="shared" si="6"/>
        <v>0</v>
      </c>
    </row>
    <row r="189" spans="1:17" ht="22.5">
      <c r="A189" s="2" t="s">
        <v>117</v>
      </c>
      <c r="B189" s="2" t="s">
        <v>160</v>
      </c>
      <c r="C189" s="2" t="s">
        <v>172</v>
      </c>
      <c r="D189" s="2" t="s">
        <v>160</v>
      </c>
      <c r="E189" s="2" t="s">
        <v>322</v>
      </c>
      <c r="F189" s="1"/>
      <c r="G189" s="2" t="s">
        <v>120</v>
      </c>
      <c r="H189" s="2" t="s">
        <v>121</v>
      </c>
      <c r="I189" s="55" t="s">
        <v>323</v>
      </c>
      <c r="J189" s="40">
        <v>26579818495</v>
      </c>
      <c r="K189" s="40">
        <v>0</v>
      </c>
      <c r="L189" s="40">
        <v>26579818495</v>
      </c>
      <c r="M189" s="40">
        <v>3189578220</v>
      </c>
      <c r="N189" s="40">
        <v>12758312880</v>
      </c>
      <c r="O189" s="40">
        <v>3189578220</v>
      </c>
      <c r="P189" s="40">
        <v>12758312880</v>
      </c>
      <c r="Q189" s="14">
        <f t="shared" si="6"/>
        <v>1</v>
      </c>
    </row>
    <row r="190" spans="1:17" ht="22.5">
      <c r="A190" s="2" t="s">
        <v>117</v>
      </c>
      <c r="B190" s="2" t="s">
        <v>160</v>
      </c>
      <c r="C190" s="2" t="s">
        <v>172</v>
      </c>
      <c r="D190" s="2" t="s">
        <v>160</v>
      </c>
      <c r="E190" s="2" t="s">
        <v>322</v>
      </c>
      <c r="F190" s="1"/>
      <c r="G190" s="2" t="s">
        <v>120</v>
      </c>
      <c r="H190" s="2" t="s">
        <v>124</v>
      </c>
      <c r="I190" s="55" t="s">
        <v>323</v>
      </c>
      <c r="J190" s="40">
        <v>57915095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14">
        <f t="shared" si="6"/>
        <v>0</v>
      </c>
    </row>
    <row r="191" spans="1:17" ht="11.25">
      <c r="A191" s="2" t="s">
        <v>117</v>
      </c>
      <c r="B191" s="2" t="s">
        <v>160</v>
      </c>
      <c r="C191" s="2" t="s">
        <v>172</v>
      </c>
      <c r="D191" s="2" t="s">
        <v>160</v>
      </c>
      <c r="E191" s="2" t="s">
        <v>324</v>
      </c>
      <c r="F191" s="1"/>
      <c r="G191" s="2" t="s">
        <v>120</v>
      </c>
      <c r="H191" s="2" t="s">
        <v>121</v>
      </c>
      <c r="I191" s="55" t="s">
        <v>325</v>
      </c>
      <c r="J191" s="40">
        <v>33078094272</v>
      </c>
      <c r="K191" s="40">
        <v>0</v>
      </c>
      <c r="L191" s="40">
        <v>33078094272</v>
      </c>
      <c r="M191" s="40">
        <v>3969371312</v>
      </c>
      <c r="N191" s="40">
        <v>15877485248</v>
      </c>
      <c r="O191" s="40">
        <v>3969371312</v>
      </c>
      <c r="P191" s="40">
        <v>15877485248</v>
      </c>
      <c r="Q191" s="14">
        <f t="shared" si="6"/>
        <v>1</v>
      </c>
    </row>
    <row r="192" spans="1:17" ht="11.25">
      <c r="A192" s="2" t="s">
        <v>117</v>
      </c>
      <c r="B192" s="2" t="s">
        <v>160</v>
      </c>
      <c r="C192" s="2" t="s">
        <v>172</v>
      </c>
      <c r="D192" s="2" t="s">
        <v>160</v>
      </c>
      <c r="E192" s="2" t="s">
        <v>324</v>
      </c>
      <c r="F192" s="1"/>
      <c r="G192" s="2" t="s">
        <v>120</v>
      </c>
      <c r="H192" s="2" t="s">
        <v>124</v>
      </c>
      <c r="I192" s="55" t="s">
        <v>325</v>
      </c>
      <c r="J192" s="40">
        <v>70819550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14">
        <f t="shared" si="6"/>
        <v>0</v>
      </c>
    </row>
    <row r="193" spans="1:17" ht="11.25">
      <c r="A193" s="2" t="s">
        <v>117</v>
      </c>
      <c r="B193" s="2" t="s">
        <v>160</v>
      </c>
      <c r="C193" s="2" t="s">
        <v>172</v>
      </c>
      <c r="D193" s="2" t="s">
        <v>160</v>
      </c>
      <c r="E193" s="2" t="s">
        <v>326</v>
      </c>
      <c r="F193" s="1"/>
      <c r="G193" s="2" t="s">
        <v>120</v>
      </c>
      <c r="H193" s="2" t="s">
        <v>121</v>
      </c>
      <c r="I193" s="55" t="s">
        <v>327</v>
      </c>
      <c r="J193" s="40">
        <v>49081912284</v>
      </c>
      <c r="K193" s="40">
        <v>0</v>
      </c>
      <c r="L193" s="40">
        <v>49081912284</v>
      </c>
      <c r="M193" s="40">
        <v>5889829474</v>
      </c>
      <c r="N193" s="40">
        <v>23559317896</v>
      </c>
      <c r="O193" s="40">
        <v>5889829474</v>
      </c>
      <c r="P193" s="40">
        <v>23559317896</v>
      </c>
      <c r="Q193" s="14">
        <f t="shared" si="6"/>
        <v>1</v>
      </c>
    </row>
    <row r="194" spans="1:17" ht="11.25">
      <c r="A194" s="2" t="s">
        <v>117</v>
      </c>
      <c r="B194" s="2" t="s">
        <v>160</v>
      </c>
      <c r="C194" s="2" t="s">
        <v>172</v>
      </c>
      <c r="D194" s="2" t="s">
        <v>160</v>
      </c>
      <c r="E194" s="2" t="s">
        <v>326</v>
      </c>
      <c r="F194" s="1"/>
      <c r="G194" s="2" t="s">
        <v>120</v>
      </c>
      <c r="H194" s="2" t="s">
        <v>124</v>
      </c>
      <c r="I194" s="55" t="s">
        <v>327</v>
      </c>
      <c r="J194" s="40">
        <v>130347301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14">
        <f t="shared" si="6"/>
        <v>0</v>
      </c>
    </row>
    <row r="195" spans="1:17" ht="22.5">
      <c r="A195" s="2" t="s">
        <v>117</v>
      </c>
      <c r="B195" s="2" t="s">
        <v>160</v>
      </c>
      <c r="C195" s="2" t="s">
        <v>172</v>
      </c>
      <c r="D195" s="2" t="s">
        <v>160</v>
      </c>
      <c r="E195" s="2" t="s">
        <v>328</v>
      </c>
      <c r="F195" s="1"/>
      <c r="G195" s="2" t="s">
        <v>120</v>
      </c>
      <c r="H195" s="2" t="s">
        <v>121</v>
      </c>
      <c r="I195" s="55" t="s">
        <v>329</v>
      </c>
      <c r="J195" s="40">
        <v>21338771404</v>
      </c>
      <c r="K195" s="40">
        <v>0</v>
      </c>
      <c r="L195" s="40">
        <v>21338771404</v>
      </c>
      <c r="M195" s="40">
        <v>2560652568</v>
      </c>
      <c r="N195" s="40">
        <v>10242610272</v>
      </c>
      <c r="O195" s="40">
        <v>2560652568</v>
      </c>
      <c r="P195" s="40">
        <v>10242610272</v>
      </c>
      <c r="Q195" s="14">
        <f t="shared" si="6"/>
        <v>1</v>
      </c>
    </row>
    <row r="196" spans="1:17" ht="22.5">
      <c r="A196" s="2" t="s">
        <v>117</v>
      </c>
      <c r="B196" s="2" t="s">
        <v>160</v>
      </c>
      <c r="C196" s="2" t="s">
        <v>172</v>
      </c>
      <c r="D196" s="2" t="s">
        <v>160</v>
      </c>
      <c r="E196" s="2" t="s">
        <v>328</v>
      </c>
      <c r="F196" s="1"/>
      <c r="G196" s="2" t="s">
        <v>120</v>
      </c>
      <c r="H196" s="2" t="s">
        <v>124</v>
      </c>
      <c r="I196" s="55" t="s">
        <v>329</v>
      </c>
      <c r="J196" s="40">
        <v>66764792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14">
        <f t="shared" si="6"/>
        <v>0</v>
      </c>
    </row>
    <row r="197" spans="1:17" ht="22.5">
      <c r="A197" s="2" t="s">
        <v>117</v>
      </c>
      <c r="B197" s="2" t="s">
        <v>160</v>
      </c>
      <c r="C197" s="2" t="s">
        <v>172</v>
      </c>
      <c r="D197" s="2" t="s">
        <v>160</v>
      </c>
      <c r="E197" s="2" t="s">
        <v>330</v>
      </c>
      <c r="F197" s="1"/>
      <c r="G197" s="2" t="s">
        <v>120</v>
      </c>
      <c r="H197" s="2" t="s">
        <v>121</v>
      </c>
      <c r="I197" s="55" t="s">
        <v>331</v>
      </c>
      <c r="J197" s="40">
        <v>21965303</v>
      </c>
      <c r="K197" s="40">
        <v>0</v>
      </c>
      <c r="L197" s="40">
        <v>21965303</v>
      </c>
      <c r="M197" s="40">
        <v>0</v>
      </c>
      <c r="N197" s="40">
        <v>21965303</v>
      </c>
      <c r="O197" s="40">
        <v>0</v>
      </c>
      <c r="P197" s="40">
        <v>21965303</v>
      </c>
      <c r="Q197" s="14">
        <f t="shared" si="6"/>
        <v>1</v>
      </c>
    </row>
    <row r="198" spans="1:17" ht="22.5">
      <c r="A198" s="2" t="s">
        <v>117</v>
      </c>
      <c r="B198" s="2" t="s">
        <v>160</v>
      </c>
      <c r="C198" s="2" t="s">
        <v>172</v>
      </c>
      <c r="D198" s="2" t="s">
        <v>160</v>
      </c>
      <c r="E198" s="2" t="s">
        <v>332</v>
      </c>
      <c r="F198" s="1"/>
      <c r="G198" s="2" t="s">
        <v>120</v>
      </c>
      <c r="H198" s="2" t="s">
        <v>121</v>
      </c>
      <c r="I198" s="55" t="s">
        <v>333</v>
      </c>
      <c r="J198" s="40">
        <v>269113982</v>
      </c>
      <c r="K198" s="40">
        <v>0</v>
      </c>
      <c r="L198" s="40">
        <v>269113982</v>
      </c>
      <c r="M198" s="40">
        <v>0</v>
      </c>
      <c r="N198" s="40">
        <v>269113982</v>
      </c>
      <c r="O198" s="40">
        <v>0</v>
      </c>
      <c r="P198" s="40">
        <v>269113982</v>
      </c>
      <c r="Q198" s="14">
        <f t="shared" si="6"/>
        <v>1</v>
      </c>
    </row>
    <row r="199" spans="1:17" ht="22.5">
      <c r="A199" s="2" t="s">
        <v>117</v>
      </c>
      <c r="B199" s="2" t="s">
        <v>160</v>
      </c>
      <c r="C199" s="2" t="s">
        <v>172</v>
      </c>
      <c r="D199" s="2" t="s">
        <v>160</v>
      </c>
      <c r="E199" s="2" t="s">
        <v>334</v>
      </c>
      <c r="F199" s="1"/>
      <c r="G199" s="2" t="s">
        <v>120</v>
      </c>
      <c r="H199" s="2" t="s">
        <v>121</v>
      </c>
      <c r="I199" s="55" t="s">
        <v>335</v>
      </c>
      <c r="J199" s="40">
        <v>4842824217</v>
      </c>
      <c r="K199" s="40">
        <v>0</v>
      </c>
      <c r="L199" s="40">
        <v>4842824217</v>
      </c>
      <c r="M199" s="40">
        <v>0</v>
      </c>
      <c r="N199" s="40">
        <v>4842824217</v>
      </c>
      <c r="O199" s="40">
        <v>0</v>
      </c>
      <c r="P199" s="40">
        <v>4842824217</v>
      </c>
      <c r="Q199" s="14">
        <f t="shared" si="6"/>
        <v>1</v>
      </c>
    </row>
    <row r="200" spans="1:17" ht="22.5">
      <c r="A200" s="2" t="s">
        <v>117</v>
      </c>
      <c r="B200" s="2" t="s">
        <v>160</v>
      </c>
      <c r="C200" s="2" t="s">
        <v>172</v>
      </c>
      <c r="D200" s="2" t="s">
        <v>160</v>
      </c>
      <c r="E200" s="2" t="s">
        <v>336</v>
      </c>
      <c r="F200" s="1"/>
      <c r="G200" s="2" t="s">
        <v>120</v>
      </c>
      <c r="H200" s="2" t="s">
        <v>121</v>
      </c>
      <c r="I200" s="55" t="s">
        <v>337</v>
      </c>
      <c r="J200" s="40">
        <v>1090500611</v>
      </c>
      <c r="K200" s="40">
        <v>0</v>
      </c>
      <c r="L200" s="40">
        <v>1090500611</v>
      </c>
      <c r="M200" s="40">
        <v>0</v>
      </c>
      <c r="N200" s="40">
        <v>1090500611</v>
      </c>
      <c r="O200" s="40">
        <v>0</v>
      </c>
      <c r="P200" s="40">
        <v>1090500611</v>
      </c>
      <c r="Q200" s="14">
        <f t="shared" si="6"/>
        <v>1</v>
      </c>
    </row>
    <row r="201" spans="1:17" ht="22.5">
      <c r="A201" s="2" t="s">
        <v>117</v>
      </c>
      <c r="B201" s="2" t="s">
        <v>160</v>
      </c>
      <c r="C201" s="2" t="s">
        <v>172</v>
      </c>
      <c r="D201" s="2" t="s">
        <v>160</v>
      </c>
      <c r="E201" s="2" t="s">
        <v>338</v>
      </c>
      <c r="F201" s="1"/>
      <c r="G201" s="2" t="s">
        <v>120</v>
      </c>
      <c r="H201" s="2" t="s">
        <v>121</v>
      </c>
      <c r="I201" s="55" t="s">
        <v>339</v>
      </c>
      <c r="J201" s="40">
        <v>1340835601</v>
      </c>
      <c r="K201" s="40">
        <v>0</v>
      </c>
      <c r="L201" s="40">
        <v>1340835601</v>
      </c>
      <c r="M201" s="40">
        <v>0</v>
      </c>
      <c r="N201" s="40">
        <v>1340835601</v>
      </c>
      <c r="O201" s="40">
        <v>0</v>
      </c>
      <c r="P201" s="40">
        <v>1340835601</v>
      </c>
      <c r="Q201" s="14">
        <f t="shared" si="6"/>
        <v>1</v>
      </c>
    </row>
    <row r="202" spans="1:17" ht="22.5">
      <c r="A202" s="2" t="s">
        <v>117</v>
      </c>
      <c r="B202" s="2" t="s">
        <v>160</v>
      </c>
      <c r="C202" s="2" t="s">
        <v>172</v>
      </c>
      <c r="D202" s="2" t="s">
        <v>160</v>
      </c>
      <c r="E202" s="2" t="s">
        <v>340</v>
      </c>
      <c r="F202" s="1"/>
      <c r="G202" s="2" t="s">
        <v>120</v>
      </c>
      <c r="H202" s="2" t="s">
        <v>121</v>
      </c>
      <c r="I202" s="55" t="s">
        <v>341</v>
      </c>
      <c r="J202" s="40">
        <v>1091160759</v>
      </c>
      <c r="K202" s="40">
        <v>0</v>
      </c>
      <c r="L202" s="40">
        <v>1091160759</v>
      </c>
      <c r="M202" s="40">
        <v>0</v>
      </c>
      <c r="N202" s="40">
        <v>1091160759</v>
      </c>
      <c r="O202" s="40">
        <v>0</v>
      </c>
      <c r="P202" s="40">
        <v>1091160759</v>
      </c>
      <c r="Q202" s="14">
        <f t="shared" si="6"/>
        <v>1</v>
      </c>
    </row>
    <row r="203" spans="1:17" ht="22.5">
      <c r="A203" s="2" t="s">
        <v>117</v>
      </c>
      <c r="B203" s="2" t="s">
        <v>160</v>
      </c>
      <c r="C203" s="2" t="s">
        <v>172</v>
      </c>
      <c r="D203" s="2" t="s">
        <v>160</v>
      </c>
      <c r="E203" s="2" t="s">
        <v>342</v>
      </c>
      <c r="F203" s="1"/>
      <c r="G203" s="2" t="s">
        <v>120</v>
      </c>
      <c r="H203" s="2" t="s">
        <v>121</v>
      </c>
      <c r="I203" s="55" t="s">
        <v>343</v>
      </c>
      <c r="J203" s="40">
        <v>148373079</v>
      </c>
      <c r="K203" s="40">
        <v>0</v>
      </c>
      <c r="L203" s="40">
        <v>148373079</v>
      </c>
      <c r="M203" s="40">
        <v>0</v>
      </c>
      <c r="N203" s="40">
        <v>148373079</v>
      </c>
      <c r="O203" s="40">
        <v>0</v>
      </c>
      <c r="P203" s="40">
        <v>148373079</v>
      </c>
      <c r="Q203" s="14">
        <f t="shared" si="6"/>
        <v>1</v>
      </c>
    </row>
    <row r="204" spans="1:17" ht="22.5">
      <c r="A204" s="2" t="s">
        <v>117</v>
      </c>
      <c r="B204" s="2" t="s">
        <v>160</v>
      </c>
      <c r="C204" s="2" t="s">
        <v>172</v>
      </c>
      <c r="D204" s="2" t="s">
        <v>160</v>
      </c>
      <c r="E204" s="2" t="s">
        <v>344</v>
      </c>
      <c r="F204" s="1"/>
      <c r="G204" s="2" t="s">
        <v>120</v>
      </c>
      <c r="H204" s="2" t="s">
        <v>121</v>
      </c>
      <c r="I204" s="55" t="s">
        <v>345</v>
      </c>
      <c r="J204" s="40">
        <v>352757176</v>
      </c>
      <c r="K204" s="40">
        <v>0</v>
      </c>
      <c r="L204" s="40">
        <v>352757176</v>
      </c>
      <c r="M204" s="40">
        <v>0</v>
      </c>
      <c r="N204" s="40">
        <v>352757176</v>
      </c>
      <c r="O204" s="40">
        <v>0</v>
      </c>
      <c r="P204" s="40">
        <v>352757176</v>
      </c>
      <c r="Q204" s="14">
        <f t="shared" si="6"/>
        <v>1</v>
      </c>
    </row>
    <row r="205" spans="1:17" ht="22.5">
      <c r="A205" s="2" t="s">
        <v>117</v>
      </c>
      <c r="B205" s="2" t="s">
        <v>160</v>
      </c>
      <c r="C205" s="2" t="s">
        <v>172</v>
      </c>
      <c r="D205" s="2" t="s">
        <v>160</v>
      </c>
      <c r="E205" s="2" t="s">
        <v>346</v>
      </c>
      <c r="F205" s="1"/>
      <c r="G205" s="2" t="s">
        <v>120</v>
      </c>
      <c r="H205" s="2" t="s">
        <v>121</v>
      </c>
      <c r="I205" s="55" t="s">
        <v>347</v>
      </c>
      <c r="J205" s="40">
        <v>262385618</v>
      </c>
      <c r="K205" s="40">
        <v>0</v>
      </c>
      <c r="L205" s="40">
        <v>262385618</v>
      </c>
      <c r="M205" s="40">
        <v>0</v>
      </c>
      <c r="N205" s="40">
        <v>262385618</v>
      </c>
      <c r="O205" s="40">
        <v>0</v>
      </c>
      <c r="P205" s="40">
        <v>262385618</v>
      </c>
      <c r="Q205" s="14">
        <f t="shared" si="6"/>
        <v>1</v>
      </c>
    </row>
    <row r="206" spans="1:17" ht="22.5">
      <c r="A206" s="2" t="s">
        <v>117</v>
      </c>
      <c r="B206" s="2" t="s">
        <v>160</v>
      </c>
      <c r="C206" s="2" t="s">
        <v>172</v>
      </c>
      <c r="D206" s="2" t="s">
        <v>160</v>
      </c>
      <c r="E206" s="2" t="s">
        <v>348</v>
      </c>
      <c r="F206" s="1"/>
      <c r="G206" s="2" t="s">
        <v>120</v>
      </c>
      <c r="H206" s="2" t="s">
        <v>121</v>
      </c>
      <c r="I206" s="55" t="s">
        <v>349</v>
      </c>
      <c r="J206" s="40">
        <v>476851596</v>
      </c>
      <c r="K206" s="40">
        <v>0</v>
      </c>
      <c r="L206" s="40">
        <v>476851596</v>
      </c>
      <c r="M206" s="40">
        <v>0</v>
      </c>
      <c r="N206" s="40">
        <v>476851596</v>
      </c>
      <c r="O206" s="40">
        <v>0</v>
      </c>
      <c r="P206" s="40">
        <v>476851596</v>
      </c>
      <c r="Q206" s="14">
        <f t="shared" si="6"/>
        <v>1</v>
      </c>
    </row>
    <row r="207" spans="1:17" ht="22.5">
      <c r="A207" s="2" t="s">
        <v>117</v>
      </c>
      <c r="B207" s="2" t="s">
        <v>160</v>
      </c>
      <c r="C207" s="2" t="s">
        <v>172</v>
      </c>
      <c r="D207" s="2" t="s">
        <v>160</v>
      </c>
      <c r="E207" s="2" t="s">
        <v>350</v>
      </c>
      <c r="F207" s="1"/>
      <c r="G207" s="2" t="s">
        <v>120</v>
      </c>
      <c r="H207" s="2" t="s">
        <v>121</v>
      </c>
      <c r="I207" s="55" t="s">
        <v>351</v>
      </c>
      <c r="J207" s="40">
        <v>1006862679</v>
      </c>
      <c r="K207" s="40">
        <v>0</v>
      </c>
      <c r="L207" s="40">
        <v>1006862679</v>
      </c>
      <c r="M207" s="40">
        <v>0</v>
      </c>
      <c r="N207" s="40">
        <v>1006862679</v>
      </c>
      <c r="O207" s="40">
        <v>0</v>
      </c>
      <c r="P207" s="40">
        <v>1006862679</v>
      </c>
      <c r="Q207" s="14">
        <f t="shared" si="6"/>
        <v>1</v>
      </c>
    </row>
    <row r="208" spans="1:17" ht="22.5">
      <c r="A208" s="2" t="s">
        <v>117</v>
      </c>
      <c r="B208" s="2" t="s">
        <v>160</v>
      </c>
      <c r="C208" s="2" t="s">
        <v>172</v>
      </c>
      <c r="D208" s="2" t="s">
        <v>160</v>
      </c>
      <c r="E208" s="2" t="s">
        <v>352</v>
      </c>
      <c r="F208" s="1"/>
      <c r="G208" s="2" t="s">
        <v>120</v>
      </c>
      <c r="H208" s="2" t="s">
        <v>121</v>
      </c>
      <c r="I208" s="55" t="s">
        <v>353</v>
      </c>
      <c r="J208" s="40">
        <v>460130895</v>
      </c>
      <c r="K208" s="40">
        <v>0</v>
      </c>
      <c r="L208" s="40">
        <v>460130895</v>
      </c>
      <c r="M208" s="40">
        <v>0</v>
      </c>
      <c r="N208" s="40">
        <v>460130895</v>
      </c>
      <c r="O208" s="40">
        <v>0</v>
      </c>
      <c r="P208" s="40">
        <v>460130895</v>
      </c>
      <c r="Q208" s="14">
        <f t="shared" si="6"/>
        <v>1</v>
      </c>
    </row>
    <row r="209" spans="1:17" ht="22.5">
      <c r="A209" s="2" t="s">
        <v>117</v>
      </c>
      <c r="B209" s="2" t="s">
        <v>160</v>
      </c>
      <c r="C209" s="2" t="s">
        <v>172</v>
      </c>
      <c r="D209" s="2" t="s">
        <v>160</v>
      </c>
      <c r="E209" s="2" t="s">
        <v>354</v>
      </c>
      <c r="F209" s="1"/>
      <c r="G209" s="2" t="s">
        <v>120</v>
      </c>
      <c r="H209" s="2" t="s">
        <v>121</v>
      </c>
      <c r="I209" s="55" t="s">
        <v>355</v>
      </c>
      <c r="J209" s="40">
        <v>261098333</v>
      </c>
      <c r="K209" s="40">
        <v>0</v>
      </c>
      <c r="L209" s="40">
        <v>261098333</v>
      </c>
      <c r="M209" s="40">
        <v>0</v>
      </c>
      <c r="N209" s="40">
        <v>261098333</v>
      </c>
      <c r="O209" s="40">
        <v>0</v>
      </c>
      <c r="P209" s="40">
        <v>261098333</v>
      </c>
      <c r="Q209" s="14">
        <f t="shared" si="6"/>
        <v>1</v>
      </c>
    </row>
    <row r="210" spans="1:17" ht="22.5">
      <c r="A210" s="2" t="s">
        <v>117</v>
      </c>
      <c r="B210" s="2" t="s">
        <v>160</v>
      </c>
      <c r="C210" s="2" t="s">
        <v>172</v>
      </c>
      <c r="D210" s="2" t="s">
        <v>160</v>
      </c>
      <c r="E210" s="2" t="s">
        <v>153</v>
      </c>
      <c r="F210" s="1"/>
      <c r="G210" s="2" t="s">
        <v>120</v>
      </c>
      <c r="H210" s="2" t="s">
        <v>121</v>
      </c>
      <c r="I210" s="55" t="s">
        <v>356</v>
      </c>
      <c r="J210" s="40">
        <v>1927918170</v>
      </c>
      <c r="K210" s="40">
        <v>0</v>
      </c>
      <c r="L210" s="40">
        <v>1927918170</v>
      </c>
      <c r="M210" s="40">
        <v>0</v>
      </c>
      <c r="N210" s="40">
        <v>1927918170</v>
      </c>
      <c r="O210" s="40">
        <v>0</v>
      </c>
      <c r="P210" s="40">
        <v>1927918170</v>
      </c>
      <c r="Q210" s="14">
        <f t="shared" si="6"/>
        <v>1</v>
      </c>
    </row>
    <row r="211" spans="1:17" ht="22.5">
      <c r="A211" s="2" t="s">
        <v>117</v>
      </c>
      <c r="B211" s="2" t="s">
        <v>160</v>
      </c>
      <c r="C211" s="2" t="s">
        <v>172</v>
      </c>
      <c r="D211" s="2" t="s">
        <v>160</v>
      </c>
      <c r="E211" s="2" t="s">
        <v>357</v>
      </c>
      <c r="F211" s="1"/>
      <c r="G211" s="2" t="s">
        <v>120</v>
      </c>
      <c r="H211" s="2" t="s">
        <v>121</v>
      </c>
      <c r="I211" s="55" t="s">
        <v>358</v>
      </c>
      <c r="J211" s="40">
        <v>1584161661</v>
      </c>
      <c r="K211" s="40">
        <v>0</v>
      </c>
      <c r="L211" s="40">
        <v>1584161661</v>
      </c>
      <c r="M211" s="40">
        <v>0</v>
      </c>
      <c r="N211" s="40">
        <v>1584161661</v>
      </c>
      <c r="O211" s="40">
        <v>0</v>
      </c>
      <c r="P211" s="40">
        <v>1584161661</v>
      </c>
      <c r="Q211" s="14">
        <f t="shared" si="6"/>
        <v>1</v>
      </c>
    </row>
    <row r="212" spans="1:17" ht="22.5">
      <c r="A212" s="2" t="s">
        <v>117</v>
      </c>
      <c r="B212" s="2" t="s">
        <v>160</v>
      </c>
      <c r="C212" s="2" t="s">
        <v>172</v>
      </c>
      <c r="D212" s="2" t="s">
        <v>160</v>
      </c>
      <c r="E212" s="2" t="s">
        <v>359</v>
      </c>
      <c r="F212" s="1"/>
      <c r="G212" s="2" t="s">
        <v>120</v>
      </c>
      <c r="H212" s="2" t="s">
        <v>121</v>
      </c>
      <c r="I212" s="55" t="s">
        <v>360</v>
      </c>
      <c r="J212" s="40">
        <v>707549657</v>
      </c>
      <c r="K212" s="40">
        <v>0</v>
      </c>
      <c r="L212" s="40">
        <v>707549657</v>
      </c>
      <c r="M212" s="40">
        <v>0</v>
      </c>
      <c r="N212" s="40">
        <v>707549657</v>
      </c>
      <c r="O212" s="40">
        <v>0</v>
      </c>
      <c r="P212" s="40">
        <v>707549657</v>
      </c>
      <c r="Q212" s="14">
        <f t="shared" si="6"/>
        <v>1</v>
      </c>
    </row>
    <row r="213" spans="1:17" ht="22.5">
      <c r="A213" s="2" t="s">
        <v>117</v>
      </c>
      <c r="B213" s="2" t="s">
        <v>160</v>
      </c>
      <c r="C213" s="2" t="s">
        <v>172</v>
      </c>
      <c r="D213" s="2" t="s">
        <v>160</v>
      </c>
      <c r="E213" s="2" t="s">
        <v>361</v>
      </c>
      <c r="F213" s="1"/>
      <c r="G213" s="2" t="s">
        <v>120</v>
      </c>
      <c r="H213" s="2" t="s">
        <v>121</v>
      </c>
      <c r="I213" s="55" t="s">
        <v>362</v>
      </c>
      <c r="J213" s="40">
        <v>145387802</v>
      </c>
      <c r="K213" s="40">
        <v>0</v>
      </c>
      <c r="L213" s="40">
        <v>145387802</v>
      </c>
      <c r="M213" s="40">
        <v>0</v>
      </c>
      <c r="N213" s="40">
        <v>145387802</v>
      </c>
      <c r="O213" s="40">
        <v>0</v>
      </c>
      <c r="P213" s="40">
        <v>145387802</v>
      </c>
      <c r="Q213" s="14">
        <f t="shared" si="6"/>
        <v>1</v>
      </c>
    </row>
    <row r="214" spans="1:17" ht="22.5">
      <c r="A214" s="2" t="s">
        <v>117</v>
      </c>
      <c r="B214" s="2" t="s">
        <v>160</v>
      </c>
      <c r="C214" s="2" t="s">
        <v>172</v>
      </c>
      <c r="D214" s="2" t="s">
        <v>160</v>
      </c>
      <c r="E214" s="2" t="s">
        <v>363</v>
      </c>
      <c r="F214" s="1"/>
      <c r="G214" s="2" t="s">
        <v>120</v>
      </c>
      <c r="H214" s="2" t="s">
        <v>121</v>
      </c>
      <c r="I214" s="55" t="s">
        <v>364</v>
      </c>
      <c r="J214" s="40">
        <v>837060558</v>
      </c>
      <c r="K214" s="40">
        <v>0</v>
      </c>
      <c r="L214" s="40">
        <v>837060558</v>
      </c>
      <c r="M214" s="40">
        <v>0</v>
      </c>
      <c r="N214" s="40">
        <v>837060558</v>
      </c>
      <c r="O214" s="40">
        <v>0</v>
      </c>
      <c r="P214" s="40">
        <v>837060558</v>
      </c>
      <c r="Q214" s="14">
        <f t="shared" si="6"/>
        <v>1</v>
      </c>
    </row>
    <row r="215" spans="1:17" ht="22.5">
      <c r="A215" s="2" t="s">
        <v>117</v>
      </c>
      <c r="B215" s="2" t="s">
        <v>160</v>
      </c>
      <c r="C215" s="2" t="s">
        <v>172</v>
      </c>
      <c r="D215" s="2" t="s">
        <v>160</v>
      </c>
      <c r="E215" s="2" t="s">
        <v>365</v>
      </c>
      <c r="F215" s="1"/>
      <c r="G215" s="2" t="s">
        <v>120</v>
      </c>
      <c r="H215" s="2" t="s">
        <v>121</v>
      </c>
      <c r="I215" s="55" t="s">
        <v>366</v>
      </c>
      <c r="J215" s="40">
        <v>668562938</v>
      </c>
      <c r="K215" s="40">
        <v>0</v>
      </c>
      <c r="L215" s="40">
        <v>668562938</v>
      </c>
      <c r="M215" s="40">
        <v>0</v>
      </c>
      <c r="N215" s="40">
        <v>668562938</v>
      </c>
      <c r="O215" s="40">
        <v>0</v>
      </c>
      <c r="P215" s="40">
        <v>668562938</v>
      </c>
      <c r="Q215" s="14">
        <f t="shared" si="6"/>
        <v>1</v>
      </c>
    </row>
    <row r="216" spans="1:17" ht="22.5">
      <c r="A216" s="2" t="s">
        <v>117</v>
      </c>
      <c r="B216" s="2" t="s">
        <v>160</v>
      </c>
      <c r="C216" s="2" t="s">
        <v>172</v>
      </c>
      <c r="D216" s="2" t="s">
        <v>160</v>
      </c>
      <c r="E216" s="2" t="s">
        <v>367</v>
      </c>
      <c r="F216" s="1"/>
      <c r="G216" s="2" t="s">
        <v>120</v>
      </c>
      <c r="H216" s="2" t="s">
        <v>121</v>
      </c>
      <c r="I216" s="55" t="s">
        <v>368</v>
      </c>
      <c r="J216" s="40">
        <v>3623987495</v>
      </c>
      <c r="K216" s="40">
        <v>0</v>
      </c>
      <c r="L216" s="40">
        <v>3623987495</v>
      </c>
      <c r="M216" s="40">
        <v>0</v>
      </c>
      <c r="N216" s="40">
        <v>3623987495</v>
      </c>
      <c r="O216" s="40">
        <v>0</v>
      </c>
      <c r="P216" s="40">
        <v>3623987495</v>
      </c>
      <c r="Q216" s="14">
        <f t="shared" si="6"/>
        <v>1</v>
      </c>
    </row>
    <row r="217" spans="1:17" ht="22.5">
      <c r="A217" s="2" t="s">
        <v>117</v>
      </c>
      <c r="B217" s="2" t="s">
        <v>160</v>
      </c>
      <c r="C217" s="2" t="s">
        <v>172</v>
      </c>
      <c r="D217" s="2" t="s">
        <v>160</v>
      </c>
      <c r="E217" s="2" t="s">
        <v>369</v>
      </c>
      <c r="F217" s="1"/>
      <c r="G217" s="2" t="s">
        <v>120</v>
      </c>
      <c r="H217" s="2" t="s">
        <v>121</v>
      </c>
      <c r="I217" s="55" t="s">
        <v>370</v>
      </c>
      <c r="J217" s="40">
        <v>281548499</v>
      </c>
      <c r="K217" s="40">
        <v>0</v>
      </c>
      <c r="L217" s="40">
        <v>281548499</v>
      </c>
      <c r="M217" s="40">
        <v>0</v>
      </c>
      <c r="N217" s="40">
        <v>281548499</v>
      </c>
      <c r="O217" s="40">
        <v>0</v>
      </c>
      <c r="P217" s="40">
        <v>281548499</v>
      </c>
      <c r="Q217" s="14">
        <f t="shared" si="6"/>
        <v>1</v>
      </c>
    </row>
    <row r="218" spans="1:17" ht="33.75">
      <c r="A218" s="2" t="s">
        <v>117</v>
      </c>
      <c r="B218" s="2" t="s">
        <v>160</v>
      </c>
      <c r="C218" s="2" t="s">
        <v>174</v>
      </c>
      <c r="D218" s="2" t="s">
        <v>118</v>
      </c>
      <c r="E218" s="2" t="s">
        <v>118</v>
      </c>
      <c r="F218" s="1"/>
      <c r="G218" s="2" t="s">
        <v>120</v>
      </c>
      <c r="H218" s="2" t="s">
        <v>121</v>
      </c>
      <c r="I218" s="55" t="s">
        <v>371</v>
      </c>
      <c r="J218" s="40">
        <v>1906568241833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14">
        <f t="shared" si="6"/>
        <v>0</v>
      </c>
    </row>
    <row r="219" spans="1:17" ht="22.5">
      <c r="A219" s="2" t="s">
        <v>117</v>
      </c>
      <c r="B219" s="2" t="s">
        <v>160</v>
      </c>
      <c r="C219" s="2" t="s">
        <v>174</v>
      </c>
      <c r="D219" s="2" t="s">
        <v>118</v>
      </c>
      <c r="E219" s="2" t="s">
        <v>126</v>
      </c>
      <c r="F219" s="2" t="s">
        <v>118</v>
      </c>
      <c r="G219" s="2" t="s">
        <v>120</v>
      </c>
      <c r="H219" s="2" t="s">
        <v>121</v>
      </c>
      <c r="I219" s="55" t="s">
        <v>372</v>
      </c>
      <c r="J219" s="40">
        <v>30916763978</v>
      </c>
      <c r="K219" s="40">
        <v>2525366333</v>
      </c>
      <c r="L219" s="40">
        <v>18092681331</v>
      </c>
      <c r="M219" s="40">
        <v>2525366333</v>
      </c>
      <c r="N219" s="40">
        <v>18092681331</v>
      </c>
      <c r="O219" s="40">
        <v>2525366333</v>
      </c>
      <c r="P219" s="40">
        <v>18092681331</v>
      </c>
      <c r="Q219" s="14">
        <f t="shared" si="6"/>
        <v>0.585206179530126</v>
      </c>
    </row>
    <row r="220" spans="1:17" ht="22.5">
      <c r="A220" s="2" t="s">
        <v>117</v>
      </c>
      <c r="B220" s="2" t="s">
        <v>160</v>
      </c>
      <c r="C220" s="2" t="s">
        <v>174</v>
      </c>
      <c r="D220" s="2" t="s">
        <v>118</v>
      </c>
      <c r="E220" s="2" t="s">
        <v>126</v>
      </c>
      <c r="F220" s="2" t="s">
        <v>120</v>
      </c>
      <c r="G220" s="2" t="s">
        <v>120</v>
      </c>
      <c r="H220" s="2" t="s">
        <v>121</v>
      </c>
      <c r="I220" s="55" t="s">
        <v>373</v>
      </c>
      <c r="J220" s="40">
        <v>284928936552</v>
      </c>
      <c r="K220" s="40">
        <v>23274806667</v>
      </c>
      <c r="L220" s="40">
        <v>166390060628</v>
      </c>
      <c r="M220" s="40">
        <v>23274806667</v>
      </c>
      <c r="N220" s="40">
        <v>166390060628</v>
      </c>
      <c r="O220" s="40">
        <v>23274806667</v>
      </c>
      <c r="P220" s="40">
        <v>166390060628</v>
      </c>
      <c r="Q220" s="14">
        <f t="shared" si="6"/>
        <v>0.583970384480881</v>
      </c>
    </row>
    <row r="221" spans="1:17" ht="22.5">
      <c r="A221" s="2" t="s">
        <v>117</v>
      </c>
      <c r="B221" s="2" t="s">
        <v>160</v>
      </c>
      <c r="C221" s="2" t="s">
        <v>174</v>
      </c>
      <c r="D221" s="2" t="s">
        <v>118</v>
      </c>
      <c r="E221" s="2" t="s">
        <v>126</v>
      </c>
      <c r="F221" s="2" t="s">
        <v>163</v>
      </c>
      <c r="G221" s="2" t="s">
        <v>120</v>
      </c>
      <c r="H221" s="2" t="s">
        <v>121</v>
      </c>
      <c r="I221" s="55" t="s">
        <v>374</v>
      </c>
      <c r="J221" s="40">
        <v>159625594373</v>
      </c>
      <c r="K221" s="40">
        <v>13793857013</v>
      </c>
      <c r="L221" s="40">
        <v>102033406843</v>
      </c>
      <c r="M221" s="40">
        <v>13793857013</v>
      </c>
      <c r="N221" s="40">
        <v>102033406843</v>
      </c>
      <c r="O221" s="40">
        <v>13793857013</v>
      </c>
      <c r="P221" s="40">
        <v>102033406843</v>
      </c>
      <c r="Q221" s="14">
        <f t="shared" si="6"/>
        <v>0.6392045539049126</v>
      </c>
    </row>
    <row r="222" spans="1:17" ht="22.5">
      <c r="A222" s="2" t="s">
        <v>117</v>
      </c>
      <c r="B222" s="2" t="s">
        <v>160</v>
      </c>
      <c r="C222" s="2" t="s">
        <v>174</v>
      </c>
      <c r="D222" s="2" t="s">
        <v>118</v>
      </c>
      <c r="E222" s="2" t="s">
        <v>126</v>
      </c>
      <c r="F222" s="2" t="s">
        <v>136</v>
      </c>
      <c r="G222" s="2" t="s">
        <v>120</v>
      </c>
      <c r="H222" s="2" t="s">
        <v>121</v>
      </c>
      <c r="I222" s="55" t="s">
        <v>375</v>
      </c>
      <c r="J222" s="40">
        <v>102219538022</v>
      </c>
      <c r="K222" s="40">
        <v>9145641000</v>
      </c>
      <c r="L222" s="40">
        <v>67938280707</v>
      </c>
      <c r="M222" s="40">
        <v>9145641000</v>
      </c>
      <c r="N222" s="40">
        <v>67938280707</v>
      </c>
      <c r="O222" s="40">
        <v>9145641000</v>
      </c>
      <c r="P222" s="40">
        <v>67938280707</v>
      </c>
      <c r="Q222" s="14">
        <f t="shared" si="6"/>
        <v>0.6646310678138471</v>
      </c>
    </row>
    <row r="223" spans="1:17" ht="22.5">
      <c r="A223" s="2" t="s">
        <v>117</v>
      </c>
      <c r="B223" s="2" t="s">
        <v>160</v>
      </c>
      <c r="C223" s="2" t="s">
        <v>174</v>
      </c>
      <c r="D223" s="2" t="s">
        <v>118</v>
      </c>
      <c r="E223" s="2" t="s">
        <v>126</v>
      </c>
      <c r="F223" s="2" t="s">
        <v>138</v>
      </c>
      <c r="G223" s="2" t="s">
        <v>120</v>
      </c>
      <c r="H223" s="2" t="s">
        <v>121</v>
      </c>
      <c r="I223" s="55" t="s">
        <v>376</v>
      </c>
      <c r="J223" s="40">
        <v>263446967409</v>
      </c>
      <c r="K223" s="40">
        <v>21742927500</v>
      </c>
      <c r="L223" s="40">
        <v>168010955698</v>
      </c>
      <c r="M223" s="40">
        <v>21742927500</v>
      </c>
      <c r="N223" s="40">
        <v>168010955698</v>
      </c>
      <c r="O223" s="40">
        <v>21742927500</v>
      </c>
      <c r="P223" s="40">
        <v>168010955698</v>
      </c>
      <c r="Q223" s="14">
        <f aca="true" t="shared" si="7" ref="Q223:Q286">+IF(L223=0,0,(L223/J223))</f>
        <v>0.637741088274377</v>
      </c>
    </row>
    <row r="224" spans="1:17" ht="22.5">
      <c r="A224" s="2" t="s">
        <v>117</v>
      </c>
      <c r="B224" s="2" t="s">
        <v>160</v>
      </c>
      <c r="C224" s="2" t="s">
        <v>174</v>
      </c>
      <c r="D224" s="2" t="s">
        <v>118</v>
      </c>
      <c r="E224" s="2" t="s">
        <v>126</v>
      </c>
      <c r="F224" s="2" t="s">
        <v>140</v>
      </c>
      <c r="G224" s="2" t="s">
        <v>120</v>
      </c>
      <c r="H224" s="2" t="s">
        <v>121</v>
      </c>
      <c r="I224" s="55" t="s">
        <v>377</v>
      </c>
      <c r="J224" s="40">
        <v>349166793195</v>
      </c>
      <c r="K224" s="40">
        <v>30956865876</v>
      </c>
      <c r="L224" s="40">
        <v>214052454584</v>
      </c>
      <c r="M224" s="40">
        <v>30956865876</v>
      </c>
      <c r="N224" s="40">
        <v>214052454584</v>
      </c>
      <c r="O224" s="40">
        <v>30956865876</v>
      </c>
      <c r="P224" s="40">
        <v>214052454584</v>
      </c>
      <c r="Q224" s="14">
        <f t="shared" si="7"/>
        <v>0.6130378339398891</v>
      </c>
    </row>
    <row r="225" spans="1:17" ht="22.5">
      <c r="A225" s="2" t="s">
        <v>117</v>
      </c>
      <c r="B225" s="2" t="s">
        <v>160</v>
      </c>
      <c r="C225" s="2" t="s">
        <v>174</v>
      </c>
      <c r="D225" s="2" t="s">
        <v>118</v>
      </c>
      <c r="E225" s="2" t="s">
        <v>126</v>
      </c>
      <c r="F225" s="2" t="s">
        <v>142</v>
      </c>
      <c r="G225" s="2" t="s">
        <v>120</v>
      </c>
      <c r="H225" s="2" t="s">
        <v>121</v>
      </c>
      <c r="I225" s="55" t="s">
        <v>378</v>
      </c>
      <c r="J225" s="40">
        <v>18994246288</v>
      </c>
      <c r="K225" s="40">
        <v>2939311100</v>
      </c>
      <c r="L225" s="40">
        <v>12341473200</v>
      </c>
      <c r="M225" s="40">
        <v>2939311100</v>
      </c>
      <c r="N225" s="40">
        <v>12341473200</v>
      </c>
      <c r="O225" s="40">
        <v>2939311100</v>
      </c>
      <c r="P225" s="40">
        <v>12341473200</v>
      </c>
      <c r="Q225" s="14">
        <f t="shared" si="7"/>
        <v>0.6497479822506553</v>
      </c>
    </row>
    <row r="226" spans="1:17" ht="22.5">
      <c r="A226" s="2" t="s">
        <v>117</v>
      </c>
      <c r="B226" s="2" t="s">
        <v>160</v>
      </c>
      <c r="C226" s="2" t="s">
        <v>174</v>
      </c>
      <c r="D226" s="2" t="s">
        <v>118</v>
      </c>
      <c r="E226" s="2" t="s">
        <v>126</v>
      </c>
      <c r="F226" s="2" t="s">
        <v>123</v>
      </c>
      <c r="G226" s="2" t="s">
        <v>120</v>
      </c>
      <c r="H226" s="2" t="s">
        <v>121</v>
      </c>
      <c r="I226" s="55" t="s">
        <v>379</v>
      </c>
      <c r="J226" s="40">
        <v>35037555168</v>
      </c>
      <c r="K226" s="40">
        <v>2867234000</v>
      </c>
      <c r="L226" s="40">
        <v>20531455572</v>
      </c>
      <c r="M226" s="40">
        <v>2867234000</v>
      </c>
      <c r="N226" s="40">
        <v>20531455572</v>
      </c>
      <c r="O226" s="40">
        <v>2867234000</v>
      </c>
      <c r="P226" s="40">
        <v>20531455572</v>
      </c>
      <c r="Q226" s="14">
        <f t="shared" si="7"/>
        <v>0.5859842524272783</v>
      </c>
    </row>
    <row r="227" spans="1:17" ht="22.5">
      <c r="A227" s="2" t="s">
        <v>117</v>
      </c>
      <c r="B227" s="2" t="s">
        <v>160</v>
      </c>
      <c r="C227" s="2" t="s">
        <v>174</v>
      </c>
      <c r="D227" s="2" t="s">
        <v>118</v>
      </c>
      <c r="E227" s="2" t="s">
        <v>126</v>
      </c>
      <c r="F227" s="2" t="s">
        <v>198</v>
      </c>
      <c r="G227" s="2" t="s">
        <v>120</v>
      </c>
      <c r="H227" s="2" t="s">
        <v>121</v>
      </c>
      <c r="I227" s="55" t="s">
        <v>380</v>
      </c>
      <c r="J227" s="40">
        <v>197767509533</v>
      </c>
      <c r="K227" s="40">
        <v>16375235833</v>
      </c>
      <c r="L227" s="40">
        <v>113737005381</v>
      </c>
      <c r="M227" s="40">
        <v>16375235833</v>
      </c>
      <c r="N227" s="40">
        <v>113737005381</v>
      </c>
      <c r="O227" s="40">
        <v>16375235833</v>
      </c>
      <c r="P227" s="40">
        <v>113737005381</v>
      </c>
      <c r="Q227" s="14">
        <f t="shared" si="7"/>
        <v>0.5751046046419548</v>
      </c>
    </row>
    <row r="228" spans="1:17" ht="22.5">
      <c r="A228" s="2" t="s">
        <v>117</v>
      </c>
      <c r="B228" s="2" t="s">
        <v>160</v>
      </c>
      <c r="C228" s="2" t="s">
        <v>174</v>
      </c>
      <c r="D228" s="2" t="s">
        <v>118</v>
      </c>
      <c r="E228" s="2" t="s">
        <v>126</v>
      </c>
      <c r="F228" s="2" t="s">
        <v>269</v>
      </c>
      <c r="G228" s="2" t="s">
        <v>120</v>
      </c>
      <c r="H228" s="2" t="s">
        <v>121</v>
      </c>
      <c r="I228" s="55" t="s">
        <v>381</v>
      </c>
      <c r="J228" s="40">
        <v>106028383927</v>
      </c>
      <c r="K228" s="40">
        <v>11348367823</v>
      </c>
      <c r="L228" s="40">
        <v>80176080612</v>
      </c>
      <c r="M228" s="40">
        <v>11348367823</v>
      </c>
      <c r="N228" s="40">
        <v>80176080612</v>
      </c>
      <c r="O228" s="40">
        <v>11348367823</v>
      </c>
      <c r="P228" s="40">
        <v>80176080612</v>
      </c>
      <c r="Q228" s="14">
        <f t="shared" si="7"/>
        <v>0.7561756356411206</v>
      </c>
    </row>
    <row r="229" spans="1:17" ht="22.5">
      <c r="A229" s="2" t="s">
        <v>117</v>
      </c>
      <c r="B229" s="2" t="s">
        <v>160</v>
      </c>
      <c r="C229" s="2" t="s">
        <v>174</v>
      </c>
      <c r="D229" s="2" t="s">
        <v>118</v>
      </c>
      <c r="E229" s="2" t="s">
        <v>126</v>
      </c>
      <c r="F229" s="2" t="s">
        <v>145</v>
      </c>
      <c r="G229" s="2" t="s">
        <v>120</v>
      </c>
      <c r="H229" s="2" t="s">
        <v>121</v>
      </c>
      <c r="I229" s="55" t="s">
        <v>382</v>
      </c>
      <c r="J229" s="40">
        <v>223237900356</v>
      </c>
      <c r="K229" s="40">
        <v>18593023333</v>
      </c>
      <c r="L229" s="40">
        <v>128323270227</v>
      </c>
      <c r="M229" s="40">
        <v>18593023333</v>
      </c>
      <c r="N229" s="40">
        <v>128323270227</v>
      </c>
      <c r="O229" s="40">
        <v>18593023333</v>
      </c>
      <c r="P229" s="40">
        <v>128323270227</v>
      </c>
      <c r="Q229" s="14">
        <f t="shared" si="7"/>
        <v>0.5748274375559053</v>
      </c>
    </row>
    <row r="230" spans="1:17" ht="22.5">
      <c r="A230" s="2" t="s">
        <v>117</v>
      </c>
      <c r="B230" s="2" t="s">
        <v>160</v>
      </c>
      <c r="C230" s="2" t="s">
        <v>174</v>
      </c>
      <c r="D230" s="2" t="s">
        <v>118</v>
      </c>
      <c r="E230" s="2" t="s">
        <v>126</v>
      </c>
      <c r="F230" s="2" t="s">
        <v>126</v>
      </c>
      <c r="G230" s="2" t="s">
        <v>120</v>
      </c>
      <c r="H230" s="2" t="s">
        <v>121</v>
      </c>
      <c r="I230" s="55" t="s">
        <v>383</v>
      </c>
      <c r="J230" s="40">
        <v>665584156150</v>
      </c>
      <c r="K230" s="40">
        <v>55262943333</v>
      </c>
      <c r="L230" s="40">
        <v>382132558659</v>
      </c>
      <c r="M230" s="40">
        <v>55262943333</v>
      </c>
      <c r="N230" s="40">
        <v>382132558659</v>
      </c>
      <c r="O230" s="40">
        <v>55262943333</v>
      </c>
      <c r="P230" s="40">
        <v>382132558659</v>
      </c>
      <c r="Q230" s="14">
        <f t="shared" si="7"/>
        <v>0.5741310924067133</v>
      </c>
    </row>
    <row r="231" spans="1:17" ht="22.5">
      <c r="A231" s="2" t="s">
        <v>117</v>
      </c>
      <c r="B231" s="2" t="s">
        <v>160</v>
      </c>
      <c r="C231" s="2" t="s">
        <v>174</v>
      </c>
      <c r="D231" s="2" t="s">
        <v>118</v>
      </c>
      <c r="E231" s="2" t="s">
        <v>126</v>
      </c>
      <c r="F231" s="2" t="s">
        <v>240</v>
      </c>
      <c r="G231" s="2" t="s">
        <v>120</v>
      </c>
      <c r="H231" s="2" t="s">
        <v>121</v>
      </c>
      <c r="I231" s="55" t="s">
        <v>384</v>
      </c>
      <c r="J231" s="40">
        <v>86541308134</v>
      </c>
      <c r="K231" s="40">
        <v>7032440000</v>
      </c>
      <c r="L231" s="40">
        <v>51461951209</v>
      </c>
      <c r="M231" s="40">
        <v>7032440000</v>
      </c>
      <c r="N231" s="40">
        <v>51461951209</v>
      </c>
      <c r="O231" s="40">
        <v>7032440000</v>
      </c>
      <c r="P231" s="40">
        <v>51461951209</v>
      </c>
      <c r="Q231" s="14">
        <f t="shared" si="7"/>
        <v>0.5946518757183177</v>
      </c>
    </row>
    <row r="232" spans="1:17" ht="22.5">
      <c r="A232" s="2" t="s">
        <v>117</v>
      </c>
      <c r="B232" s="2" t="s">
        <v>160</v>
      </c>
      <c r="C232" s="2" t="s">
        <v>174</v>
      </c>
      <c r="D232" s="2" t="s">
        <v>118</v>
      </c>
      <c r="E232" s="2" t="s">
        <v>126</v>
      </c>
      <c r="F232" s="2" t="s">
        <v>148</v>
      </c>
      <c r="G232" s="2" t="s">
        <v>120</v>
      </c>
      <c r="H232" s="2" t="s">
        <v>121</v>
      </c>
      <c r="I232" s="55" t="s">
        <v>385</v>
      </c>
      <c r="J232" s="40">
        <v>241905260704</v>
      </c>
      <c r="K232" s="40">
        <v>32326630692</v>
      </c>
      <c r="L232" s="40">
        <v>167645488007</v>
      </c>
      <c r="M232" s="40">
        <v>32326630692</v>
      </c>
      <c r="N232" s="40">
        <v>167645488007</v>
      </c>
      <c r="O232" s="40">
        <v>32326630692</v>
      </c>
      <c r="P232" s="40">
        <v>167645488007</v>
      </c>
      <c r="Q232" s="14">
        <f t="shared" si="7"/>
        <v>0.6930212576572872</v>
      </c>
    </row>
    <row r="233" spans="1:17" ht="33.75">
      <c r="A233" s="2" t="s">
        <v>117</v>
      </c>
      <c r="B233" s="2" t="s">
        <v>160</v>
      </c>
      <c r="C233" s="2" t="s">
        <v>174</v>
      </c>
      <c r="D233" s="2" t="s">
        <v>118</v>
      </c>
      <c r="E233" s="2" t="s">
        <v>126</v>
      </c>
      <c r="F233" s="2" t="s">
        <v>386</v>
      </c>
      <c r="G233" s="2" t="s">
        <v>120</v>
      </c>
      <c r="H233" s="2" t="s">
        <v>121</v>
      </c>
      <c r="I233" s="55" t="s">
        <v>387</v>
      </c>
      <c r="J233" s="40">
        <v>170986688197</v>
      </c>
      <c r="K233" s="40">
        <v>17698531146</v>
      </c>
      <c r="L233" s="40">
        <v>109634612813</v>
      </c>
      <c r="M233" s="40">
        <v>17698531146</v>
      </c>
      <c r="N233" s="40">
        <v>109634612813</v>
      </c>
      <c r="O233" s="40">
        <v>17698531146</v>
      </c>
      <c r="P233" s="40">
        <v>109634612813</v>
      </c>
      <c r="Q233" s="14">
        <f t="shared" si="7"/>
        <v>0.6411880010605618</v>
      </c>
    </row>
    <row r="234" spans="1:17" ht="22.5">
      <c r="A234" s="2" t="s">
        <v>117</v>
      </c>
      <c r="B234" s="2" t="s">
        <v>160</v>
      </c>
      <c r="C234" s="2" t="s">
        <v>174</v>
      </c>
      <c r="D234" s="2" t="s">
        <v>118</v>
      </c>
      <c r="E234" s="2" t="s">
        <v>126</v>
      </c>
      <c r="F234" s="2" t="s">
        <v>388</v>
      </c>
      <c r="G234" s="2" t="s">
        <v>120</v>
      </c>
      <c r="H234" s="2" t="s">
        <v>121</v>
      </c>
      <c r="I234" s="55" t="s">
        <v>389</v>
      </c>
      <c r="J234" s="40">
        <v>122594750850</v>
      </c>
      <c r="K234" s="40">
        <v>9826483833</v>
      </c>
      <c r="L234" s="40">
        <v>75045221357</v>
      </c>
      <c r="M234" s="40">
        <v>9826483833</v>
      </c>
      <c r="N234" s="40">
        <v>75045221357</v>
      </c>
      <c r="O234" s="40">
        <v>9826483833</v>
      </c>
      <c r="P234" s="40">
        <v>75045221357</v>
      </c>
      <c r="Q234" s="14">
        <f t="shared" si="7"/>
        <v>0.6121405756501034</v>
      </c>
    </row>
    <row r="235" spans="1:17" ht="22.5">
      <c r="A235" s="2" t="s">
        <v>117</v>
      </c>
      <c r="B235" s="2" t="s">
        <v>160</v>
      </c>
      <c r="C235" s="2" t="s">
        <v>174</v>
      </c>
      <c r="D235" s="2" t="s">
        <v>118</v>
      </c>
      <c r="E235" s="2" t="s">
        <v>126</v>
      </c>
      <c r="F235" s="2" t="s">
        <v>390</v>
      </c>
      <c r="G235" s="2" t="s">
        <v>120</v>
      </c>
      <c r="H235" s="2" t="s">
        <v>121</v>
      </c>
      <c r="I235" s="55" t="s">
        <v>391</v>
      </c>
      <c r="J235" s="40">
        <v>62108423409</v>
      </c>
      <c r="K235" s="40">
        <v>5641929115</v>
      </c>
      <c r="L235" s="40">
        <v>38871178245</v>
      </c>
      <c r="M235" s="40">
        <v>5641929115</v>
      </c>
      <c r="N235" s="40">
        <v>38871178245</v>
      </c>
      <c r="O235" s="40">
        <v>5641929115</v>
      </c>
      <c r="P235" s="40">
        <v>38871178245</v>
      </c>
      <c r="Q235" s="14">
        <f t="shared" si="7"/>
        <v>0.6258600059612407</v>
      </c>
    </row>
    <row r="236" spans="1:17" ht="22.5">
      <c r="A236" s="2" t="s">
        <v>117</v>
      </c>
      <c r="B236" s="2" t="s">
        <v>160</v>
      </c>
      <c r="C236" s="2" t="s">
        <v>174</v>
      </c>
      <c r="D236" s="2" t="s">
        <v>118</v>
      </c>
      <c r="E236" s="2" t="s">
        <v>126</v>
      </c>
      <c r="F236" s="2" t="s">
        <v>392</v>
      </c>
      <c r="G236" s="2" t="s">
        <v>120</v>
      </c>
      <c r="H236" s="2" t="s">
        <v>121</v>
      </c>
      <c r="I236" s="55" t="s">
        <v>393</v>
      </c>
      <c r="J236" s="40">
        <v>65626537545</v>
      </c>
      <c r="K236" s="40">
        <v>6022955302</v>
      </c>
      <c r="L236" s="40">
        <v>40489596796</v>
      </c>
      <c r="M236" s="40">
        <v>6022955302</v>
      </c>
      <c r="N236" s="40">
        <v>40489596796</v>
      </c>
      <c r="O236" s="40">
        <v>6022955302</v>
      </c>
      <c r="P236" s="40">
        <v>40489596796</v>
      </c>
      <c r="Q236" s="14">
        <f t="shared" si="7"/>
        <v>0.6169698769836266</v>
      </c>
    </row>
    <row r="237" spans="1:17" ht="22.5">
      <c r="A237" s="2" t="s">
        <v>117</v>
      </c>
      <c r="B237" s="2" t="s">
        <v>160</v>
      </c>
      <c r="C237" s="2" t="s">
        <v>174</v>
      </c>
      <c r="D237" s="2" t="s">
        <v>118</v>
      </c>
      <c r="E237" s="2" t="s">
        <v>126</v>
      </c>
      <c r="F237" s="2" t="s">
        <v>394</v>
      </c>
      <c r="G237" s="2" t="s">
        <v>120</v>
      </c>
      <c r="H237" s="2" t="s">
        <v>121</v>
      </c>
      <c r="I237" s="55" t="s">
        <v>395</v>
      </c>
      <c r="J237" s="40">
        <v>13940121371</v>
      </c>
      <c r="K237" s="40">
        <v>1375631192</v>
      </c>
      <c r="L237" s="40">
        <v>9690030092</v>
      </c>
      <c r="M237" s="40">
        <v>1375631192</v>
      </c>
      <c r="N237" s="40">
        <v>9690030092</v>
      </c>
      <c r="O237" s="40">
        <v>1375631192</v>
      </c>
      <c r="P237" s="40">
        <v>9690030092</v>
      </c>
      <c r="Q237" s="14">
        <f t="shared" si="7"/>
        <v>0.6951180577350226</v>
      </c>
    </row>
    <row r="238" spans="1:17" ht="22.5">
      <c r="A238" s="2" t="s">
        <v>117</v>
      </c>
      <c r="B238" s="2" t="s">
        <v>160</v>
      </c>
      <c r="C238" s="2" t="s">
        <v>174</v>
      </c>
      <c r="D238" s="2" t="s">
        <v>118</v>
      </c>
      <c r="E238" s="2" t="s">
        <v>126</v>
      </c>
      <c r="F238" s="2" t="s">
        <v>204</v>
      </c>
      <c r="G238" s="2" t="s">
        <v>120</v>
      </c>
      <c r="H238" s="2" t="s">
        <v>121</v>
      </c>
      <c r="I238" s="55" t="s">
        <v>396</v>
      </c>
      <c r="J238" s="40">
        <v>218032212606</v>
      </c>
      <c r="K238" s="40">
        <v>24628305430</v>
      </c>
      <c r="L238" s="40">
        <v>155714959792</v>
      </c>
      <c r="M238" s="40">
        <v>24628305430</v>
      </c>
      <c r="N238" s="40">
        <v>155714959792</v>
      </c>
      <c r="O238" s="40">
        <v>24628305430</v>
      </c>
      <c r="P238" s="40">
        <v>155714959792</v>
      </c>
      <c r="Q238" s="14">
        <f t="shared" si="7"/>
        <v>0.714183275630873</v>
      </c>
    </row>
    <row r="239" spans="1:17" ht="22.5">
      <c r="A239" s="2" t="s">
        <v>117</v>
      </c>
      <c r="B239" s="2" t="s">
        <v>160</v>
      </c>
      <c r="C239" s="2" t="s">
        <v>174</v>
      </c>
      <c r="D239" s="2" t="s">
        <v>118</v>
      </c>
      <c r="E239" s="2" t="s">
        <v>126</v>
      </c>
      <c r="F239" s="2" t="s">
        <v>273</v>
      </c>
      <c r="G239" s="2" t="s">
        <v>120</v>
      </c>
      <c r="H239" s="2" t="s">
        <v>121</v>
      </c>
      <c r="I239" s="55" t="s">
        <v>397</v>
      </c>
      <c r="J239" s="40">
        <v>187611197512</v>
      </c>
      <c r="K239" s="40">
        <v>15504270833</v>
      </c>
      <c r="L239" s="40">
        <v>108383679053</v>
      </c>
      <c r="M239" s="40">
        <v>15504270833</v>
      </c>
      <c r="N239" s="40">
        <v>108383679053</v>
      </c>
      <c r="O239" s="40">
        <v>15504270833</v>
      </c>
      <c r="P239" s="40">
        <v>108383679053</v>
      </c>
      <c r="Q239" s="14">
        <f t="shared" si="7"/>
        <v>0.577703679153093</v>
      </c>
    </row>
    <row r="240" spans="1:17" ht="22.5">
      <c r="A240" s="2" t="s">
        <v>117</v>
      </c>
      <c r="B240" s="2" t="s">
        <v>160</v>
      </c>
      <c r="C240" s="2" t="s">
        <v>174</v>
      </c>
      <c r="D240" s="2" t="s">
        <v>118</v>
      </c>
      <c r="E240" s="2" t="s">
        <v>126</v>
      </c>
      <c r="F240" s="2" t="s">
        <v>275</v>
      </c>
      <c r="G240" s="2" t="s">
        <v>120</v>
      </c>
      <c r="H240" s="2" t="s">
        <v>121</v>
      </c>
      <c r="I240" s="55" t="s">
        <v>398</v>
      </c>
      <c r="J240" s="40">
        <v>204391100966</v>
      </c>
      <c r="K240" s="40">
        <v>18056397440</v>
      </c>
      <c r="L240" s="40">
        <v>127836303396</v>
      </c>
      <c r="M240" s="40">
        <v>18056397440</v>
      </c>
      <c r="N240" s="40">
        <v>127836303396</v>
      </c>
      <c r="O240" s="40">
        <v>18056397440</v>
      </c>
      <c r="P240" s="40">
        <v>127836303396</v>
      </c>
      <c r="Q240" s="14">
        <f t="shared" si="7"/>
        <v>0.6254494583757112</v>
      </c>
    </row>
    <row r="241" spans="1:17" ht="22.5">
      <c r="A241" s="2" t="s">
        <v>117</v>
      </c>
      <c r="B241" s="2" t="s">
        <v>160</v>
      </c>
      <c r="C241" s="2" t="s">
        <v>174</v>
      </c>
      <c r="D241" s="2" t="s">
        <v>118</v>
      </c>
      <c r="E241" s="2" t="s">
        <v>126</v>
      </c>
      <c r="F241" s="2" t="s">
        <v>160</v>
      </c>
      <c r="G241" s="2" t="s">
        <v>120</v>
      </c>
      <c r="H241" s="2" t="s">
        <v>121</v>
      </c>
      <c r="I241" s="55" t="s">
        <v>399</v>
      </c>
      <c r="J241" s="40">
        <v>68428238683</v>
      </c>
      <c r="K241" s="40">
        <v>5580525000</v>
      </c>
      <c r="L241" s="40">
        <v>39976912510</v>
      </c>
      <c r="M241" s="40">
        <v>5580525000</v>
      </c>
      <c r="N241" s="40">
        <v>39976912510</v>
      </c>
      <c r="O241" s="40">
        <v>5580525000</v>
      </c>
      <c r="P241" s="40">
        <v>39976912510</v>
      </c>
      <c r="Q241" s="14">
        <f t="shared" si="7"/>
        <v>0.5842165936083298</v>
      </c>
    </row>
    <row r="242" spans="1:17" ht="22.5">
      <c r="A242" s="2" t="s">
        <v>117</v>
      </c>
      <c r="B242" s="2" t="s">
        <v>160</v>
      </c>
      <c r="C242" s="2" t="s">
        <v>174</v>
      </c>
      <c r="D242" s="2" t="s">
        <v>118</v>
      </c>
      <c r="E242" s="2" t="s">
        <v>126</v>
      </c>
      <c r="F242" s="2" t="s">
        <v>277</v>
      </c>
      <c r="G242" s="2" t="s">
        <v>120</v>
      </c>
      <c r="H242" s="2" t="s">
        <v>121</v>
      </c>
      <c r="I242" s="55" t="s">
        <v>400</v>
      </c>
      <c r="J242" s="40">
        <v>196156497708</v>
      </c>
      <c r="K242" s="40">
        <v>28460731585</v>
      </c>
      <c r="L242" s="40">
        <v>142741206107</v>
      </c>
      <c r="M242" s="40">
        <v>28460731585</v>
      </c>
      <c r="N242" s="40">
        <v>142741206107</v>
      </c>
      <c r="O242" s="40">
        <v>28460731585</v>
      </c>
      <c r="P242" s="40">
        <v>142741206107</v>
      </c>
      <c r="Q242" s="14">
        <f t="shared" si="7"/>
        <v>0.7276904297072311</v>
      </c>
    </row>
    <row r="243" spans="1:17" ht="22.5">
      <c r="A243" s="2" t="s">
        <v>117</v>
      </c>
      <c r="B243" s="2" t="s">
        <v>160</v>
      </c>
      <c r="C243" s="2" t="s">
        <v>174</v>
      </c>
      <c r="D243" s="2" t="s">
        <v>118</v>
      </c>
      <c r="E243" s="2" t="s">
        <v>126</v>
      </c>
      <c r="F243" s="2" t="s">
        <v>279</v>
      </c>
      <c r="G243" s="2" t="s">
        <v>120</v>
      </c>
      <c r="H243" s="2" t="s">
        <v>121</v>
      </c>
      <c r="I243" s="55" t="s">
        <v>401</v>
      </c>
      <c r="J243" s="40">
        <v>18727700363</v>
      </c>
      <c r="K243" s="40">
        <v>1545638000</v>
      </c>
      <c r="L243" s="40">
        <v>10905885304</v>
      </c>
      <c r="M243" s="40">
        <v>1545638000</v>
      </c>
      <c r="N243" s="40">
        <v>10905885304</v>
      </c>
      <c r="O243" s="40">
        <v>1545638000</v>
      </c>
      <c r="P243" s="40">
        <v>10905885304</v>
      </c>
      <c r="Q243" s="14">
        <f t="shared" si="7"/>
        <v>0.5823398010759812</v>
      </c>
    </row>
    <row r="244" spans="1:17" ht="22.5">
      <c r="A244" s="2" t="s">
        <v>117</v>
      </c>
      <c r="B244" s="2" t="s">
        <v>160</v>
      </c>
      <c r="C244" s="2" t="s">
        <v>174</v>
      </c>
      <c r="D244" s="2" t="s">
        <v>118</v>
      </c>
      <c r="E244" s="2" t="s">
        <v>126</v>
      </c>
      <c r="F244" s="2" t="s">
        <v>281</v>
      </c>
      <c r="G244" s="2" t="s">
        <v>120</v>
      </c>
      <c r="H244" s="2" t="s">
        <v>121</v>
      </c>
      <c r="I244" s="55" t="s">
        <v>402</v>
      </c>
      <c r="J244" s="40">
        <v>37750623870</v>
      </c>
      <c r="K244" s="40">
        <v>3090828000</v>
      </c>
      <c r="L244" s="40">
        <v>22111795733</v>
      </c>
      <c r="M244" s="40">
        <v>3090828000</v>
      </c>
      <c r="N244" s="40">
        <v>22111795733</v>
      </c>
      <c r="O244" s="40">
        <v>3090828000</v>
      </c>
      <c r="P244" s="40">
        <v>22111795733</v>
      </c>
      <c r="Q244" s="14">
        <f t="shared" si="7"/>
        <v>0.585733253287292</v>
      </c>
    </row>
    <row r="245" spans="1:17" ht="22.5">
      <c r="A245" s="2" t="s">
        <v>117</v>
      </c>
      <c r="B245" s="2" t="s">
        <v>160</v>
      </c>
      <c r="C245" s="2" t="s">
        <v>174</v>
      </c>
      <c r="D245" s="2" t="s">
        <v>118</v>
      </c>
      <c r="E245" s="2" t="s">
        <v>126</v>
      </c>
      <c r="F245" s="2" t="s">
        <v>283</v>
      </c>
      <c r="G245" s="2" t="s">
        <v>120</v>
      </c>
      <c r="H245" s="2" t="s">
        <v>121</v>
      </c>
      <c r="I245" s="55" t="s">
        <v>403</v>
      </c>
      <c r="J245" s="40">
        <v>1122279689388</v>
      </c>
      <c r="K245" s="40">
        <v>94027898183</v>
      </c>
      <c r="L245" s="40">
        <v>652922376987</v>
      </c>
      <c r="M245" s="40">
        <v>94027898183</v>
      </c>
      <c r="N245" s="40">
        <v>652922376987</v>
      </c>
      <c r="O245" s="40">
        <v>94027898183</v>
      </c>
      <c r="P245" s="40">
        <v>652922376987</v>
      </c>
      <c r="Q245" s="14">
        <f t="shared" si="7"/>
        <v>0.5817822269803802</v>
      </c>
    </row>
    <row r="246" spans="1:17" ht="33.75">
      <c r="A246" s="2" t="s">
        <v>117</v>
      </c>
      <c r="B246" s="2" t="s">
        <v>160</v>
      </c>
      <c r="C246" s="2" t="s">
        <v>174</v>
      </c>
      <c r="D246" s="2" t="s">
        <v>118</v>
      </c>
      <c r="E246" s="2" t="s">
        <v>126</v>
      </c>
      <c r="F246" s="2" t="s">
        <v>285</v>
      </c>
      <c r="G246" s="2" t="s">
        <v>120</v>
      </c>
      <c r="H246" s="2" t="s">
        <v>121</v>
      </c>
      <c r="I246" s="55" t="s">
        <v>404</v>
      </c>
      <c r="J246" s="40">
        <v>198240623980</v>
      </c>
      <c r="K246" s="40">
        <v>16433828840</v>
      </c>
      <c r="L246" s="40">
        <v>117195700825</v>
      </c>
      <c r="M246" s="40">
        <v>16433828840</v>
      </c>
      <c r="N246" s="40">
        <v>117195700825</v>
      </c>
      <c r="O246" s="40">
        <v>16433828840</v>
      </c>
      <c r="P246" s="40">
        <v>117195700825</v>
      </c>
      <c r="Q246" s="14">
        <f t="shared" si="7"/>
        <v>0.5911790352154238</v>
      </c>
    </row>
    <row r="247" spans="1:17" ht="33.75">
      <c r="A247" s="2" t="s">
        <v>117</v>
      </c>
      <c r="B247" s="2" t="s">
        <v>160</v>
      </c>
      <c r="C247" s="2" t="s">
        <v>174</v>
      </c>
      <c r="D247" s="2" t="s">
        <v>118</v>
      </c>
      <c r="E247" s="2" t="s">
        <v>126</v>
      </c>
      <c r="F247" s="2" t="s">
        <v>287</v>
      </c>
      <c r="G247" s="2" t="s">
        <v>120</v>
      </c>
      <c r="H247" s="2" t="s">
        <v>121</v>
      </c>
      <c r="I247" s="55" t="s">
        <v>405</v>
      </c>
      <c r="J247" s="40">
        <v>202698504140</v>
      </c>
      <c r="K247" s="40">
        <v>16881531924</v>
      </c>
      <c r="L247" s="40">
        <v>118693871323</v>
      </c>
      <c r="M247" s="40">
        <v>16881531924</v>
      </c>
      <c r="N247" s="40">
        <v>118693871323</v>
      </c>
      <c r="O247" s="40">
        <v>16881531924</v>
      </c>
      <c r="P247" s="40">
        <v>118693871323</v>
      </c>
      <c r="Q247" s="14">
        <f t="shared" si="7"/>
        <v>0.5855685606886393</v>
      </c>
    </row>
    <row r="248" spans="1:17" ht="33.75">
      <c r="A248" s="2" t="s">
        <v>117</v>
      </c>
      <c r="B248" s="2" t="s">
        <v>160</v>
      </c>
      <c r="C248" s="2" t="s">
        <v>174</v>
      </c>
      <c r="D248" s="2" t="s">
        <v>118</v>
      </c>
      <c r="E248" s="2" t="s">
        <v>126</v>
      </c>
      <c r="F248" s="2" t="s">
        <v>289</v>
      </c>
      <c r="G248" s="2" t="s">
        <v>120</v>
      </c>
      <c r="H248" s="2" t="s">
        <v>121</v>
      </c>
      <c r="I248" s="55" t="s">
        <v>406</v>
      </c>
      <c r="J248" s="40">
        <v>92074665932</v>
      </c>
      <c r="K248" s="40">
        <v>7643710966</v>
      </c>
      <c r="L248" s="40">
        <v>53539972118</v>
      </c>
      <c r="M248" s="40">
        <v>7643710966</v>
      </c>
      <c r="N248" s="40">
        <v>53539972118</v>
      </c>
      <c r="O248" s="40">
        <v>7643710966</v>
      </c>
      <c r="P248" s="40">
        <v>53539972118</v>
      </c>
      <c r="Q248" s="14">
        <f t="shared" si="7"/>
        <v>0.5814842940352445</v>
      </c>
    </row>
    <row r="249" spans="1:17" ht="22.5">
      <c r="A249" s="2" t="s">
        <v>117</v>
      </c>
      <c r="B249" s="2" t="s">
        <v>160</v>
      </c>
      <c r="C249" s="2" t="s">
        <v>174</v>
      </c>
      <c r="D249" s="2" t="s">
        <v>118</v>
      </c>
      <c r="E249" s="2" t="s">
        <v>126</v>
      </c>
      <c r="F249" s="2" t="s">
        <v>291</v>
      </c>
      <c r="G249" s="2" t="s">
        <v>120</v>
      </c>
      <c r="H249" s="2" t="s">
        <v>121</v>
      </c>
      <c r="I249" s="55" t="s">
        <v>407</v>
      </c>
      <c r="J249" s="40">
        <v>57357982218</v>
      </c>
      <c r="K249" s="40">
        <v>4693055833</v>
      </c>
      <c r="L249" s="40">
        <v>33885626040</v>
      </c>
      <c r="M249" s="40">
        <v>4693055833</v>
      </c>
      <c r="N249" s="40">
        <v>33885626040</v>
      </c>
      <c r="O249" s="40">
        <v>4693055833</v>
      </c>
      <c r="P249" s="40">
        <v>33885626040</v>
      </c>
      <c r="Q249" s="14">
        <f t="shared" si="7"/>
        <v>0.590774374021931</v>
      </c>
    </row>
    <row r="250" spans="1:17" ht="33.75">
      <c r="A250" s="2" t="s">
        <v>117</v>
      </c>
      <c r="B250" s="2" t="s">
        <v>160</v>
      </c>
      <c r="C250" s="2" t="s">
        <v>174</v>
      </c>
      <c r="D250" s="2" t="s">
        <v>118</v>
      </c>
      <c r="E250" s="2" t="s">
        <v>126</v>
      </c>
      <c r="F250" s="2" t="s">
        <v>293</v>
      </c>
      <c r="G250" s="2" t="s">
        <v>120</v>
      </c>
      <c r="H250" s="2" t="s">
        <v>121</v>
      </c>
      <c r="I250" s="55" t="s">
        <v>408</v>
      </c>
      <c r="J250" s="40">
        <v>48022044986</v>
      </c>
      <c r="K250" s="40">
        <v>3827656667</v>
      </c>
      <c r="L250" s="40">
        <v>28405476472</v>
      </c>
      <c r="M250" s="40">
        <v>3827656667</v>
      </c>
      <c r="N250" s="40">
        <v>28405476472</v>
      </c>
      <c r="O250" s="40">
        <v>3827656667</v>
      </c>
      <c r="P250" s="40">
        <v>28405476472</v>
      </c>
      <c r="Q250" s="14">
        <f t="shared" si="7"/>
        <v>0.5915090971298937</v>
      </c>
    </row>
    <row r="251" spans="1:17" ht="22.5">
      <c r="A251" s="2" t="s">
        <v>117</v>
      </c>
      <c r="B251" s="2" t="s">
        <v>160</v>
      </c>
      <c r="C251" s="2" t="s">
        <v>174</v>
      </c>
      <c r="D251" s="2" t="s">
        <v>118</v>
      </c>
      <c r="E251" s="2" t="s">
        <v>126</v>
      </c>
      <c r="F251" s="2" t="s">
        <v>295</v>
      </c>
      <c r="G251" s="2" t="s">
        <v>120</v>
      </c>
      <c r="H251" s="2" t="s">
        <v>121</v>
      </c>
      <c r="I251" s="55" t="s">
        <v>409</v>
      </c>
      <c r="J251" s="40">
        <v>72380478058</v>
      </c>
      <c r="K251" s="40">
        <v>5990090833</v>
      </c>
      <c r="L251" s="40">
        <v>41906372910</v>
      </c>
      <c r="M251" s="40">
        <v>5990090833</v>
      </c>
      <c r="N251" s="40">
        <v>41906372910</v>
      </c>
      <c r="O251" s="40">
        <v>5990090833</v>
      </c>
      <c r="P251" s="40">
        <v>41906372910</v>
      </c>
      <c r="Q251" s="14">
        <f t="shared" si="7"/>
        <v>0.5789734198276438</v>
      </c>
    </row>
    <row r="252" spans="1:17" ht="22.5">
      <c r="A252" s="2" t="s">
        <v>117</v>
      </c>
      <c r="B252" s="2" t="s">
        <v>160</v>
      </c>
      <c r="C252" s="2" t="s">
        <v>174</v>
      </c>
      <c r="D252" s="2" t="s">
        <v>118</v>
      </c>
      <c r="E252" s="2" t="s">
        <v>126</v>
      </c>
      <c r="F252" s="2" t="s">
        <v>128</v>
      </c>
      <c r="G252" s="2" t="s">
        <v>120</v>
      </c>
      <c r="H252" s="2" t="s">
        <v>121</v>
      </c>
      <c r="I252" s="55" t="s">
        <v>410</v>
      </c>
      <c r="J252" s="40">
        <v>141610116624</v>
      </c>
      <c r="K252" s="40">
        <v>11241360833</v>
      </c>
      <c r="L252" s="40">
        <v>85403312455</v>
      </c>
      <c r="M252" s="40">
        <v>11241360833</v>
      </c>
      <c r="N252" s="40">
        <v>85403312455</v>
      </c>
      <c r="O252" s="40">
        <v>11241360833</v>
      </c>
      <c r="P252" s="40">
        <v>85403312455</v>
      </c>
      <c r="Q252" s="14">
        <f t="shared" si="7"/>
        <v>0.6030876500282882</v>
      </c>
    </row>
    <row r="253" spans="1:17" ht="33.75">
      <c r="A253" s="2" t="s">
        <v>117</v>
      </c>
      <c r="B253" s="2" t="s">
        <v>160</v>
      </c>
      <c r="C253" s="2" t="s">
        <v>174</v>
      </c>
      <c r="D253" s="2" t="s">
        <v>118</v>
      </c>
      <c r="E253" s="2" t="s">
        <v>126</v>
      </c>
      <c r="F253" s="2" t="s">
        <v>227</v>
      </c>
      <c r="G253" s="2" t="s">
        <v>120</v>
      </c>
      <c r="H253" s="2" t="s">
        <v>121</v>
      </c>
      <c r="I253" s="55" t="s">
        <v>411</v>
      </c>
      <c r="J253" s="40">
        <v>108149517630</v>
      </c>
      <c r="K253" s="40">
        <v>8856957500</v>
      </c>
      <c r="L253" s="40">
        <v>63959256585</v>
      </c>
      <c r="M253" s="40">
        <v>8856957500</v>
      </c>
      <c r="N253" s="40">
        <v>63959256585</v>
      </c>
      <c r="O253" s="40">
        <v>8856957500</v>
      </c>
      <c r="P253" s="40">
        <v>63959256585</v>
      </c>
      <c r="Q253" s="14">
        <f t="shared" si="7"/>
        <v>0.5913965959960796</v>
      </c>
    </row>
    <row r="254" spans="1:17" ht="45">
      <c r="A254" s="2" t="s">
        <v>117</v>
      </c>
      <c r="B254" s="2" t="s">
        <v>160</v>
      </c>
      <c r="C254" s="2" t="s">
        <v>174</v>
      </c>
      <c r="D254" s="2" t="s">
        <v>118</v>
      </c>
      <c r="E254" s="2" t="s">
        <v>126</v>
      </c>
      <c r="F254" s="2" t="s">
        <v>189</v>
      </c>
      <c r="G254" s="2" t="s">
        <v>120</v>
      </c>
      <c r="H254" s="2" t="s">
        <v>121</v>
      </c>
      <c r="I254" s="55" t="s">
        <v>412</v>
      </c>
      <c r="J254" s="40">
        <v>92624399436</v>
      </c>
      <c r="K254" s="40">
        <v>7622954167</v>
      </c>
      <c r="L254" s="40">
        <v>53954752008</v>
      </c>
      <c r="M254" s="40">
        <v>7622954167</v>
      </c>
      <c r="N254" s="40">
        <v>53954752008</v>
      </c>
      <c r="O254" s="40">
        <v>7622954167</v>
      </c>
      <c r="P254" s="40">
        <v>53954752008</v>
      </c>
      <c r="Q254" s="14">
        <f t="shared" si="7"/>
        <v>0.5825112209799613</v>
      </c>
    </row>
    <row r="255" spans="1:17" ht="22.5">
      <c r="A255" s="2" t="s">
        <v>117</v>
      </c>
      <c r="B255" s="2" t="s">
        <v>160</v>
      </c>
      <c r="C255" s="2" t="s">
        <v>174</v>
      </c>
      <c r="D255" s="2" t="s">
        <v>118</v>
      </c>
      <c r="E255" s="2" t="s">
        <v>126</v>
      </c>
      <c r="F255" s="2" t="s">
        <v>230</v>
      </c>
      <c r="G255" s="2" t="s">
        <v>120</v>
      </c>
      <c r="H255" s="2" t="s">
        <v>121</v>
      </c>
      <c r="I255" s="55" t="s">
        <v>413</v>
      </c>
      <c r="J255" s="40">
        <v>22971392377</v>
      </c>
      <c r="K255" s="40">
        <v>2116780508</v>
      </c>
      <c r="L255" s="40">
        <v>14505494962</v>
      </c>
      <c r="M255" s="40">
        <v>2116780508</v>
      </c>
      <c r="N255" s="40">
        <v>14505494962</v>
      </c>
      <c r="O255" s="40">
        <v>2116780508</v>
      </c>
      <c r="P255" s="40">
        <v>14505494962</v>
      </c>
      <c r="Q255" s="14">
        <f t="shared" si="7"/>
        <v>0.631459108962135</v>
      </c>
    </row>
    <row r="256" spans="1:17" ht="22.5">
      <c r="A256" s="2" t="s">
        <v>117</v>
      </c>
      <c r="B256" s="2" t="s">
        <v>160</v>
      </c>
      <c r="C256" s="2" t="s">
        <v>174</v>
      </c>
      <c r="D256" s="2" t="s">
        <v>118</v>
      </c>
      <c r="E256" s="2" t="s">
        <v>126</v>
      </c>
      <c r="F256" s="2" t="s">
        <v>232</v>
      </c>
      <c r="G256" s="2" t="s">
        <v>120</v>
      </c>
      <c r="H256" s="2" t="s">
        <v>121</v>
      </c>
      <c r="I256" s="55" t="s">
        <v>414</v>
      </c>
      <c r="J256" s="40">
        <v>303131387875</v>
      </c>
      <c r="K256" s="40">
        <v>25381645000</v>
      </c>
      <c r="L256" s="40">
        <v>175460464185</v>
      </c>
      <c r="M256" s="40">
        <v>25381645000</v>
      </c>
      <c r="N256" s="40">
        <v>175460464185</v>
      </c>
      <c r="O256" s="40">
        <v>25381645000</v>
      </c>
      <c r="P256" s="40">
        <v>175460464185</v>
      </c>
      <c r="Q256" s="14">
        <f t="shared" si="7"/>
        <v>0.5788264468915812</v>
      </c>
    </row>
    <row r="257" spans="1:17" ht="33.75">
      <c r="A257" s="2" t="s">
        <v>117</v>
      </c>
      <c r="B257" s="2" t="s">
        <v>160</v>
      </c>
      <c r="C257" s="2" t="s">
        <v>174</v>
      </c>
      <c r="D257" s="2" t="s">
        <v>118</v>
      </c>
      <c r="E257" s="2" t="s">
        <v>126</v>
      </c>
      <c r="F257" s="2" t="s">
        <v>234</v>
      </c>
      <c r="G257" s="2" t="s">
        <v>120</v>
      </c>
      <c r="H257" s="2" t="s">
        <v>121</v>
      </c>
      <c r="I257" s="55" t="s">
        <v>415</v>
      </c>
      <c r="J257" s="40">
        <v>28222623916</v>
      </c>
      <c r="K257" s="40">
        <v>2330203333</v>
      </c>
      <c r="L257" s="40">
        <v>16327465635</v>
      </c>
      <c r="M257" s="40">
        <v>2330203333</v>
      </c>
      <c r="N257" s="40">
        <v>16327465635</v>
      </c>
      <c r="O257" s="40">
        <v>2330203333</v>
      </c>
      <c r="P257" s="40">
        <v>16327465635</v>
      </c>
      <c r="Q257" s="14">
        <f t="shared" si="7"/>
        <v>0.5785240126359624</v>
      </c>
    </row>
    <row r="258" spans="1:17" ht="22.5">
      <c r="A258" s="2" t="s">
        <v>117</v>
      </c>
      <c r="B258" s="2" t="s">
        <v>160</v>
      </c>
      <c r="C258" s="2" t="s">
        <v>174</v>
      </c>
      <c r="D258" s="2" t="s">
        <v>118</v>
      </c>
      <c r="E258" s="2" t="s">
        <v>126</v>
      </c>
      <c r="F258" s="2" t="s">
        <v>302</v>
      </c>
      <c r="G258" s="2" t="s">
        <v>120</v>
      </c>
      <c r="H258" s="2" t="s">
        <v>121</v>
      </c>
      <c r="I258" s="55" t="s">
        <v>416</v>
      </c>
      <c r="J258" s="40">
        <v>24809854342</v>
      </c>
      <c r="K258" s="40">
        <v>2311281403</v>
      </c>
      <c r="L258" s="40">
        <v>16461635701</v>
      </c>
      <c r="M258" s="40">
        <v>2311281403</v>
      </c>
      <c r="N258" s="40">
        <v>16461635701</v>
      </c>
      <c r="O258" s="40">
        <v>2311281403</v>
      </c>
      <c r="P258" s="40">
        <v>16461635701</v>
      </c>
      <c r="Q258" s="14">
        <f t="shared" si="7"/>
        <v>0.6635119849588353</v>
      </c>
    </row>
    <row r="259" spans="1:17" ht="33.75">
      <c r="A259" s="2" t="s">
        <v>117</v>
      </c>
      <c r="B259" s="2" t="s">
        <v>160</v>
      </c>
      <c r="C259" s="2" t="s">
        <v>174</v>
      </c>
      <c r="D259" s="2" t="s">
        <v>118</v>
      </c>
      <c r="E259" s="2" t="s">
        <v>126</v>
      </c>
      <c r="F259" s="2" t="s">
        <v>304</v>
      </c>
      <c r="G259" s="2" t="s">
        <v>120</v>
      </c>
      <c r="H259" s="2" t="s">
        <v>121</v>
      </c>
      <c r="I259" s="55" t="s">
        <v>417</v>
      </c>
      <c r="J259" s="40">
        <v>123557804023</v>
      </c>
      <c r="K259" s="40">
        <v>13010816394</v>
      </c>
      <c r="L259" s="40">
        <v>75821433383</v>
      </c>
      <c r="M259" s="40">
        <v>13010816394</v>
      </c>
      <c r="N259" s="40">
        <v>75821433383</v>
      </c>
      <c r="O259" s="40">
        <v>13010816394</v>
      </c>
      <c r="P259" s="40">
        <v>75821433383</v>
      </c>
      <c r="Q259" s="14">
        <f t="shared" si="7"/>
        <v>0.6136515130107526</v>
      </c>
    </row>
    <row r="260" spans="1:17" ht="33.75">
      <c r="A260" s="2" t="s">
        <v>117</v>
      </c>
      <c r="B260" s="2" t="s">
        <v>160</v>
      </c>
      <c r="C260" s="2" t="s">
        <v>174</v>
      </c>
      <c r="D260" s="2" t="s">
        <v>118</v>
      </c>
      <c r="E260" s="2" t="s">
        <v>126</v>
      </c>
      <c r="F260" s="2" t="s">
        <v>150</v>
      </c>
      <c r="G260" s="2" t="s">
        <v>120</v>
      </c>
      <c r="H260" s="2" t="s">
        <v>121</v>
      </c>
      <c r="I260" s="55" t="s">
        <v>418</v>
      </c>
      <c r="J260" s="40">
        <v>34695844286</v>
      </c>
      <c r="K260" s="40">
        <v>2871317500</v>
      </c>
      <c r="L260" s="40">
        <v>19989872165</v>
      </c>
      <c r="M260" s="40">
        <v>2871317500</v>
      </c>
      <c r="N260" s="40">
        <v>19989872165</v>
      </c>
      <c r="O260" s="40">
        <v>2871317500</v>
      </c>
      <c r="P260" s="40">
        <v>19989872165</v>
      </c>
      <c r="Q260" s="14">
        <f t="shared" si="7"/>
        <v>0.5761460075801079</v>
      </c>
    </row>
    <row r="261" spans="1:17" ht="22.5">
      <c r="A261" s="2" t="s">
        <v>117</v>
      </c>
      <c r="B261" s="2" t="s">
        <v>160</v>
      </c>
      <c r="C261" s="2" t="s">
        <v>174</v>
      </c>
      <c r="D261" s="2" t="s">
        <v>118</v>
      </c>
      <c r="E261" s="2" t="s">
        <v>126</v>
      </c>
      <c r="F261" s="2" t="s">
        <v>307</v>
      </c>
      <c r="G261" s="2" t="s">
        <v>120</v>
      </c>
      <c r="H261" s="2" t="s">
        <v>121</v>
      </c>
      <c r="I261" s="55" t="s">
        <v>419</v>
      </c>
      <c r="J261" s="40">
        <v>25864312507</v>
      </c>
      <c r="K261" s="40">
        <v>2112346667</v>
      </c>
      <c r="L261" s="40">
        <v>15069496966</v>
      </c>
      <c r="M261" s="40">
        <v>2112346667</v>
      </c>
      <c r="N261" s="40">
        <v>15069496966</v>
      </c>
      <c r="O261" s="40">
        <v>2112346667</v>
      </c>
      <c r="P261" s="40">
        <v>15069496966</v>
      </c>
      <c r="Q261" s="14">
        <f t="shared" si="7"/>
        <v>0.5826366721296591</v>
      </c>
    </row>
    <row r="262" spans="1:17" ht="22.5">
      <c r="A262" s="2" t="s">
        <v>117</v>
      </c>
      <c r="B262" s="2" t="s">
        <v>160</v>
      </c>
      <c r="C262" s="2" t="s">
        <v>174</v>
      </c>
      <c r="D262" s="2" t="s">
        <v>118</v>
      </c>
      <c r="E262" s="2" t="s">
        <v>126</v>
      </c>
      <c r="F262" s="2" t="s">
        <v>309</v>
      </c>
      <c r="G262" s="2" t="s">
        <v>120</v>
      </c>
      <c r="H262" s="2" t="s">
        <v>121</v>
      </c>
      <c r="I262" s="55" t="s">
        <v>420</v>
      </c>
      <c r="J262" s="40">
        <v>16388168654</v>
      </c>
      <c r="K262" s="40">
        <v>1316250833</v>
      </c>
      <c r="L262" s="40">
        <v>9819514838</v>
      </c>
      <c r="M262" s="40">
        <v>1316250833</v>
      </c>
      <c r="N262" s="40">
        <v>9819514838</v>
      </c>
      <c r="O262" s="40">
        <v>1316250833</v>
      </c>
      <c r="P262" s="40">
        <v>9819514838</v>
      </c>
      <c r="Q262" s="14">
        <f t="shared" si="7"/>
        <v>0.599183169597371</v>
      </c>
    </row>
    <row r="263" spans="1:17" ht="22.5">
      <c r="A263" s="2" t="s">
        <v>117</v>
      </c>
      <c r="B263" s="2" t="s">
        <v>160</v>
      </c>
      <c r="C263" s="2" t="s">
        <v>174</v>
      </c>
      <c r="D263" s="2" t="s">
        <v>118</v>
      </c>
      <c r="E263" s="2" t="s">
        <v>126</v>
      </c>
      <c r="F263" s="2" t="s">
        <v>133</v>
      </c>
      <c r="G263" s="2" t="s">
        <v>120</v>
      </c>
      <c r="H263" s="2" t="s">
        <v>121</v>
      </c>
      <c r="I263" s="55" t="s">
        <v>421</v>
      </c>
      <c r="J263" s="40">
        <v>262988544947</v>
      </c>
      <c r="K263" s="40">
        <v>21502246667</v>
      </c>
      <c r="L263" s="40">
        <v>134480619622</v>
      </c>
      <c r="M263" s="40">
        <v>21502246667</v>
      </c>
      <c r="N263" s="40">
        <v>134480619622</v>
      </c>
      <c r="O263" s="40">
        <v>21502246667</v>
      </c>
      <c r="P263" s="40">
        <v>134480619622</v>
      </c>
      <c r="Q263" s="14">
        <f t="shared" si="7"/>
        <v>0.5113554267129842</v>
      </c>
    </row>
    <row r="264" spans="1:17" ht="22.5">
      <c r="A264" s="2" t="s">
        <v>117</v>
      </c>
      <c r="B264" s="2" t="s">
        <v>160</v>
      </c>
      <c r="C264" s="2" t="s">
        <v>174</v>
      </c>
      <c r="D264" s="2" t="s">
        <v>118</v>
      </c>
      <c r="E264" s="2" t="s">
        <v>126</v>
      </c>
      <c r="F264" s="2" t="s">
        <v>180</v>
      </c>
      <c r="G264" s="2" t="s">
        <v>120</v>
      </c>
      <c r="H264" s="2" t="s">
        <v>121</v>
      </c>
      <c r="I264" s="55" t="s">
        <v>422</v>
      </c>
      <c r="J264" s="40">
        <v>38715831520</v>
      </c>
      <c r="K264" s="40">
        <v>4185318038</v>
      </c>
      <c r="L264" s="40">
        <v>25149875007</v>
      </c>
      <c r="M264" s="40">
        <v>4185318038</v>
      </c>
      <c r="N264" s="40">
        <v>25149875007</v>
      </c>
      <c r="O264" s="40">
        <v>4185318038</v>
      </c>
      <c r="P264" s="40">
        <v>25149875007</v>
      </c>
      <c r="Q264" s="14">
        <f t="shared" si="7"/>
        <v>0.6496018300422648</v>
      </c>
    </row>
    <row r="265" spans="1:17" ht="33.75">
      <c r="A265" s="2" t="s">
        <v>117</v>
      </c>
      <c r="B265" s="2" t="s">
        <v>160</v>
      </c>
      <c r="C265" s="2" t="s">
        <v>174</v>
      </c>
      <c r="D265" s="2" t="s">
        <v>118</v>
      </c>
      <c r="E265" s="2" t="s">
        <v>126</v>
      </c>
      <c r="F265" s="2" t="s">
        <v>312</v>
      </c>
      <c r="G265" s="2" t="s">
        <v>120</v>
      </c>
      <c r="H265" s="2" t="s">
        <v>121</v>
      </c>
      <c r="I265" s="55" t="s">
        <v>423</v>
      </c>
      <c r="J265" s="40">
        <v>41925757267</v>
      </c>
      <c r="K265" s="40">
        <v>3443930000</v>
      </c>
      <c r="L265" s="40">
        <v>24283616240</v>
      </c>
      <c r="M265" s="40">
        <v>3443930000</v>
      </c>
      <c r="N265" s="40">
        <v>24283616240</v>
      </c>
      <c r="O265" s="40">
        <v>3443930000</v>
      </c>
      <c r="P265" s="40">
        <v>24283616240</v>
      </c>
      <c r="Q265" s="14">
        <f t="shared" si="7"/>
        <v>0.5792051908651814</v>
      </c>
    </row>
    <row r="266" spans="1:17" ht="33.75">
      <c r="A266" s="2" t="s">
        <v>117</v>
      </c>
      <c r="B266" s="2" t="s">
        <v>160</v>
      </c>
      <c r="C266" s="2" t="s">
        <v>174</v>
      </c>
      <c r="D266" s="2" t="s">
        <v>118</v>
      </c>
      <c r="E266" s="2" t="s">
        <v>126</v>
      </c>
      <c r="F266" s="2" t="s">
        <v>314</v>
      </c>
      <c r="G266" s="2" t="s">
        <v>120</v>
      </c>
      <c r="H266" s="2" t="s">
        <v>121</v>
      </c>
      <c r="I266" s="55" t="s">
        <v>424</v>
      </c>
      <c r="J266" s="40">
        <v>24148810820</v>
      </c>
      <c r="K266" s="40">
        <v>1992270000</v>
      </c>
      <c r="L266" s="40">
        <v>13940058349</v>
      </c>
      <c r="M266" s="40">
        <v>1992270000</v>
      </c>
      <c r="N266" s="40">
        <v>13940058349</v>
      </c>
      <c r="O266" s="40">
        <v>1992270000</v>
      </c>
      <c r="P266" s="40">
        <v>13940058349</v>
      </c>
      <c r="Q266" s="14">
        <f t="shared" si="7"/>
        <v>0.5772565139089528</v>
      </c>
    </row>
    <row r="267" spans="1:17" ht="33.75">
      <c r="A267" s="2" t="s">
        <v>117</v>
      </c>
      <c r="B267" s="2" t="s">
        <v>160</v>
      </c>
      <c r="C267" s="2" t="s">
        <v>174</v>
      </c>
      <c r="D267" s="2" t="s">
        <v>118</v>
      </c>
      <c r="E267" s="2" t="s">
        <v>126</v>
      </c>
      <c r="F267" s="2" t="s">
        <v>316</v>
      </c>
      <c r="G267" s="2" t="s">
        <v>120</v>
      </c>
      <c r="H267" s="2" t="s">
        <v>121</v>
      </c>
      <c r="I267" s="55" t="s">
        <v>425</v>
      </c>
      <c r="J267" s="40">
        <v>16222477655</v>
      </c>
      <c r="K267" s="40">
        <v>1325264167</v>
      </c>
      <c r="L267" s="40">
        <v>9449828851</v>
      </c>
      <c r="M267" s="40">
        <v>1325264167</v>
      </c>
      <c r="N267" s="40">
        <v>9449828851</v>
      </c>
      <c r="O267" s="40">
        <v>1325264167</v>
      </c>
      <c r="P267" s="40">
        <v>9449828851</v>
      </c>
      <c r="Q267" s="14">
        <f t="shared" si="7"/>
        <v>0.5825145241046104</v>
      </c>
    </row>
    <row r="268" spans="1:17" ht="22.5">
      <c r="A268" s="2" t="s">
        <v>117</v>
      </c>
      <c r="B268" s="2" t="s">
        <v>160</v>
      </c>
      <c r="C268" s="2" t="s">
        <v>174</v>
      </c>
      <c r="D268" s="2" t="s">
        <v>118</v>
      </c>
      <c r="E268" s="2" t="s">
        <v>126</v>
      </c>
      <c r="F268" s="2" t="s">
        <v>318</v>
      </c>
      <c r="G268" s="2" t="s">
        <v>120</v>
      </c>
      <c r="H268" s="2" t="s">
        <v>121</v>
      </c>
      <c r="I268" s="55" t="s">
        <v>426</v>
      </c>
      <c r="J268" s="40">
        <v>27318482980</v>
      </c>
      <c r="K268" s="40">
        <v>2244465833</v>
      </c>
      <c r="L268" s="40">
        <v>15857968156</v>
      </c>
      <c r="M268" s="40">
        <v>2244465833</v>
      </c>
      <c r="N268" s="40">
        <v>15857968156</v>
      </c>
      <c r="O268" s="40">
        <v>2244465833</v>
      </c>
      <c r="P268" s="40">
        <v>15857968156</v>
      </c>
      <c r="Q268" s="14">
        <f t="shared" si="7"/>
        <v>0.5804849474112344</v>
      </c>
    </row>
    <row r="269" spans="1:17" ht="22.5">
      <c r="A269" s="2" t="s">
        <v>117</v>
      </c>
      <c r="B269" s="2" t="s">
        <v>160</v>
      </c>
      <c r="C269" s="2" t="s">
        <v>174</v>
      </c>
      <c r="D269" s="2" t="s">
        <v>118</v>
      </c>
      <c r="E269" s="2" t="s">
        <v>126</v>
      </c>
      <c r="F269" s="2" t="s">
        <v>320</v>
      </c>
      <c r="G269" s="2" t="s">
        <v>120</v>
      </c>
      <c r="H269" s="2" t="s">
        <v>121</v>
      </c>
      <c r="I269" s="55" t="s">
        <v>427</v>
      </c>
      <c r="J269" s="40">
        <v>90459614295</v>
      </c>
      <c r="K269" s="40">
        <v>11926477013</v>
      </c>
      <c r="L269" s="40">
        <v>57389056662</v>
      </c>
      <c r="M269" s="40">
        <v>11926477013</v>
      </c>
      <c r="N269" s="40">
        <v>57389056662</v>
      </c>
      <c r="O269" s="40">
        <v>11926477013</v>
      </c>
      <c r="P269" s="40">
        <v>57389056662</v>
      </c>
      <c r="Q269" s="14">
        <f t="shared" si="7"/>
        <v>0.6344163316333318</v>
      </c>
    </row>
    <row r="270" spans="1:17" ht="22.5">
      <c r="A270" s="2" t="s">
        <v>117</v>
      </c>
      <c r="B270" s="2" t="s">
        <v>160</v>
      </c>
      <c r="C270" s="2" t="s">
        <v>174</v>
      </c>
      <c r="D270" s="2" t="s">
        <v>118</v>
      </c>
      <c r="E270" s="2" t="s">
        <v>126</v>
      </c>
      <c r="F270" s="2" t="s">
        <v>322</v>
      </c>
      <c r="G270" s="2" t="s">
        <v>120</v>
      </c>
      <c r="H270" s="2" t="s">
        <v>121</v>
      </c>
      <c r="I270" s="55" t="s">
        <v>428</v>
      </c>
      <c r="J270" s="40">
        <v>43573305233</v>
      </c>
      <c r="K270" s="40">
        <v>3283461686</v>
      </c>
      <c r="L270" s="40">
        <v>25116274020</v>
      </c>
      <c r="M270" s="40">
        <v>3283461686</v>
      </c>
      <c r="N270" s="40">
        <v>25116274020</v>
      </c>
      <c r="O270" s="40">
        <v>3283461686</v>
      </c>
      <c r="P270" s="40">
        <v>25116274020</v>
      </c>
      <c r="Q270" s="14">
        <f t="shared" si="7"/>
        <v>0.5764142491760834</v>
      </c>
    </row>
    <row r="271" spans="1:17" ht="22.5">
      <c r="A271" s="2" t="s">
        <v>117</v>
      </c>
      <c r="B271" s="2" t="s">
        <v>160</v>
      </c>
      <c r="C271" s="2" t="s">
        <v>174</v>
      </c>
      <c r="D271" s="2" t="s">
        <v>118</v>
      </c>
      <c r="E271" s="2" t="s">
        <v>126</v>
      </c>
      <c r="F271" s="2" t="s">
        <v>324</v>
      </c>
      <c r="G271" s="2" t="s">
        <v>120</v>
      </c>
      <c r="H271" s="2" t="s">
        <v>121</v>
      </c>
      <c r="I271" s="55" t="s">
        <v>429</v>
      </c>
      <c r="J271" s="40">
        <v>32372511838</v>
      </c>
      <c r="K271" s="40">
        <v>2596351934</v>
      </c>
      <c r="L271" s="40">
        <v>20393886639</v>
      </c>
      <c r="M271" s="40">
        <v>2596351934</v>
      </c>
      <c r="N271" s="40">
        <v>20393886639</v>
      </c>
      <c r="O271" s="40">
        <v>2596351934</v>
      </c>
      <c r="P271" s="40">
        <v>20393886639</v>
      </c>
      <c r="Q271" s="14">
        <f t="shared" si="7"/>
        <v>0.6299754168306747</v>
      </c>
    </row>
    <row r="272" spans="1:17" ht="22.5">
      <c r="A272" s="2" t="s">
        <v>117</v>
      </c>
      <c r="B272" s="2" t="s">
        <v>160</v>
      </c>
      <c r="C272" s="2" t="s">
        <v>174</v>
      </c>
      <c r="D272" s="2" t="s">
        <v>118</v>
      </c>
      <c r="E272" s="2" t="s">
        <v>126</v>
      </c>
      <c r="F272" s="2" t="s">
        <v>326</v>
      </c>
      <c r="G272" s="2" t="s">
        <v>120</v>
      </c>
      <c r="H272" s="2" t="s">
        <v>121</v>
      </c>
      <c r="I272" s="55" t="s">
        <v>430</v>
      </c>
      <c r="J272" s="40">
        <v>34329625620</v>
      </c>
      <c r="K272" s="40">
        <v>2517612896</v>
      </c>
      <c r="L272" s="40">
        <v>19521853571</v>
      </c>
      <c r="M272" s="40">
        <v>2517612896</v>
      </c>
      <c r="N272" s="40">
        <v>19521853571</v>
      </c>
      <c r="O272" s="40">
        <v>2517612896</v>
      </c>
      <c r="P272" s="40">
        <v>19521853571</v>
      </c>
      <c r="Q272" s="14">
        <f t="shared" si="7"/>
        <v>0.5686590872586393</v>
      </c>
    </row>
    <row r="273" spans="1:17" ht="22.5">
      <c r="A273" s="2" t="s">
        <v>117</v>
      </c>
      <c r="B273" s="2" t="s">
        <v>160</v>
      </c>
      <c r="C273" s="2" t="s">
        <v>174</v>
      </c>
      <c r="D273" s="2" t="s">
        <v>118</v>
      </c>
      <c r="E273" s="2" t="s">
        <v>126</v>
      </c>
      <c r="F273" s="2" t="s">
        <v>431</v>
      </c>
      <c r="G273" s="2" t="s">
        <v>120</v>
      </c>
      <c r="H273" s="2" t="s">
        <v>121</v>
      </c>
      <c r="I273" s="55" t="s">
        <v>432</v>
      </c>
      <c r="J273" s="40">
        <v>40315283003</v>
      </c>
      <c r="K273" s="40">
        <v>3043484353</v>
      </c>
      <c r="L273" s="40">
        <v>22904672775</v>
      </c>
      <c r="M273" s="40">
        <v>3043484353</v>
      </c>
      <c r="N273" s="40">
        <v>22904672775</v>
      </c>
      <c r="O273" s="40">
        <v>3043484353</v>
      </c>
      <c r="P273" s="40">
        <v>22904672775</v>
      </c>
      <c r="Q273" s="14">
        <f t="shared" si="7"/>
        <v>0.5681387074300231</v>
      </c>
    </row>
    <row r="274" spans="1:17" ht="22.5">
      <c r="A274" s="2" t="s">
        <v>117</v>
      </c>
      <c r="B274" s="2" t="s">
        <v>160</v>
      </c>
      <c r="C274" s="2" t="s">
        <v>174</v>
      </c>
      <c r="D274" s="2" t="s">
        <v>118</v>
      </c>
      <c r="E274" s="2" t="s">
        <v>126</v>
      </c>
      <c r="F274" s="2" t="s">
        <v>172</v>
      </c>
      <c r="G274" s="2" t="s">
        <v>120</v>
      </c>
      <c r="H274" s="2" t="s">
        <v>121</v>
      </c>
      <c r="I274" s="55" t="s">
        <v>433</v>
      </c>
      <c r="J274" s="40">
        <v>222592849698</v>
      </c>
      <c r="K274" s="40">
        <v>21918056283</v>
      </c>
      <c r="L274" s="40">
        <v>172433696739</v>
      </c>
      <c r="M274" s="40">
        <v>21918056283</v>
      </c>
      <c r="N274" s="40">
        <v>172433696739</v>
      </c>
      <c r="O274" s="40">
        <v>21918056283</v>
      </c>
      <c r="P274" s="40">
        <v>172433696739</v>
      </c>
      <c r="Q274" s="14">
        <f t="shared" si="7"/>
        <v>0.7746596396647386</v>
      </c>
    </row>
    <row r="275" spans="1:17" ht="22.5">
      <c r="A275" s="2" t="s">
        <v>117</v>
      </c>
      <c r="B275" s="2" t="s">
        <v>160</v>
      </c>
      <c r="C275" s="2" t="s">
        <v>174</v>
      </c>
      <c r="D275" s="2" t="s">
        <v>118</v>
      </c>
      <c r="E275" s="2" t="s">
        <v>126</v>
      </c>
      <c r="F275" s="2" t="s">
        <v>434</v>
      </c>
      <c r="G275" s="2" t="s">
        <v>120</v>
      </c>
      <c r="H275" s="2" t="s">
        <v>121</v>
      </c>
      <c r="I275" s="55" t="s">
        <v>435</v>
      </c>
      <c r="J275" s="40">
        <v>68817622778</v>
      </c>
      <c r="K275" s="40">
        <v>5478955601</v>
      </c>
      <c r="L275" s="40">
        <v>44948522872</v>
      </c>
      <c r="M275" s="40">
        <v>5478955601</v>
      </c>
      <c r="N275" s="40">
        <v>44948522872</v>
      </c>
      <c r="O275" s="40">
        <v>5478955601</v>
      </c>
      <c r="P275" s="40">
        <v>44948522872</v>
      </c>
      <c r="Q275" s="14">
        <f t="shared" si="7"/>
        <v>0.6531542511574433</v>
      </c>
    </row>
    <row r="276" spans="1:17" ht="22.5">
      <c r="A276" s="2" t="s">
        <v>117</v>
      </c>
      <c r="B276" s="2" t="s">
        <v>160</v>
      </c>
      <c r="C276" s="2" t="s">
        <v>174</v>
      </c>
      <c r="D276" s="2" t="s">
        <v>118</v>
      </c>
      <c r="E276" s="2" t="s">
        <v>126</v>
      </c>
      <c r="F276" s="2" t="s">
        <v>436</v>
      </c>
      <c r="G276" s="2" t="s">
        <v>120</v>
      </c>
      <c r="H276" s="2" t="s">
        <v>121</v>
      </c>
      <c r="I276" s="55" t="s">
        <v>437</v>
      </c>
      <c r="J276" s="40">
        <v>429042032942</v>
      </c>
      <c r="K276" s="40">
        <v>31966025877</v>
      </c>
      <c r="L276" s="40">
        <v>245985870070</v>
      </c>
      <c r="M276" s="40">
        <v>31966025877</v>
      </c>
      <c r="N276" s="40">
        <v>245985870070</v>
      </c>
      <c r="O276" s="40">
        <v>31966025877</v>
      </c>
      <c r="P276" s="40">
        <v>245985870070</v>
      </c>
      <c r="Q276" s="14">
        <f t="shared" si="7"/>
        <v>0.5733374615611463</v>
      </c>
    </row>
    <row r="277" spans="1:17" ht="22.5">
      <c r="A277" s="2" t="s">
        <v>117</v>
      </c>
      <c r="B277" s="2" t="s">
        <v>160</v>
      </c>
      <c r="C277" s="2" t="s">
        <v>174</v>
      </c>
      <c r="D277" s="2" t="s">
        <v>118</v>
      </c>
      <c r="E277" s="2" t="s">
        <v>126</v>
      </c>
      <c r="F277" s="2" t="s">
        <v>438</v>
      </c>
      <c r="G277" s="2" t="s">
        <v>120</v>
      </c>
      <c r="H277" s="2" t="s">
        <v>121</v>
      </c>
      <c r="I277" s="55" t="s">
        <v>439</v>
      </c>
      <c r="J277" s="40">
        <v>99909108617</v>
      </c>
      <c r="K277" s="40">
        <v>8733946678</v>
      </c>
      <c r="L277" s="40">
        <v>58345413776</v>
      </c>
      <c r="M277" s="40">
        <v>8733946678</v>
      </c>
      <c r="N277" s="40">
        <v>58345413776</v>
      </c>
      <c r="O277" s="40">
        <v>8733946678</v>
      </c>
      <c r="P277" s="40">
        <v>58345413776</v>
      </c>
      <c r="Q277" s="14">
        <f t="shared" si="7"/>
        <v>0.5839849297391515</v>
      </c>
    </row>
    <row r="278" spans="1:17" ht="22.5">
      <c r="A278" s="2" t="s">
        <v>117</v>
      </c>
      <c r="B278" s="2" t="s">
        <v>160</v>
      </c>
      <c r="C278" s="2" t="s">
        <v>174</v>
      </c>
      <c r="D278" s="2" t="s">
        <v>118</v>
      </c>
      <c r="E278" s="2" t="s">
        <v>126</v>
      </c>
      <c r="F278" s="2" t="s">
        <v>440</v>
      </c>
      <c r="G278" s="2" t="s">
        <v>120</v>
      </c>
      <c r="H278" s="2" t="s">
        <v>121</v>
      </c>
      <c r="I278" s="55" t="s">
        <v>441</v>
      </c>
      <c r="J278" s="40">
        <v>72940737626</v>
      </c>
      <c r="K278" s="40">
        <v>8624009651</v>
      </c>
      <c r="L278" s="40">
        <v>51924865085</v>
      </c>
      <c r="M278" s="40">
        <v>8624009651</v>
      </c>
      <c r="N278" s="40">
        <v>51924865085</v>
      </c>
      <c r="O278" s="40">
        <v>8624009651</v>
      </c>
      <c r="P278" s="40">
        <v>51924865085</v>
      </c>
      <c r="Q278" s="14">
        <f t="shared" si="7"/>
        <v>0.7118774333108908</v>
      </c>
    </row>
    <row r="279" spans="1:17" ht="33.75">
      <c r="A279" s="2" t="s">
        <v>117</v>
      </c>
      <c r="B279" s="2" t="s">
        <v>160</v>
      </c>
      <c r="C279" s="2" t="s">
        <v>174</v>
      </c>
      <c r="D279" s="2" t="s">
        <v>118</v>
      </c>
      <c r="E279" s="2" t="s">
        <v>126</v>
      </c>
      <c r="F279" s="2" t="s">
        <v>328</v>
      </c>
      <c r="G279" s="2" t="s">
        <v>120</v>
      </c>
      <c r="H279" s="2" t="s">
        <v>121</v>
      </c>
      <c r="I279" s="55" t="s">
        <v>442</v>
      </c>
      <c r="J279" s="40">
        <v>52086846556</v>
      </c>
      <c r="K279" s="40">
        <v>3777271188</v>
      </c>
      <c r="L279" s="40">
        <v>29538778015</v>
      </c>
      <c r="M279" s="40">
        <v>3777271188</v>
      </c>
      <c r="N279" s="40">
        <v>29538778015</v>
      </c>
      <c r="O279" s="40">
        <v>3777271188</v>
      </c>
      <c r="P279" s="40">
        <v>29538778015</v>
      </c>
      <c r="Q279" s="14">
        <f t="shared" si="7"/>
        <v>0.5671062843714688</v>
      </c>
    </row>
    <row r="280" spans="1:17" ht="22.5">
      <c r="A280" s="2" t="s">
        <v>117</v>
      </c>
      <c r="B280" s="2" t="s">
        <v>160</v>
      </c>
      <c r="C280" s="2" t="s">
        <v>174</v>
      </c>
      <c r="D280" s="2" t="s">
        <v>118</v>
      </c>
      <c r="E280" s="2" t="s">
        <v>126</v>
      </c>
      <c r="F280" s="2" t="s">
        <v>443</v>
      </c>
      <c r="G280" s="2" t="s">
        <v>120</v>
      </c>
      <c r="H280" s="2" t="s">
        <v>121</v>
      </c>
      <c r="I280" s="55" t="s">
        <v>444</v>
      </c>
      <c r="J280" s="40">
        <v>86278663887</v>
      </c>
      <c r="K280" s="40">
        <v>10751363191</v>
      </c>
      <c r="L280" s="40">
        <v>60261276064</v>
      </c>
      <c r="M280" s="40">
        <v>10751363191</v>
      </c>
      <c r="N280" s="40">
        <v>60261276064</v>
      </c>
      <c r="O280" s="40">
        <v>10751363191</v>
      </c>
      <c r="P280" s="40">
        <v>60261276064</v>
      </c>
      <c r="Q280" s="14">
        <f t="shared" si="7"/>
        <v>0.6984493425040144</v>
      </c>
    </row>
    <row r="281" spans="1:17" ht="22.5">
      <c r="A281" s="2" t="s">
        <v>117</v>
      </c>
      <c r="B281" s="2" t="s">
        <v>160</v>
      </c>
      <c r="C281" s="2" t="s">
        <v>174</v>
      </c>
      <c r="D281" s="2" t="s">
        <v>118</v>
      </c>
      <c r="E281" s="2" t="s">
        <v>126</v>
      </c>
      <c r="F281" s="2" t="s">
        <v>445</v>
      </c>
      <c r="G281" s="2" t="s">
        <v>120</v>
      </c>
      <c r="H281" s="2" t="s">
        <v>121</v>
      </c>
      <c r="I281" s="55" t="s">
        <v>446</v>
      </c>
      <c r="J281" s="40">
        <v>104385251778</v>
      </c>
      <c r="K281" s="40">
        <v>7358666123</v>
      </c>
      <c r="L281" s="40">
        <v>61370927834</v>
      </c>
      <c r="M281" s="40">
        <v>7358666123</v>
      </c>
      <c r="N281" s="40">
        <v>61370927834</v>
      </c>
      <c r="O281" s="40">
        <v>7358666123</v>
      </c>
      <c r="P281" s="40">
        <v>61370927834</v>
      </c>
      <c r="Q281" s="14">
        <f t="shared" si="7"/>
        <v>0.5879271907541099</v>
      </c>
    </row>
    <row r="282" spans="1:17" ht="33.75">
      <c r="A282" s="2" t="s">
        <v>117</v>
      </c>
      <c r="B282" s="2" t="s">
        <v>160</v>
      </c>
      <c r="C282" s="2" t="s">
        <v>174</v>
      </c>
      <c r="D282" s="2" t="s">
        <v>118</v>
      </c>
      <c r="E282" s="2" t="s">
        <v>126</v>
      </c>
      <c r="F282" s="2" t="s">
        <v>447</v>
      </c>
      <c r="G282" s="2" t="s">
        <v>120</v>
      </c>
      <c r="H282" s="2" t="s">
        <v>121</v>
      </c>
      <c r="I282" s="55" t="s">
        <v>448</v>
      </c>
      <c r="J282" s="40">
        <v>54151803904</v>
      </c>
      <c r="K282" s="40">
        <v>3812781464</v>
      </c>
      <c r="L282" s="40">
        <v>31230615793</v>
      </c>
      <c r="M282" s="40">
        <v>3812781464</v>
      </c>
      <c r="N282" s="40">
        <v>31230615793</v>
      </c>
      <c r="O282" s="40">
        <v>3812781464</v>
      </c>
      <c r="P282" s="40">
        <v>31230615793</v>
      </c>
      <c r="Q282" s="14">
        <f t="shared" si="7"/>
        <v>0.5767234614818272</v>
      </c>
    </row>
    <row r="283" spans="1:17" ht="22.5">
      <c r="A283" s="2" t="s">
        <v>117</v>
      </c>
      <c r="B283" s="2" t="s">
        <v>160</v>
      </c>
      <c r="C283" s="2" t="s">
        <v>174</v>
      </c>
      <c r="D283" s="2" t="s">
        <v>118</v>
      </c>
      <c r="E283" s="2" t="s">
        <v>126</v>
      </c>
      <c r="F283" s="2" t="s">
        <v>449</v>
      </c>
      <c r="G283" s="2" t="s">
        <v>120</v>
      </c>
      <c r="H283" s="2" t="s">
        <v>121</v>
      </c>
      <c r="I283" s="55" t="s">
        <v>450</v>
      </c>
      <c r="J283" s="40">
        <v>24049529549</v>
      </c>
      <c r="K283" s="40">
        <v>1763992997</v>
      </c>
      <c r="L283" s="40">
        <v>13956281709</v>
      </c>
      <c r="M283" s="40">
        <v>1763992997</v>
      </c>
      <c r="N283" s="40">
        <v>13956281709</v>
      </c>
      <c r="O283" s="40">
        <v>1763992997</v>
      </c>
      <c r="P283" s="40">
        <v>13956281709</v>
      </c>
      <c r="Q283" s="14">
        <f t="shared" si="7"/>
        <v>0.5803141255035617</v>
      </c>
    </row>
    <row r="284" spans="1:17" ht="22.5">
      <c r="A284" s="2" t="s">
        <v>117</v>
      </c>
      <c r="B284" s="2" t="s">
        <v>160</v>
      </c>
      <c r="C284" s="2" t="s">
        <v>174</v>
      </c>
      <c r="D284" s="2" t="s">
        <v>118</v>
      </c>
      <c r="E284" s="2" t="s">
        <v>126</v>
      </c>
      <c r="F284" s="2" t="s">
        <v>451</v>
      </c>
      <c r="G284" s="2" t="s">
        <v>120</v>
      </c>
      <c r="H284" s="2" t="s">
        <v>121</v>
      </c>
      <c r="I284" s="55" t="s">
        <v>452</v>
      </c>
      <c r="J284" s="40">
        <v>62293484806</v>
      </c>
      <c r="K284" s="40">
        <v>4535625125</v>
      </c>
      <c r="L284" s="40">
        <v>35609206352</v>
      </c>
      <c r="M284" s="40">
        <v>4535625125</v>
      </c>
      <c r="N284" s="40">
        <v>35609206352</v>
      </c>
      <c r="O284" s="40">
        <v>4535625125</v>
      </c>
      <c r="P284" s="40">
        <v>35609206352</v>
      </c>
      <c r="Q284" s="14">
        <f t="shared" si="7"/>
        <v>0.5716361263605241</v>
      </c>
    </row>
    <row r="285" spans="1:17" ht="22.5">
      <c r="A285" s="2" t="s">
        <v>117</v>
      </c>
      <c r="B285" s="2" t="s">
        <v>160</v>
      </c>
      <c r="C285" s="2" t="s">
        <v>174</v>
      </c>
      <c r="D285" s="2" t="s">
        <v>118</v>
      </c>
      <c r="E285" s="2" t="s">
        <v>126</v>
      </c>
      <c r="F285" s="2" t="s">
        <v>174</v>
      </c>
      <c r="G285" s="2" t="s">
        <v>120</v>
      </c>
      <c r="H285" s="2" t="s">
        <v>121</v>
      </c>
      <c r="I285" s="55" t="s">
        <v>453</v>
      </c>
      <c r="J285" s="40">
        <v>130623909831</v>
      </c>
      <c r="K285" s="40">
        <v>12636226615</v>
      </c>
      <c r="L285" s="40">
        <v>82990869028</v>
      </c>
      <c r="M285" s="40">
        <v>12636226615</v>
      </c>
      <c r="N285" s="40">
        <v>82990869028</v>
      </c>
      <c r="O285" s="40">
        <v>12636226615</v>
      </c>
      <c r="P285" s="40">
        <v>82990869028</v>
      </c>
      <c r="Q285" s="14">
        <f t="shared" si="7"/>
        <v>0.6353420988192193</v>
      </c>
    </row>
    <row r="286" spans="1:17" ht="22.5">
      <c r="A286" s="2" t="s">
        <v>117</v>
      </c>
      <c r="B286" s="2" t="s">
        <v>160</v>
      </c>
      <c r="C286" s="2" t="s">
        <v>174</v>
      </c>
      <c r="D286" s="2" t="s">
        <v>118</v>
      </c>
      <c r="E286" s="2" t="s">
        <v>126</v>
      </c>
      <c r="F286" s="2" t="s">
        <v>454</v>
      </c>
      <c r="G286" s="2" t="s">
        <v>120</v>
      </c>
      <c r="H286" s="2" t="s">
        <v>121</v>
      </c>
      <c r="I286" s="55" t="s">
        <v>455</v>
      </c>
      <c r="J286" s="40">
        <v>79592215779</v>
      </c>
      <c r="K286" s="40">
        <v>6138346189</v>
      </c>
      <c r="L286" s="40">
        <v>45989323955</v>
      </c>
      <c r="M286" s="40">
        <v>6138346189</v>
      </c>
      <c r="N286" s="40">
        <v>45989323955</v>
      </c>
      <c r="O286" s="40">
        <v>6138346189</v>
      </c>
      <c r="P286" s="40">
        <v>45989323955</v>
      </c>
      <c r="Q286" s="14">
        <f t="shared" si="7"/>
        <v>0.5778118312812953</v>
      </c>
    </row>
    <row r="287" spans="1:17" ht="22.5">
      <c r="A287" s="2" t="s">
        <v>117</v>
      </c>
      <c r="B287" s="2" t="s">
        <v>160</v>
      </c>
      <c r="C287" s="2" t="s">
        <v>174</v>
      </c>
      <c r="D287" s="2" t="s">
        <v>118</v>
      </c>
      <c r="E287" s="2" t="s">
        <v>126</v>
      </c>
      <c r="F287" s="2" t="s">
        <v>456</v>
      </c>
      <c r="G287" s="2" t="s">
        <v>120</v>
      </c>
      <c r="H287" s="2" t="s">
        <v>121</v>
      </c>
      <c r="I287" s="55" t="s">
        <v>457</v>
      </c>
      <c r="J287" s="40">
        <v>22613540074</v>
      </c>
      <c r="K287" s="40">
        <v>1864869783</v>
      </c>
      <c r="L287" s="40">
        <v>15881115069</v>
      </c>
      <c r="M287" s="40">
        <v>1864869783</v>
      </c>
      <c r="N287" s="40">
        <v>15881115069</v>
      </c>
      <c r="O287" s="40">
        <v>1864869783</v>
      </c>
      <c r="P287" s="40">
        <v>15881115069</v>
      </c>
      <c r="Q287" s="14">
        <f aca="true" t="shared" si="8" ref="Q287:Q350">+IF(L287=0,0,(L287/J287))</f>
        <v>0.7022834557097661</v>
      </c>
    </row>
    <row r="288" spans="1:17" ht="22.5">
      <c r="A288" s="2" t="s">
        <v>117</v>
      </c>
      <c r="B288" s="2" t="s">
        <v>160</v>
      </c>
      <c r="C288" s="2" t="s">
        <v>174</v>
      </c>
      <c r="D288" s="2" t="s">
        <v>118</v>
      </c>
      <c r="E288" s="2" t="s">
        <v>126</v>
      </c>
      <c r="F288" s="2" t="s">
        <v>458</v>
      </c>
      <c r="G288" s="2" t="s">
        <v>120</v>
      </c>
      <c r="H288" s="2" t="s">
        <v>121</v>
      </c>
      <c r="I288" s="55" t="s">
        <v>459</v>
      </c>
      <c r="J288" s="40">
        <v>60292251416</v>
      </c>
      <c r="K288" s="40">
        <v>4604180747</v>
      </c>
      <c r="L288" s="40">
        <v>34485104146</v>
      </c>
      <c r="M288" s="40">
        <v>4604180747</v>
      </c>
      <c r="N288" s="40">
        <v>34485104146</v>
      </c>
      <c r="O288" s="40">
        <v>4604180747</v>
      </c>
      <c r="P288" s="40">
        <v>34485104146</v>
      </c>
      <c r="Q288" s="14">
        <f t="shared" si="8"/>
        <v>0.5719657723189376</v>
      </c>
    </row>
    <row r="289" spans="1:17" ht="33.75">
      <c r="A289" s="2" t="s">
        <v>117</v>
      </c>
      <c r="B289" s="2" t="s">
        <v>160</v>
      </c>
      <c r="C289" s="2" t="s">
        <v>174</v>
      </c>
      <c r="D289" s="2" t="s">
        <v>118</v>
      </c>
      <c r="E289" s="2" t="s">
        <v>126</v>
      </c>
      <c r="F289" s="2" t="s">
        <v>460</v>
      </c>
      <c r="G289" s="2" t="s">
        <v>120</v>
      </c>
      <c r="H289" s="2" t="s">
        <v>121</v>
      </c>
      <c r="I289" s="55" t="s">
        <v>461</v>
      </c>
      <c r="J289" s="40">
        <v>40165368885</v>
      </c>
      <c r="K289" s="40">
        <v>3050578375</v>
      </c>
      <c r="L289" s="40">
        <v>22750122779</v>
      </c>
      <c r="M289" s="40">
        <v>3050578375</v>
      </c>
      <c r="N289" s="40">
        <v>22750122779</v>
      </c>
      <c r="O289" s="40">
        <v>3050578375</v>
      </c>
      <c r="P289" s="40">
        <v>22750122779</v>
      </c>
      <c r="Q289" s="14">
        <f t="shared" si="8"/>
        <v>0.5664113989376597</v>
      </c>
    </row>
    <row r="290" spans="1:17" ht="45">
      <c r="A290" s="2" t="s">
        <v>117</v>
      </c>
      <c r="B290" s="2" t="s">
        <v>160</v>
      </c>
      <c r="C290" s="2" t="s">
        <v>174</v>
      </c>
      <c r="D290" s="2" t="s">
        <v>118</v>
      </c>
      <c r="E290" s="2" t="s">
        <v>126</v>
      </c>
      <c r="F290" s="2" t="s">
        <v>462</v>
      </c>
      <c r="G290" s="2" t="s">
        <v>120</v>
      </c>
      <c r="H290" s="2" t="s">
        <v>121</v>
      </c>
      <c r="I290" s="55" t="s">
        <v>463</v>
      </c>
      <c r="J290" s="40">
        <v>52551659143</v>
      </c>
      <c r="K290" s="40">
        <v>3947928322</v>
      </c>
      <c r="L290" s="40">
        <v>29805012765</v>
      </c>
      <c r="M290" s="40">
        <v>3947928322</v>
      </c>
      <c r="N290" s="40">
        <v>29805012765</v>
      </c>
      <c r="O290" s="40">
        <v>3947928322</v>
      </c>
      <c r="P290" s="40">
        <v>29805012765</v>
      </c>
      <c r="Q290" s="14">
        <f t="shared" si="8"/>
        <v>0.5671564561624329</v>
      </c>
    </row>
    <row r="291" spans="1:17" ht="33.75">
      <c r="A291" s="2" t="s">
        <v>117</v>
      </c>
      <c r="B291" s="2" t="s">
        <v>160</v>
      </c>
      <c r="C291" s="2" t="s">
        <v>174</v>
      </c>
      <c r="D291" s="2" t="s">
        <v>118</v>
      </c>
      <c r="E291" s="2" t="s">
        <v>126</v>
      </c>
      <c r="F291" s="2" t="s">
        <v>464</v>
      </c>
      <c r="G291" s="2" t="s">
        <v>120</v>
      </c>
      <c r="H291" s="2" t="s">
        <v>121</v>
      </c>
      <c r="I291" s="55" t="s">
        <v>465</v>
      </c>
      <c r="J291" s="40">
        <v>25654696979</v>
      </c>
      <c r="K291" s="40">
        <v>3106024683</v>
      </c>
      <c r="L291" s="40">
        <v>21943752705</v>
      </c>
      <c r="M291" s="40">
        <v>3106024683</v>
      </c>
      <c r="N291" s="40">
        <v>21943752705</v>
      </c>
      <c r="O291" s="40">
        <v>3106024683</v>
      </c>
      <c r="P291" s="40">
        <v>21943752705</v>
      </c>
      <c r="Q291" s="14">
        <f t="shared" si="8"/>
        <v>0.855350297957616</v>
      </c>
    </row>
    <row r="292" spans="1:17" ht="33.75">
      <c r="A292" s="2" t="s">
        <v>117</v>
      </c>
      <c r="B292" s="2" t="s">
        <v>160</v>
      </c>
      <c r="C292" s="2" t="s">
        <v>174</v>
      </c>
      <c r="D292" s="2" t="s">
        <v>118</v>
      </c>
      <c r="E292" s="2" t="s">
        <v>126</v>
      </c>
      <c r="F292" s="2" t="s">
        <v>466</v>
      </c>
      <c r="G292" s="2" t="s">
        <v>120</v>
      </c>
      <c r="H292" s="2" t="s">
        <v>121</v>
      </c>
      <c r="I292" s="55" t="s">
        <v>467</v>
      </c>
      <c r="J292" s="40">
        <v>45466401947</v>
      </c>
      <c r="K292" s="40">
        <v>3437470611</v>
      </c>
      <c r="L292" s="40">
        <v>25788556761</v>
      </c>
      <c r="M292" s="40">
        <v>3437470611</v>
      </c>
      <c r="N292" s="40">
        <v>25788556761</v>
      </c>
      <c r="O292" s="40">
        <v>3437470611</v>
      </c>
      <c r="P292" s="40">
        <v>25788556761</v>
      </c>
      <c r="Q292" s="14">
        <f t="shared" si="8"/>
        <v>0.5672002986086653</v>
      </c>
    </row>
    <row r="293" spans="1:17" ht="22.5">
      <c r="A293" s="2" t="s">
        <v>117</v>
      </c>
      <c r="B293" s="2" t="s">
        <v>160</v>
      </c>
      <c r="C293" s="2" t="s">
        <v>174</v>
      </c>
      <c r="D293" s="2" t="s">
        <v>118</v>
      </c>
      <c r="E293" s="2" t="s">
        <v>126</v>
      </c>
      <c r="F293" s="2" t="s">
        <v>468</v>
      </c>
      <c r="G293" s="2" t="s">
        <v>120</v>
      </c>
      <c r="H293" s="2" t="s">
        <v>121</v>
      </c>
      <c r="I293" s="55" t="s">
        <v>469</v>
      </c>
      <c r="J293" s="40">
        <v>89816919827</v>
      </c>
      <c r="K293" s="40">
        <v>6235920314</v>
      </c>
      <c r="L293" s="40">
        <v>52604295744</v>
      </c>
      <c r="M293" s="40">
        <v>6235920314</v>
      </c>
      <c r="N293" s="40">
        <v>52604295744</v>
      </c>
      <c r="O293" s="40">
        <v>6235920314</v>
      </c>
      <c r="P293" s="40">
        <v>52604295744</v>
      </c>
      <c r="Q293" s="14">
        <f t="shared" si="8"/>
        <v>0.5856835866262533</v>
      </c>
    </row>
    <row r="294" spans="1:17" ht="22.5">
      <c r="A294" s="2" t="s">
        <v>117</v>
      </c>
      <c r="B294" s="2" t="s">
        <v>160</v>
      </c>
      <c r="C294" s="2" t="s">
        <v>174</v>
      </c>
      <c r="D294" s="2" t="s">
        <v>118</v>
      </c>
      <c r="E294" s="2" t="s">
        <v>126</v>
      </c>
      <c r="F294" s="2" t="s">
        <v>470</v>
      </c>
      <c r="G294" s="2" t="s">
        <v>120</v>
      </c>
      <c r="H294" s="2" t="s">
        <v>121</v>
      </c>
      <c r="I294" s="55" t="s">
        <v>471</v>
      </c>
      <c r="J294" s="40">
        <v>74789291030</v>
      </c>
      <c r="K294" s="40">
        <v>5108043592</v>
      </c>
      <c r="L294" s="40">
        <v>43324924458</v>
      </c>
      <c r="M294" s="40">
        <v>5108043592</v>
      </c>
      <c r="N294" s="40">
        <v>43324924458</v>
      </c>
      <c r="O294" s="40">
        <v>5108043592</v>
      </c>
      <c r="P294" s="40">
        <v>43324924458</v>
      </c>
      <c r="Q294" s="14">
        <f t="shared" si="8"/>
        <v>0.5792931562972191</v>
      </c>
    </row>
    <row r="295" spans="1:17" ht="22.5">
      <c r="A295" s="2" t="s">
        <v>117</v>
      </c>
      <c r="B295" s="2" t="s">
        <v>160</v>
      </c>
      <c r="C295" s="2" t="s">
        <v>174</v>
      </c>
      <c r="D295" s="2" t="s">
        <v>118</v>
      </c>
      <c r="E295" s="2" t="s">
        <v>126</v>
      </c>
      <c r="F295" s="2" t="s">
        <v>330</v>
      </c>
      <c r="G295" s="2" t="s">
        <v>120</v>
      </c>
      <c r="H295" s="2" t="s">
        <v>121</v>
      </c>
      <c r="I295" s="55" t="s">
        <v>472</v>
      </c>
      <c r="J295" s="40">
        <v>43016943471</v>
      </c>
      <c r="K295" s="40">
        <v>4683446571</v>
      </c>
      <c r="L295" s="40">
        <v>30584084588</v>
      </c>
      <c r="M295" s="40">
        <v>4683446571</v>
      </c>
      <c r="N295" s="40">
        <v>30584084588</v>
      </c>
      <c r="O295" s="40">
        <v>4683446571</v>
      </c>
      <c r="P295" s="40">
        <v>30584084588</v>
      </c>
      <c r="Q295" s="14">
        <f t="shared" si="8"/>
        <v>0.710977631607377</v>
      </c>
    </row>
    <row r="296" spans="1:17" ht="22.5">
      <c r="A296" s="2" t="s">
        <v>117</v>
      </c>
      <c r="B296" s="2" t="s">
        <v>160</v>
      </c>
      <c r="C296" s="2" t="s">
        <v>174</v>
      </c>
      <c r="D296" s="2" t="s">
        <v>118</v>
      </c>
      <c r="E296" s="2" t="s">
        <v>126</v>
      </c>
      <c r="F296" s="2" t="s">
        <v>155</v>
      </c>
      <c r="G296" s="2" t="s">
        <v>120</v>
      </c>
      <c r="H296" s="2" t="s">
        <v>121</v>
      </c>
      <c r="I296" s="55" t="s">
        <v>473</v>
      </c>
      <c r="J296" s="40">
        <v>74384808632</v>
      </c>
      <c r="K296" s="40">
        <v>6065168820</v>
      </c>
      <c r="L296" s="40">
        <v>43428341270</v>
      </c>
      <c r="M296" s="40">
        <v>6065168820</v>
      </c>
      <c r="N296" s="40">
        <v>43428341270</v>
      </c>
      <c r="O296" s="40">
        <v>6065168820</v>
      </c>
      <c r="P296" s="40">
        <v>43428341270</v>
      </c>
      <c r="Q296" s="14">
        <f t="shared" si="8"/>
        <v>0.5838334744510901</v>
      </c>
    </row>
    <row r="297" spans="1:17" ht="22.5">
      <c r="A297" s="2" t="s">
        <v>117</v>
      </c>
      <c r="B297" s="2" t="s">
        <v>160</v>
      </c>
      <c r="C297" s="2" t="s">
        <v>174</v>
      </c>
      <c r="D297" s="2" t="s">
        <v>118</v>
      </c>
      <c r="E297" s="2" t="s">
        <v>126</v>
      </c>
      <c r="F297" s="2" t="s">
        <v>332</v>
      </c>
      <c r="G297" s="2" t="s">
        <v>120</v>
      </c>
      <c r="H297" s="2" t="s">
        <v>121</v>
      </c>
      <c r="I297" s="55" t="s">
        <v>474</v>
      </c>
      <c r="J297" s="40">
        <v>19799569582</v>
      </c>
      <c r="K297" s="40">
        <v>1562348229</v>
      </c>
      <c r="L297" s="40">
        <v>11314871919</v>
      </c>
      <c r="M297" s="40">
        <v>1562348229</v>
      </c>
      <c r="N297" s="40">
        <v>11314871919</v>
      </c>
      <c r="O297" s="40">
        <v>1562348229</v>
      </c>
      <c r="P297" s="40">
        <v>11314871919</v>
      </c>
      <c r="Q297" s="14">
        <f t="shared" si="8"/>
        <v>0.5714706005168149</v>
      </c>
    </row>
    <row r="298" spans="1:17" ht="22.5">
      <c r="A298" s="2" t="s">
        <v>117</v>
      </c>
      <c r="B298" s="2" t="s">
        <v>160</v>
      </c>
      <c r="C298" s="2" t="s">
        <v>174</v>
      </c>
      <c r="D298" s="2" t="s">
        <v>118</v>
      </c>
      <c r="E298" s="2" t="s">
        <v>126</v>
      </c>
      <c r="F298" s="2" t="s">
        <v>157</v>
      </c>
      <c r="G298" s="2" t="s">
        <v>120</v>
      </c>
      <c r="H298" s="2" t="s">
        <v>121</v>
      </c>
      <c r="I298" s="55" t="s">
        <v>475</v>
      </c>
      <c r="J298" s="40">
        <v>102400338649</v>
      </c>
      <c r="K298" s="40">
        <v>8987834492</v>
      </c>
      <c r="L298" s="40">
        <v>59707219834</v>
      </c>
      <c r="M298" s="40">
        <v>8987834492</v>
      </c>
      <c r="N298" s="40">
        <v>59707219834</v>
      </c>
      <c r="O298" s="40">
        <v>8987834492</v>
      </c>
      <c r="P298" s="40">
        <v>59707219834</v>
      </c>
      <c r="Q298" s="14">
        <f t="shared" si="8"/>
        <v>0.5830763903883152</v>
      </c>
    </row>
    <row r="299" spans="1:17" ht="33.75">
      <c r="A299" s="2" t="s">
        <v>117</v>
      </c>
      <c r="B299" s="2" t="s">
        <v>160</v>
      </c>
      <c r="C299" s="2" t="s">
        <v>174</v>
      </c>
      <c r="D299" s="2" t="s">
        <v>118</v>
      </c>
      <c r="E299" s="2" t="s">
        <v>160</v>
      </c>
      <c r="F299" s="2" t="s">
        <v>118</v>
      </c>
      <c r="G299" s="2" t="s">
        <v>120</v>
      </c>
      <c r="H299" s="2" t="s">
        <v>121</v>
      </c>
      <c r="I299" s="55" t="s">
        <v>476</v>
      </c>
      <c r="J299" s="40">
        <v>1306981196</v>
      </c>
      <c r="K299" s="40">
        <v>87784865</v>
      </c>
      <c r="L299" s="40">
        <v>868056874</v>
      </c>
      <c r="M299" s="40">
        <v>87784865</v>
      </c>
      <c r="N299" s="40">
        <v>868056874</v>
      </c>
      <c r="O299" s="40">
        <v>87784865</v>
      </c>
      <c r="P299" s="40">
        <v>868056874</v>
      </c>
      <c r="Q299" s="14">
        <f t="shared" si="8"/>
        <v>0.6641693672844547</v>
      </c>
    </row>
    <row r="300" spans="1:17" ht="33.75">
      <c r="A300" s="2" t="s">
        <v>117</v>
      </c>
      <c r="B300" s="2" t="s">
        <v>160</v>
      </c>
      <c r="C300" s="2" t="s">
        <v>174</v>
      </c>
      <c r="D300" s="2" t="s">
        <v>118</v>
      </c>
      <c r="E300" s="2" t="s">
        <v>160</v>
      </c>
      <c r="F300" s="2" t="s">
        <v>120</v>
      </c>
      <c r="G300" s="2" t="s">
        <v>120</v>
      </c>
      <c r="H300" s="2" t="s">
        <v>121</v>
      </c>
      <c r="I300" s="55" t="s">
        <v>477</v>
      </c>
      <c r="J300" s="40">
        <v>25348255986</v>
      </c>
      <c r="K300" s="40">
        <v>1890915130</v>
      </c>
      <c r="L300" s="40">
        <v>15893680367</v>
      </c>
      <c r="M300" s="40">
        <v>1890915130</v>
      </c>
      <c r="N300" s="40">
        <v>15893680367</v>
      </c>
      <c r="O300" s="40">
        <v>1890915130</v>
      </c>
      <c r="P300" s="40">
        <v>15893680367</v>
      </c>
      <c r="Q300" s="14">
        <f t="shared" si="8"/>
        <v>0.6270127765704346</v>
      </c>
    </row>
    <row r="301" spans="1:17" ht="33.75">
      <c r="A301" s="2" t="s">
        <v>117</v>
      </c>
      <c r="B301" s="2" t="s">
        <v>160</v>
      </c>
      <c r="C301" s="2" t="s">
        <v>174</v>
      </c>
      <c r="D301" s="2" t="s">
        <v>118</v>
      </c>
      <c r="E301" s="2" t="s">
        <v>160</v>
      </c>
      <c r="F301" s="2" t="s">
        <v>163</v>
      </c>
      <c r="G301" s="2" t="s">
        <v>120</v>
      </c>
      <c r="H301" s="2" t="s">
        <v>121</v>
      </c>
      <c r="I301" s="55" t="s">
        <v>478</v>
      </c>
      <c r="J301" s="40">
        <v>13755817490</v>
      </c>
      <c r="K301" s="40">
        <v>1042705214</v>
      </c>
      <c r="L301" s="40">
        <v>8542291438</v>
      </c>
      <c r="M301" s="40">
        <v>1042705214</v>
      </c>
      <c r="N301" s="40">
        <v>8542291438</v>
      </c>
      <c r="O301" s="40">
        <v>1042705214</v>
      </c>
      <c r="P301" s="40">
        <v>8542291438</v>
      </c>
      <c r="Q301" s="14">
        <f t="shared" si="8"/>
        <v>0.6209948223149914</v>
      </c>
    </row>
    <row r="302" spans="1:17" ht="33.75">
      <c r="A302" s="2" t="s">
        <v>117</v>
      </c>
      <c r="B302" s="2" t="s">
        <v>160</v>
      </c>
      <c r="C302" s="2" t="s">
        <v>174</v>
      </c>
      <c r="D302" s="2" t="s">
        <v>118</v>
      </c>
      <c r="E302" s="2" t="s">
        <v>160</v>
      </c>
      <c r="F302" s="2" t="s">
        <v>136</v>
      </c>
      <c r="G302" s="2" t="s">
        <v>120</v>
      </c>
      <c r="H302" s="2" t="s">
        <v>121</v>
      </c>
      <c r="I302" s="55" t="s">
        <v>479</v>
      </c>
      <c r="J302" s="40">
        <v>10959669736</v>
      </c>
      <c r="K302" s="40">
        <v>857096302</v>
      </c>
      <c r="L302" s="40">
        <v>6674188252</v>
      </c>
      <c r="M302" s="40">
        <v>857096302</v>
      </c>
      <c r="N302" s="40">
        <v>6674188252</v>
      </c>
      <c r="O302" s="40">
        <v>857096302</v>
      </c>
      <c r="P302" s="40">
        <v>6674188252</v>
      </c>
      <c r="Q302" s="14">
        <f t="shared" si="8"/>
        <v>0.6089771327758923</v>
      </c>
    </row>
    <row r="303" spans="1:17" ht="33.75">
      <c r="A303" s="2" t="s">
        <v>117</v>
      </c>
      <c r="B303" s="2" t="s">
        <v>160</v>
      </c>
      <c r="C303" s="2" t="s">
        <v>174</v>
      </c>
      <c r="D303" s="2" t="s">
        <v>118</v>
      </c>
      <c r="E303" s="2" t="s">
        <v>160</v>
      </c>
      <c r="F303" s="2" t="s">
        <v>138</v>
      </c>
      <c r="G303" s="2" t="s">
        <v>120</v>
      </c>
      <c r="H303" s="2" t="s">
        <v>121</v>
      </c>
      <c r="I303" s="55" t="s">
        <v>480</v>
      </c>
      <c r="J303" s="40">
        <v>26478580697</v>
      </c>
      <c r="K303" s="40">
        <v>1957457813</v>
      </c>
      <c r="L303" s="40">
        <v>16691291655</v>
      </c>
      <c r="M303" s="40">
        <v>1957457813</v>
      </c>
      <c r="N303" s="40">
        <v>16691291655</v>
      </c>
      <c r="O303" s="40">
        <v>1957457813</v>
      </c>
      <c r="P303" s="40">
        <v>16691291655</v>
      </c>
      <c r="Q303" s="14">
        <f t="shared" si="8"/>
        <v>0.6303695747896</v>
      </c>
    </row>
    <row r="304" spans="1:17" ht="33.75">
      <c r="A304" s="2" t="s">
        <v>117</v>
      </c>
      <c r="B304" s="2" t="s">
        <v>160</v>
      </c>
      <c r="C304" s="2" t="s">
        <v>174</v>
      </c>
      <c r="D304" s="2" t="s">
        <v>118</v>
      </c>
      <c r="E304" s="2" t="s">
        <v>160</v>
      </c>
      <c r="F304" s="2" t="s">
        <v>140</v>
      </c>
      <c r="G304" s="2" t="s">
        <v>120</v>
      </c>
      <c r="H304" s="2" t="s">
        <v>121</v>
      </c>
      <c r="I304" s="55" t="s">
        <v>481</v>
      </c>
      <c r="J304" s="40">
        <v>25687169336</v>
      </c>
      <c r="K304" s="40">
        <v>1873679055</v>
      </c>
      <c r="L304" s="40">
        <v>16318774185</v>
      </c>
      <c r="M304" s="40">
        <v>1873679055</v>
      </c>
      <c r="N304" s="40">
        <v>16318774185</v>
      </c>
      <c r="O304" s="40">
        <v>1873679055</v>
      </c>
      <c r="P304" s="40">
        <v>16318774185</v>
      </c>
      <c r="Q304" s="14">
        <f t="shared" si="8"/>
        <v>0.635288924658958</v>
      </c>
    </row>
    <row r="305" spans="1:17" ht="33.75">
      <c r="A305" s="2" t="s">
        <v>117</v>
      </c>
      <c r="B305" s="2" t="s">
        <v>160</v>
      </c>
      <c r="C305" s="2" t="s">
        <v>174</v>
      </c>
      <c r="D305" s="2" t="s">
        <v>118</v>
      </c>
      <c r="E305" s="2" t="s">
        <v>160</v>
      </c>
      <c r="F305" s="2" t="s">
        <v>142</v>
      </c>
      <c r="G305" s="2" t="s">
        <v>120</v>
      </c>
      <c r="H305" s="2" t="s">
        <v>121</v>
      </c>
      <c r="I305" s="55" t="s">
        <v>482</v>
      </c>
      <c r="J305" s="40">
        <v>680883032</v>
      </c>
      <c r="K305" s="40">
        <v>46075753</v>
      </c>
      <c r="L305" s="40">
        <v>450504271</v>
      </c>
      <c r="M305" s="40">
        <v>46075753</v>
      </c>
      <c r="N305" s="40">
        <v>450504271</v>
      </c>
      <c r="O305" s="40">
        <v>46075753</v>
      </c>
      <c r="P305" s="40">
        <v>450504271</v>
      </c>
      <c r="Q305" s="14">
        <f t="shared" si="8"/>
        <v>0.6616470815504182</v>
      </c>
    </row>
    <row r="306" spans="1:17" ht="33.75">
      <c r="A306" s="2" t="s">
        <v>117</v>
      </c>
      <c r="B306" s="2" t="s">
        <v>160</v>
      </c>
      <c r="C306" s="2" t="s">
        <v>174</v>
      </c>
      <c r="D306" s="2" t="s">
        <v>118</v>
      </c>
      <c r="E306" s="2" t="s">
        <v>160</v>
      </c>
      <c r="F306" s="2" t="s">
        <v>123</v>
      </c>
      <c r="G306" s="2" t="s">
        <v>120</v>
      </c>
      <c r="H306" s="2" t="s">
        <v>121</v>
      </c>
      <c r="I306" s="55" t="s">
        <v>483</v>
      </c>
      <c r="J306" s="40">
        <v>1998133209</v>
      </c>
      <c r="K306" s="40">
        <v>148687064</v>
      </c>
      <c r="L306" s="40">
        <v>1254697887</v>
      </c>
      <c r="M306" s="40">
        <v>148687064</v>
      </c>
      <c r="N306" s="40">
        <v>1254697887</v>
      </c>
      <c r="O306" s="40">
        <v>148687064</v>
      </c>
      <c r="P306" s="40">
        <v>1254697887</v>
      </c>
      <c r="Q306" s="14">
        <f t="shared" si="8"/>
        <v>0.6279350552548671</v>
      </c>
    </row>
    <row r="307" spans="1:17" ht="33.75">
      <c r="A307" s="2" t="s">
        <v>117</v>
      </c>
      <c r="B307" s="2" t="s">
        <v>160</v>
      </c>
      <c r="C307" s="2" t="s">
        <v>174</v>
      </c>
      <c r="D307" s="2" t="s">
        <v>118</v>
      </c>
      <c r="E307" s="2" t="s">
        <v>160</v>
      </c>
      <c r="F307" s="2" t="s">
        <v>198</v>
      </c>
      <c r="G307" s="2" t="s">
        <v>120</v>
      </c>
      <c r="H307" s="2" t="s">
        <v>121</v>
      </c>
      <c r="I307" s="55" t="s">
        <v>484</v>
      </c>
      <c r="J307" s="40">
        <v>14124761255</v>
      </c>
      <c r="K307" s="40">
        <v>1056359885</v>
      </c>
      <c r="L307" s="40">
        <v>8842961888</v>
      </c>
      <c r="M307" s="40">
        <v>1056359885</v>
      </c>
      <c r="N307" s="40">
        <v>8842961888</v>
      </c>
      <c r="O307" s="40">
        <v>1056359885</v>
      </c>
      <c r="P307" s="40">
        <v>8842961888</v>
      </c>
      <c r="Q307" s="14">
        <f t="shared" si="8"/>
        <v>0.6260609810215161</v>
      </c>
    </row>
    <row r="308" spans="1:17" ht="33.75">
      <c r="A308" s="2" t="s">
        <v>117</v>
      </c>
      <c r="B308" s="2" t="s">
        <v>160</v>
      </c>
      <c r="C308" s="2" t="s">
        <v>174</v>
      </c>
      <c r="D308" s="2" t="s">
        <v>118</v>
      </c>
      <c r="E308" s="2" t="s">
        <v>160</v>
      </c>
      <c r="F308" s="2" t="s">
        <v>269</v>
      </c>
      <c r="G308" s="2" t="s">
        <v>120</v>
      </c>
      <c r="H308" s="2" t="s">
        <v>121</v>
      </c>
      <c r="I308" s="55" t="s">
        <v>485</v>
      </c>
      <c r="J308" s="40">
        <v>9330102880</v>
      </c>
      <c r="K308" s="40">
        <v>711840828</v>
      </c>
      <c r="L308" s="40">
        <v>5770898743</v>
      </c>
      <c r="M308" s="40">
        <v>711840828</v>
      </c>
      <c r="N308" s="40">
        <v>5770898743</v>
      </c>
      <c r="O308" s="40">
        <v>711840828</v>
      </c>
      <c r="P308" s="40">
        <v>5770898743</v>
      </c>
      <c r="Q308" s="14">
        <f t="shared" si="8"/>
        <v>0.6185246633636263</v>
      </c>
    </row>
    <row r="309" spans="1:17" ht="33.75">
      <c r="A309" s="2" t="s">
        <v>117</v>
      </c>
      <c r="B309" s="2" t="s">
        <v>160</v>
      </c>
      <c r="C309" s="2" t="s">
        <v>174</v>
      </c>
      <c r="D309" s="2" t="s">
        <v>118</v>
      </c>
      <c r="E309" s="2" t="s">
        <v>160</v>
      </c>
      <c r="F309" s="2" t="s">
        <v>145</v>
      </c>
      <c r="G309" s="2" t="s">
        <v>120</v>
      </c>
      <c r="H309" s="2" t="s">
        <v>121</v>
      </c>
      <c r="I309" s="55" t="s">
        <v>486</v>
      </c>
      <c r="J309" s="40">
        <v>19944790856</v>
      </c>
      <c r="K309" s="40">
        <v>1581102354</v>
      </c>
      <c r="L309" s="40">
        <v>12039279107</v>
      </c>
      <c r="M309" s="40">
        <v>1581102354</v>
      </c>
      <c r="N309" s="40">
        <v>12039279107</v>
      </c>
      <c r="O309" s="40">
        <v>1581102354</v>
      </c>
      <c r="P309" s="40">
        <v>12039279107</v>
      </c>
      <c r="Q309" s="14">
        <f t="shared" si="8"/>
        <v>0.6036302508220195</v>
      </c>
    </row>
    <row r="310" spans="1:17" ht="33.75">
      <c r="A310" s="2" t="s">
        <v>117</v>
      </c>
      <c r="B310" s="2" t="s">
        <v>160</v>
      </c>
      <c r="C310" s="2" t="s">
        <v>174</v>
      </c>
      <c r="D310" s="2" t="s">
        <v>118</v>
      </c>
      <c r="E310" s="2" t="s">
        <v>160</v>
      </c>
      <c r="F310" s="2" t="s">
        <v>126</v>
      </c>
      <c r="G310" s="2" t="s">
        <v>120</v>
      </c>
      <c r="H310" s="2" t="s">
        <v>121</v>
      </c>
      <c r="I310" s="55" t="s">
        <v>487</v>
      </c>
      <c r="J310" s="40">
        <v>44985884103</v>
      </c>
      <c r="K310" s="40">
        <v>3369309386</v>
      </c>
      <c r="L310" s="40">
        <v>28139337277</v>
      </c>
      <c r="M310" s="40">
        <v>3369309386</v>
      </c>
      <c r="N310" s="40">
        <v>28139337277</v>
      </c>
      <c r="O310" s="40">
        <v>3369309386</v>
      </c>
      <c r="P310" s="40">
        <v>28139337277</v>
      </c>
      <c r="Q310" s="14">
        <f t="shared" si="8"/>
        <v>0.6255148217732472</v>
      </c>
    </row>
    <row r="311" spans="1:17" ht="33.75">
      <c r="A311" s="2" t="s">
        <v>117</v>
      </c>
      <c r="B311" s="2" t="s">
        <v>160</v>
      </c>
      <c r="C311" s="2" t="s">
        <v>174</v>
      </c>
      <c r="D311" s="2" t="s">
        <v>118</v>
      </c>
      <c r="E311" s="2" t="s">
        <v>160</v>
      </c>
      <c r="F311" s="2" t="s">
        <v>240</v>
      </c>
      <c r="G311" s="2" t="s">
        <v>120</v>
      </c>
      <c r="H311" s="2" t="s">
        <v>121</v>
      </c>
      <c r="I311" s="55" t="s">
        <v>488</v>
      </c>
      <c r="J311" s="40">
        <v>7742551318</v>
      </c>
      <c r="K311" s="40">
        <v>572480927</v>
      </c>
      <c r="L311" s="40">
        <v>4880146682</v>
      </c>
      <c r="M311" s="40">
        <v>572480927</v>
      </c>
      <c r="N311" s="40">
        <v>4880146682</v>
      </c>
      <c r="O311" s="40">
        <v>572480927</v>
      </c>
      <c r="P311" s="40">
        <v>4880146682</v>
      </c>
      <c r="Q311" s="14">
        <f t="shared" si="8"/>
        <v>0.6303021422221072</v>
      </c>
    </row>
    <row r="312" spans="1:17" ht="33.75">
      <c r="A312" s="2" t="s">
        <v>117</v>
      </c>
      <c r="B312" s="2" t="s">
        <v>160</v>
      </c>
      <c r="C312" s="2" t="s">
        <v>174</v>
      </c>
      <c r="D312" s="2" t="s">
        <v>118</v>
      </c>
      <c r="E312" s="2" t="s">
        <v>160</v>
      </c>
      <c r="F312" s="2" t="s">
        <v>148</v>
      </c>
      <c r="G312" s="2" t="s">
        <v>120</v>
      </c>
      <c r="H312" s="2" t="s">
        <v>121</v>
      </c>
      <c r="I312" s="55" t="s">
        <v>489</v>
      </c>
      <c r="J312" s="40">
        <v>21726404946</v>
      </c>
      <c r="K312" s="40">
        <v>1635713365</v>
      </c>
      <c r="L312" s="40">
        <v>13547838191</v>
      </c>
      <c r="M312" s="40">
        <v>1635713365</v>
      </c>
      <c r="N312" s="40">
        <v>13547838191</v>
      </c>
      <c r="O312" s="40">
        <v>1635713365</v>
      </c>
      <c r="P312" s="40">
        <v>13547838191</v>
      </c>
      <c r="Q312" s="14">
        <f t="shared" si="8"/>
        <v>0.6235655749155252</v>
      </c>
    </row>
    <row r="313" spans="1:17" ht="33.75">
      <c r="A313" s="2" t="s">
        <v>117</v>
      </c>
      <c r="B313" s="2" t="s">
        <v>160</v>
      </c>
      <c r="C313" s="2" t="s">
        <v>174</v>
      </c>
      <c r="D313" s="2" t="s">
        <v>118</v>
      </c>
      <c r="E313" s="2" t="s">
        <v>160</v>
      </c>
      <c r="F313" s="2" t="s">
        <v>386</v>
      </c>
      <c r="G313" s="2" t="s">
        <v>120</v>
      </c>
      <c r="H313" s="2" t="s">
        <v>121</v>
      </c>
      <c r="I313" s="55" t="s">
        <v>490</v>
      </c>
      <c r="J313" s="40">
        <v>12492203004</v>
      </c>
      <c r="K313" s="40">
        <v>947161941</v>
      </c>
      <c r="L313" s="40">
        <v>7756393314</v>
      </c>
      <c r="M313" s="40">
        <v>947161941</v>
      </c>
      <c r="N313" s="40">
        <v>7756393314</v>
      </c>
      <c r="O313" s="40">
        <v>947161941</v>
      </c>
      <c r="P313" s="40">
        <v>7756393314</v>
      </c>
      <c r="Q313" s="14">
        <f t="shared" si="8"/>
        <v>0.6208987567298102</v>
      </c>
    </row>
    <row r="314" spans="1:17" ht="33.75">
      <c r="A314" s="2" t="s">
        <v>117</v>
      </c>
      <c r="B314" s="2" t="s">
        <v>160</v>
      </c>
      <c r="C314" s="2" t="s">
        <v>174</v>
      </c>
      <c r="D314" s="2" t="s">
        <v>118</v>
      </c>
      <c r="E314" s="2" t="s">
        <v>160</v>
      </c>
      <c r="F314" s="2" t="s">
        <v>388</v>
      </c>
      <c r="G314" s="2" t="s">
        <v>120</v>
      </c>
      <c r="H314" s="2" t="s">
        <v>121</v>
      </c>
      <c r="I314" s="55" t="s">
        <v>491</v>
      </c>
      <c r="J314" s="40">
        <v>7687399852</v>
      </c>
      <c r="K314" s="40">
        <v>569291728</v>
      </c>
      <c r="L314" s="40">
        <v>4840941247</v>
      </c>
      <c r="M314" s="40">
        <v>569291728</v>
      </c>
      <c r="N314" s="40">
        <v>4840941247</v>
      </c>
      <c r="O314" s="40">
        <v>569291728</v>
      </c>
      <c r="P314" s="40">
        <v>4840941247</v>
      </c>
      <c r="Q314" s="14">
        <f t="shared" si="8"/>
        <v>0.6297241382260806</v>
      </c>
    </row>
    <row r="315" spans="1:17" ht="33.75">
      <c r="A315" s="2" t="s">
        <v>117</v>
      </c>
      <c r="B315" s="2" t="s">
        <v>160</v>
      </c>
      <c r="C315" s="2" t="s">
        <v>174</v>
      </c>
      <c r="D315" s="2" t="s">
        <v>118</v>
      </c>
      <c r="E315" s="2" t="s">
        <v>160</v>
      </c>
      <c r="F315" s="2" t="s">
        <v>390</v>
      </c>
      <c r="G315" s="2" t="s">
        <v>120</v>
      </c>
      <c r="H315" s="2" t="s">
        <v>121</v>
      </c>
      <c r="I315" s="55" t="s">
        <v>492</v>
      </c>
      <c r="J315" s="40">
        <v>4378676169</v>
      </c>
      <c r="K315" s="40">
        <v>330051432</v>
      </c>
      <c r="L315" s="40">
        <v>2728419022</v>
      </c>
      <c r="M315" s="40">
        <v>330051432</v>
      </c>
      <c r="N315" s="40">
        <v>2728419022</v>
      </c>
      <c r="O315" s="40">
        <v>330051432</v>
      </c>
      <c r="P315" s="40">
        <v>2728419022</v>
      </c>
      <c r="Q315" s="14">
        <f t="shared" si="8"/>
        <v>0.623115050461271</v>
      </c>
    </row>
    <row r="316" spans="1:17" ht="33.75">
      <c r="A316" s="2" t="s">
        <v>117</v>
      </c>
      <c r="B316" s="2" t="s">
        <v>160</v>
      </c>
      <c r="C316" s="2" t="s">
        <v>174</v>
      </c>
      <c r="D316" s="2" t="s">
        <v>118</v>
      </c>
      <c r="E316" s="2" t="s">
        <v>160</v>
      </c>
      <c r="F316" s="2" t="s">
        <v>392</v>
      </c>
      <c r="G316" s="2" t="s">
        <v>120</v>
      </c>
      <c r="H316" s="2" t="s">
        <v>121</v>
      </c>
      <c r="I316" s="55" t="s">
        <v>493</v>
      </c>
      <c r="J316" s="40">
        <v>4603282827</v>
      </c>
      <c r="K316" s="40">
        <v>341047341</v>
      </c>
      <c r="L316" s="40">
        <v>2898046118</v>
      </c>
      <c r="M316" s="40">
        <v>341047341</v>
      </c>
      <c r="N316" s="40">
        <v>2898046118</v>
      </c>
      <c r="O316" s="40">
        <v>341047341</v>
      </c>
      <c r="P316" s="40">
        <v>2898046118</v>
      </c>
      <c r="Q316" s="14">
        <f t="shared" si="8"/>
        <v>0.6295607345700899</v>
      </c>
    </row>
    <row r="317" spans="1:17" ht="33.75">
      <c r="A317" s="2" t="s">
        <v>117</v>
      </c>
      <c r="B317" s="2" t="s">
        <v>160</v>
      </c>
      <c r="C317" s="2" t="s">
        <v>174</v>
      </c>
      <c r="D317" s="2" t="s">
        <v>118</v>
      </c>
      <c r="E317" s="2" t="s">
        <v>160</v>
      </c>
      <c r="F317" s="2" t="s">
        <v>394</v>
      </c>
      <c r="G317" s="2" t="s">
        <v>120</v>
      </c>
      <c r="H317" s="2" t="s">
        <v>121</v>
      </c>
      <c r="I317" s="55" t="s">
        <v>494</v>
      </c>
      <c r="J317" s="40">
        <v>879666806</v>
      </c>
      <c r="K317" s="40">
        <v>65552524</v>
      </c>
      <c r="L317" s="40">
        <v>551904181</v>
      </c>
      <c r="M317" s="40">
        <v>65552524</v>
      </c>
      <c r="N317" s="40">
        <v>551904181</v>
      </c>
      <c r="O317" s="40">
        <v>65552524</v>
      </c>
      <c r="P317" s="40">
        <v>551904181</v>
      </c>
      <c r="Q317" s="14">
        <f t="shared" si="8"/>
        <v>0.6274013947503664</v>
      </c>
    </row>
    <row r="318" spans="1:17" ht="33.75">
      <c r="A318" s="2" t="s">
        <v>117</v>
      </c>
      <c r="B318" s="2" t="s">
        <v>160</v>
      </c>
      <c r="C318" s="2" t="s">
        <v>174</v>
      </c>
      <c r="D318" s="2" t="s">
        <v>118</v>
      </c>
      <c r="E318" s="2" t="s">
        <v>160</v>
      </c>
      <c r="F318" s="2" t="s">
        <v>204</v>
      </c>
      <c r="G318" s="2" t="s">
        <v>120</v>
      </c>
      <c r="H318" s="2" t="s">
        <v>121</v>
      </c>
      <c r="I318" s="55" t="s">
        <v>495</v>
      </c>
      <c r="J318" s="40">
        <v>15014367455</v>
      </c>
      <c r="K318" s="40">
        <v>1111653896</v>
      </c>
      <c r="L318" s="40">
        <v>9456098028</v>
      </c>
      <c r="M318" s="40">
        <v>1111653896</v>
      </c>
      <c r="N318" s="40">
        <v>9456098028</v>
      </c>
      <c r="O318" s="40">
        <v>1111653896</v>
      </c>
      <c r="P318" s="40">
        <v>9456098028</v>
      </c>
      <c r="Q318" s="14">
        <f t="shared" si="8"/>
        <v>0.6298032905043218</v>
      </c>
    </row>
    <row r="319" spans="1:17" ht="33.75">
      <c r="A319" s="2" t="s">
        <v>117</v>
      </c>
      <c r="B319" s="2" t="s">
        <v>160</v>
      </c>
      <c r="C319" s="2" t="s">
        <v>174</v>
      </c>
      <c r="D319" s="2" t="s">
        <v>118</v>
      </c>
      <c r="E319" s="2" t="s">
        <v>160</v>
      </c>
      <c r="F319" s="2" t="s">
        <v>273</v>
      </c>
      <c r="G319" s="2" t="s">
        <v>120</v>
      </c>
      <c r="H319" s="2" t="s">
        <v>121</v>
      </c>
      <c r="I319" s="55" t="s">
        <v>496</v>
      </c>
      <c r="J319" s="40">
        <v>17154099138</v>
      </c>
      <c r="K319" s="40">
        <v>1309462702</v>
      </c>
      <c r="L319" s="40">
        <v>10606785657</v>
      </c>
      <c r="M319" s="40">
        <v>1309462702</v>
      </c>
      <c r="N319" s="40">
        <v>10606785657</v>
      </c>
      <c r="O319" s="40">
        <v>1309462702</v>
      </c>
      <c r="P319" s="40">
        <v>10606785657</v>
      </c>
      <c r="Q319" s="14">
        <f t="shared" si="8"/>
        <v>0.6183236771381192</v>
      </c>
    </row>
    <row r="320" spans="1:17" ht="33.75">
      <c r="A320" s="2" t="s">
        <v>117</v>
      </c>
      <c r="B320" s="2" t="s">
        <v>160</v>
      </c>
      <c r="C320" s="2" t="s">
        <v>174</v>
      </c>
      <c r="D320" s="2" t="s">
        <v>118</v>
      </c>
      <c r="E320" s="2" t="s">
        <v>160</v>
      </c>
      <c r="F320" s="2" t="s">
        <v>275</v>
      </c>
      <c r="G320" s="2" t="s">
        <v>120</v>
      </c>
      <c r="H320" s="2" t="s">
        <v>121</v>
      </c>
      <c r="I320" s="55" t="s">
        <v>497</v>
      </c>
      <c r="J320" s="40">
        <v>15895652308</v>
      </c>
      <c r="K320" s="40">
        <v>1181029019</v>
      </c>
      <c r="L320" s="40">
        <v>9990507236</v>
      </c>
      <c r="M320" s="40">
        <v>1181029019</v>
      </c>
      <c r="N320" s="40">
        <v>9990507236</v>
      </c>
      <c r="O320" s="40">
        <v>1181029019</v>
      </c>
      <c r="P320" s="40">
        <v>9990507236</v>
      </c>
      <c r="Q320" s="14">
        <f t="shared" si="8"/>
        <v>0.628505646853634</v>
      </c>
    </row>
    <row r="321" spans="1:17" ht="33.75">
      <c r="A321" s="2" t="s">
        <v>117</v>
      </c>
      <c r="B321" s="2" t="s">
        <v>160</v>
      </c>
      <c r="C321" s="2" t="s">
        <v>174</v>
      </c>
      <c r="D321" s="2" t="s">
        <v>118</v>
      </c>
      <c r="E321" s="2" t="s">
        <v>160</v>
      </c>
      <c r="F321" s="2" t="s">
        <v>160</v>
      </c>
      <c r="G321" s="2" t="s">
        <v>120</v>
      </c>
      <c r="H321" s="2" t="s">
        <v>121</v>
      </c>
      <c r="I321" s="55" t="s">
        <v>498</v>
      </c>
      <c r="J321" s="40">
        <v>5409253694</v>
      </c>
      <c r="K321" s="40">
        <v>420851738</v>
      </c>
      <c r="L321" s="40">
        <v>3304995020</v>
      </c>
      <c r="M321" s="40">
        <v>420851738</v>
      </c>
      <c r="N321" s="40">
        <v>3304995020</v>
      </c>
      <c r="O321" s="40">
        <v>420851738</v>
      </c>
      <c r="P321" s="40">
        <v>3304995020</v>
      </c>
      <c r="Q321" s="14">
        <f t="shared" si="8"/>
        <v>0.6109890951622281</v>
      </c>
    </row>
    <row r="322" spans="1:17" ht="33.75">
      <c r="A322" s="2" t="s">
        <v>117</v>
      </c>
      <c r="B322" s="2" t="s">
        <v>160</v>
      </c>
      <c r="C322" s="2" t="s">
        <v>174</v>
      </c>
      <c r="D322" s="2" t="s">
        <v>118</v>
      </c>
      <c r="E322" s="2" t="s">
        <v>160</v>
      </c>
      <c r="F322" s="2" t="s">
        <v>277</v>
      </c>
      <c r="G322" s="2" t="s">
        <v>120</v>
      </c>
      <c r="H322" s="2" t="s">
        <v>121</v>
      </c>
      <c r="I322" s="55" t="s">
        <v>499</v>
      </c>
      <c r="J322" s="40">
        <v>15698940889</v>
      </c>
      <c r="K322" s="40">
        <v>1149344038</v>
      </c>
      <c r="L322" s="40">
        <v>9952220742</v>
      </c>
      <c r="M322" s="40">
        <v>1149344038</v>
      </c>
      <c r="N322" s="40">
        <v>9952220742</v>
      </c>
      <c r="O322" s="40">
        <v>1149344038</v>
      </c>
      <c r="P322" s="40">
        <v>9952220742</v>
      </c>
      <c r="Q322" s="14">
        <f t="shared" si="8"/>
        <v>0.6339421756134749</v>
      </c>
    </row>
    <row r="323" spans="1:17" ht="33.75">
      <c r="A323" s="2" t="s">
        <v>117</v>
      </c>
      <c r="B323" s="2" t="s">
        <v>160</v>
      </c>
      <c r="C323" s="2" t="s">
        <v>174</v>
      </c>
      <c r="D323" s="2" t="s">
        <v>118</v>
      </c>
      <c r="E323" s="2" t="s">
        <v>160</v>
      </c>
      <c r="F323" s="2" t="s">
        <v>279</v>
      </c>
      <c r="G323" s="2" t="s">
        <v>120</v>
      </c>
      <c r="H323" s="2" t="s">
        <v>121</v>
      </c>
      <c r="I323" s="55" t="s">
        <v>500</v>
      </c>
      <c r="J323" s="40">
        <v>929591125</v>
      </c>
      <c r="K323" s="40">
        <v>60799335</v>
      </c>
      <c r="L323" s="40">
        <v>625594456</v>
      </c>
      <c r="M323" s="40">
        <v>60799335</v>
      </c>
      <c r="N323" s="40">
        <v>625594456</v>
      </c>
      <c r="O323" s="40">
        <v>60799335</v>
      </c>
      <c r="P323" s="40">
        <v>625594456</v>
      </c>
      <c r="Q323" s="14">
        <f t="shared" si="8"/>
        <v>0.6729780859299834</v>
      </c>
    </row>
    <row r="324" spans="1:17" ht="33.75">
      <c r="A324" s="2" t="s">
        <v>117</v>
      </c>
      <c r="B324" s="2" t="s">
        <v>160</v>
      </c>
      <c r="C324" s="2" t="s">
        <v>174</v>
      </c>
      <c r="D324" s="2" t="s">
        <v>118</v>
      </c>
      <c r="E324" s="2" t="s">
        <v>160</v>
      </c>
      <c r="F324" s="2" t="s">
        <v>281</v>
      </c>
      <c r="G324" s="2" t="s">
        <v>120</v>
      </c>
      <c r="H324" s="2" t="s">
        <v>121</v>
      </c>
      <c r="I324" s="55" t="s">
        <v>501</v>
      </c>
      <c r="J324" s="40">
        <v>2270617682</v>
      </c>
      <c r="K324" s="40">
        <v>161475887</v>
      </c>
      <c r="L324" s="40">
        <v>1463238249</v>
      </c>
      <c r="M324" s="40">
        <v>161475887</v>
      </c>
      <c r="N324" s="40">
        <v>1463238249</v>
      </c>
      <c r="O324" s="40">
        <v>161475887</v>
      </c>
      <c r="P324" s="40">
        <v>1463238249</v>
      </c>
      <c r="Q324" s="14">
        <f t="shared" si="8"/>
        <v>0.6444229958216278</v>
      </c>
    </row>
    <row r="325" spans="1:17" ht="22.5">
      <c r="A325" s="2" t="s">
        <v>117</v>
      </c>
      <c r="B325" s="2" t="s">
        <v>160</v>
      </c>
      <c r="C325" s="2" t="s">
        <v>174</v>
      </c>
      <c r="D325" s="2" t="s">
        <v>118</v>
      </c>
      <c r="E325" s="2" t="s">
        <v>160</v>
      </c>
      <c r="F325" s="2" t="s">
        <v>283</v>
      </c>
      <c r="G325" s="2" t="s">
        <v>120</v>
      </c>
      <c r="H325" s="2" t="s">
        <v>121</v>
      </c>
      <c r="I325" s="55" t="s">
        <v>502</v>
      </c>
      <c r="J325" s="40">
        <v>43146555855</v>
      </c>
      <c r="K325" s="40">
        <v>2930278128</v>
      </c>
      <c r="L325" s="40">
        <v>28495165218</v>
      </c>
      <c r="M325" s="40">
        <v>2930278128</v>
      </c>
      <c r="N325" s="40">
        <v>28495165218</v>
      </c>
      <c r="O325" s="40">
        <v>2930278128</v>
      </c>
      <c r="P325" s="40">
        <v>28495165218</v>
      </c>
      <c r="Q325" s="14">
        <f t="shared" si="8"/>
        <v>0.6604273424224627</v>
      </c>
    </row>
    <row r="326" spans="1:17" ht="33.75">
      <c r="A326" s="2" t="s">
        <v>117</v>
      </c>
      <c r="B326" s="2" t="s">
        <v>160</v>
      </c>
      <c r="C326" s="2" t="s">
        <v>174</v>
      </c>
      <c r="D326" s="2" t="s">
        <v>118</v>
      </c>
      <c r="E326" s="2" t="s">
        <v>160</v>
      </c>
      <c r="F326" s="2" t="s">
        <v>285</v>
      </c>
      <c r="G326" s="2" t="s">
        <v>120</v>
      </c>
      <c r="H326" s="2" t="s">
        <v>121</v>
      </c>
      <c r="I326" s="55" t="s">
        <v>503</v>
      </c>
      <c r="J326" s="40">
        <v>8518530408</v>
      </c>
      <c r="K326" s="40">
        <v>640671172</v>
      </c>
      <c r="L326" s="40">
        <v>5315174548</v>
      </c>
      <c r="M326" s="40">
        <v>640671172</v>
      </c>
      <c r="N326" s="40">
        <v>5315174548</v>
      </c>
      <c r="O326" s="40">
        <v>640671172</v>
      </c>
      <c r="P326" s="40">
        <v>5315174548</v>
      </c>
      <c r="Q326" s="14">
        <f t="shared" si="8"/>
        <v>0.6239544021593636</v>
      </c>
    </row>
    <row r="327" spans="1:17" ht="22.5">
      <c r="A327" s="2" t="s">
        <v>117</v>
      </c>
      <c r="B327" s="2" t="s">
        <v>160</v>
      </c>
      <c r="C327" s="2" t="s">
        <v>174</v>
      </c>
      <c r="D327" s="2" t="s">
        <v>118</v>
      </c>
      <c r="E327" s="2" t="s">
        <v>160</v>
      </c>
      <c r="F327" s="2" t="s">
        <v>287</v>
      </c>
      <c r="G327" s="2" t="s">
        <v>120</v>
      </c>
      <c r="H327" s="2" t="s">
        <v>121</v>
      </c>
      <c r="I327" s="55" t="s">
        <v>504</v>
      </c>
      <c r="J327" s="40">
        <v>8872130281</v>
      </c>
      <c r="K327" s="40">
        <v>634292132</v>
      </c>
      <c r="L327" s="40">
        <v>5700669623</v>
      </c>
      <c r="M327" s="40">
        <v>634292132</v>
      </c>
      <c r="N327" s="40">
        <v>5700669623</v>
      </c>
      <c r="O327" s="40">
        <v>634292132</v>
      </c>
      <c r="P327" s="40">
        <v>5700669623</v>
      </c>
      <c r="Q327" s="14">
        <f t="shared" si="8"/>
        <v>0.6425367349720054</v>
      </c>
    </row>
    <row r="328" spans="1:17" ht="33.75">
      <c r="A328" s="2" t="s">
        <v>117</v>
      </c>
      <c r="B328" s="2" t="s">
        <v>160</v>
      </c>
      <c r="C328" s="2" t="s">
        <v>174</v>
      </c>
      <c r="D328" s="2" t="s">
        <v>118</v>
      </c>
      <c r="E328" s="2" t="s">
        <v>160</v>
      </c>
      <c r="F328" s="2" t="s">
        <v>289</v>
      </c>
      <c r="G328" s="2" t="s">
        <v>120</v>
      </c>
      <c r="H328" s="2" t="s">
        <v>121</v>
      </c>
      <c r="I328" s="55" t="s">
        <v>505</v>
      </c>
      <c r="J328" s="40">
        <v>5302101410</v>
      </c>
      <c r="K328" s="40">
        <v>401439223</v>
      </c>
      <c r="L328" s="40">
        <v>3294905293</v>
      </c>
      <c r="M328" s="40">
        <v>401439223</v>
      </c>
      <c r="N328" s="40">
        <v>3294905293</v>
      </c>
      <c r="O328" s="40">
        <v>401439223</v>
      </c>
      <c r="P328" s="40">
        <v>3294905293</v>
      </c>
      <c r="Q328" s="14">
        <f t="shared" si="8"/>
        <v>0.6214338501307541</v>
      </c>
    </row>
    <row r="329" spans="1:17" ht="22.5">
      <c r="A329" s="2" t="s">
        <v>117</v>
      </c>
      <c r="B329" s="2" t="s">
        <v>160</v>
      </c>
      <c r="C329" s="2" t="s">
        <v>174</v>
      </c>
      <c r="D329" s="2" t="s">
        <v>118</v>
      </c>
      <c r="E329" s="2" t="s">
        <v>160</v>
      </c>
      <c r="F329" s="2" t="s">
        <v>291</v>
      </c>
      <c r="G329" s="2" t="s">
        <v>120</v>
      </c>
      <c r="H329" s="2" t="s">
        <v>121</v>
      </c>
      <c r="I329" s="55" t="s">
        <v>506</v>
      </c>
      <c r="J329" s="40">
        <v>2896862489</v>
      </c>
      <c r="K329" s="40">
        <v>215514207</v>
      </c>
      <c r="L329" s="40">
        <v>1819291450</v>
      </c>
      <c r="M329" s="40">
        <v>215514207</v>
      </c>
      <c r="N329" s="40">
        <v>1819291450</v>
      </c>
      <c r="O329" s="40">
        <v>215514207</v>
      </c>
      <c r="P329" s="40">
        <v>1819291450</v>
      </c>
      <c r="Q329" s="14">
        <f t="shared" si="8"/>
        <v>0.6280213358101169</v>
      </c>
    </row>
    <row r="330" spans="1:17" ht="22.5">
      <c r="A330" s="2" t="s">
        <v>117</v>
      </c>
      <c r="B330" s="2" t="s">
        <v>160</v>
      </c>
      <c r="C330" s="2" t="s">
        <v>174</v>
      </c>
      <c r="D330" s="2" t="s">
        <v>118</v>
      </c>
      <c r="E330" s="2" t="s">
        <v>160</v>
      </c>
      <c r="F330" s="2" t="s">
        <v>293</v>
      </c>
      <c r="G330" s="2" t="s">
        <v>120</v>
      </c>
      <c r="H330" s="2" t="s">
        <v>121</v>
      </c>
      <c r="I330" s="55" t="s">
        <v>507</v>
      </c>
      <c r="J330" s="40">
        <v>2411960110</v>
      </c>
      <c r="K330" s="40">
        <v>183088124</v>
      </c>
      <c r="L330" s="40">
        <v>1496519489</v>
      </c>
      <c r="M330" s="40">
        <v>183088124</v>
      </c>
      <c r="N330" s="40">
        <v>1496519489</v>
      </c>
      <c r="O330" s="40">
        <v>183088124</v>
      </c>
      <c r="P330" s="40">
        <v>1496519489</v>
      </c>
      <c r="Q330" s="14">
        <f t="shared" si="8"/>
        <v>0.6204578105564109</v>
      </c>
    </row>
    <row r="331" spans="1:17" ht="22.5">
      <c r="A331" s="2" t="s">
        <v>117</v>
      </c>
      <c r="B331" s="2" t="s">
        <v>160</v>
      </c>
      <c r="C331" s="2" t="s">
        <v>174</v>
      </c>
      <c r="D331" s="2" t="s">
        <v>118</v>
      </c>
      <c r="E331" s="2" t="s">
        <v>160</v>
      </c>
      <c r="F331" s="2" t="s">
        <v>295</v>
      </c>
      <c r="G331" s="2" t="s">
        <v>120</v>
      </c>
      <c r="H331" s="2" t="s">
        <v>121</v>
      </c>
      <c r="I331" s="55" t="s">
        <v>508</v>
      </c>
      <c r="J331" s="40">
        <v>2562327636</v>
      </c>
      <c r="K331" s="40">
        <v>184815553</v>
      </c>
      <c r="L331" s="40">
        <v>1638249871</v>
      </c>
      <c r="M331" s="40">
        <v>184815553</v>
      </c>
      <c r="N331" s="40">
        <v>1638249871</v>
      </c>
      <c r="O331" s="40">
        <v>184815553</v>
      </c>
      <c r="P331" s="40">
        <v>1638249871</v>
      </c>
      <c r="Q331" s="14">
        <f t="shared" si="8"/>
        <v>0.6393600287422416</v>
      </c>
    </row>
    <row r="332" spans="1:17" ht="33.75">
      <c r="A332" s="2" t="s">
        <v>117</v>
      </c>
      <c r="B332" s="2" t="s">
        <v>160</v>
      </c>
      <c r="C332" s="2" t="s">
        <v>174</v>
      </c>
      <c r="D332" s="2" t="s">
        <v>118</v>
      </c>
      <c r="E332" s="2" t="s">
        <v>160</v>
      </c>
      <c r="F332" s="2" t="s">
        <v>128</v>
      </c>
      <c r="G332" s="2" t="s">
        <v>120</v>
      </c>
      <c r="H332" s="2" t="s">
        <v>121</v>
      </c>
      <c r="I332" s="55" t="s">
        <v>509</v>
      </c>
      <c r="J332" s="40">
        <v>9835737568</v>
      </c>
      <c r="K332" s="40">
        <v>757314255</v>
      </c>
      <c r="L332" s="40">
        <v>6049166325</v>
      </c>
      <c r="M332" s="40">
        <v>757314255</v>
      </c>
      <c r="N332" s="40">
        <v>6049166325</v>
      </c>
      <c r="O332" s="40">
        <v>757314255</v>
      </c>
      <c r="P332" s="40">
        <v>6049166325</v>
      </c>
      <c r="Q332" s="14">
        <f t="shared" si="8"/>
        <v>0.6150190855722514</v>
      </c>
    </row>
    <row r="333" spans="1:17" ht="22.5">
      <c r="A333" s="2" t="s">
        <v>117</v>
      </c>
      <c r="B333" s="2" t="s">
        <v>160</v>
      </c>
      <c r="C333" s="2" t="s">
        <v>174</v>
      </c>
      <c r="D333" s="2" t="s">
        <v>118</v>
      </c>
      <c r="E333" s="2" t="s">
        <v>160</v>
      </c>
      <c r="F333" s="2" t="s">
        <v>227</v>
      </c>
      <c r="G333" s="2" t="s">
        <v>120</v>
      </c>
      <c r="H333" s="2" t="s">
        <v>121</v>
      </c>
      <c r="I333" s="55" t="s">
        <v>510</v>
      </c>
      <c r="J333" s="40">
        <v>4535709084</v>
      </c>
      <c r="K333" s="40">
        <v>340016507</v>
      </c>
      <c r="L333" s="40">
        <v>2835626549</v>
      </c>
      <c r="M333" s="40">
        <v>340016507</v>
      </c>
      <c r="N333" s="40">
        <v>2835626549</v>
      </c>
      <c r="O333" s="40">
        <v>340016507</v>
      </c>
      <c r="P333" s="40">
        <v>2835626549</v>
      </c>
      <c r="Q333" s="14">
        <f t="shared" si="8"/>
        <v>0.6251782238421886</v>
      </c>
    </row>
    <row r="334" spans="1:17" ht="45">
      <c r="A334" s="2" t="s">
        <v>117</v>
      </c>
      <c r="B334" s="2" t="s">
        <v>160</v>
      </c>
      <c r="C334" s="2" t="s">
        <v>174</v>
      </c>
      <c r="D334" s="2" t="s">
        <v>118</v>
      </c>
      <c r="E334" s="2" t="s">
        <v>160</v>
      </c>
      <c r="F334" s="2" t="s">
        <v>189</v>
      </c>
      <c r="G334" s="2" t="s">
        <v>120</v>
      </c>
      <c r="H334" s="2" t="s">
        <v>121</v>
      </c>
      <c r="I334" s="55" t="s">
        <v>511</v>
      </c>
      <c r="J334" s="40">
        <v>3758972409</v>
      </c>
      <c r="K334" s="40">
        <v>302314403</v>
      </c>
      <c r="L334" s="40">
        <v>2247400394</v>
      </c>
      <c r="M334" s="40">
        <v>302314403</v>
      </c>
      <c r="N334" s="40">
        <v>2247400394</v>
      </c>
      <c r="O334" s="40">
        <v>302314403</v>
      </c>
      <c r="P334" s="40">
        <v>2247400394</v>
      </c>
      <c r="Q334" s="14">
        <f t="shared" si="8"/>
        <v>0.5978762676254589</v>
      </c>
    </row>
    <row r="335" spans="1:17" ht="22.5">
      <c r="A335" s="2" t="s">
        <v>117</v>
      </c>
      <c r="B335" s="2" t="s">
        <v>160</v>
      </c>
      <c r="C335" s="2" t="s">
        <v>174</v>
      </c>
      <c r="D335" s="2" t="s">
        <v>118</v>
      </c>
      <c r="E335" s="2" t="s">
        <v>160</v>
      </c>
      <c r="F335" s="2" t="s">
        <v>230</v>
      </c>
      <c r="G335" s="2" t="s">
        <v>120</v>
      </c>
      <c r="H335" s="2" t="s">
        <v>121</v>
      </c>
      <c r="I335" s="55" t="s">
        <v>512</v>
      </c>
      <c r="J335" s="40">
        <v>1134751574</v>
      </c>
      <c r="K335" s="40">
        <v>79922881</v>
      </c>
      <c r="L335" s="40">
        <v>735137167</v>
      </c>
      <c r="M335" s="40">
        <v>79922881</v>
      </c>
      <c r="N335" s="40">
        <v>735137167</v>
      </c>
      <c r="O335" s="40">
        <v>79922881</v>
      </c>
      <c r="P335" s="40">
        <v>735137167</v>
      </c>
      <c r="Q335" s="14">
        <f t="shared" si="8"/>
        <v>0.6478397420579387</v>
      </c>
    </row>
    <row r="336" spans="1:17" ht="22.5">
      <c r="A336" s="2" t="s">
        <v>117</v>
      </c>
      <c r="B336" s="2" t="s">
        <v>160</v>
      </c>
      <c r="C336" s="2" t="s">
        <v>174</v>
      </c>
      <c r="D336" s="2" t="s">
        <v>118</v>
      </c>
      <c r="E336" s="2" t="s">
        <v>160</v>
      </c>
      <c r="F336" s="2" t="s">
        <v>232</v>
      </c>
      <c r="G336" s="2" t="s">
        <v>120</v>
      </c>
      <c r="H336" s="2" t="s">
        <v>121</v>
      </c>
      <c r="I336" s="55" t="s">
        <v>513</v>
      </c>
      <c r="J336" s="40">
        <v>10243007161</v>
      </c>
      <c r="K336" s="40">
        <v>773162930</v>
      </c>
      <c r="L336" s="40">
        <v>6377192510</v>
      </c>
      <c r="M336" s="40">
        <v>773162930</v>
      </c>
      <c r="N336" s="40">
        <v>6377192510</v>
      </c>
      <c r="O336" s="40">
        <v>773162930</v>
      </c>
      <c r="P336" s="40">
        <v>6377192510</v>
      </c>
      <c r="Q336" s="14">
        <f t="shared" si="8"/>
        <v>0.6225898712910214</v>
      </c>
    </row>
    <row r="337" spans="1:17" ht="22.5">
      <c r="A337" s="2" t="s">
        <v>117</v>
      </c>
      <c r="B337" s="2" t="s">
        <v>160</v>
      </c>
      <c r="C337" s="2" t="s">
        <v>174</v>
      </c>
      <c r="D337" s="2" t="s">
        <v>118</v>
      </c>
      <c r="E337" s="2" t="s">
        <v>160</v>
      </c>
      <c r="F337" s="2" t="s">
        <v>234</v>
      </c>
      <c r="G337" s="2" t="s">
        <v>120</v>
      </c>
      <c r="H337" s="2" t="s">
        <v>121</v>
      </c>
      <c r="I337" s="55" t="s">
        <v>514</v>
      </c>
      <c r="J337" s="40">
        <v>1243686964</v>
      </c>
      <c r="K337" s="40">
        <v>93583080</v>
      </c>
      <c r="L337" s="40">
        <v>775771560</v>
      </c>
      <c r="M337" s="40">
        <v>93583080</v>
      </c>
      <c r="N337" s="40">
        <v>775771560</v>
      </c>
      <c r="O337" s="40">
        <v>93583080</v>
      </c>
      <c r="P337" s="40">
        <v>775771560</v>
      </c>
      <c r="Q337" s="14">
        <f t="shared" si="8"/>
        <v>0.6237675415563816</v>
      </c>
    </row>
    <row r="338" spans="1:17" ht="22.5">
      <c r="A338" s="2" t="s">
        <v>117</v>
      </c>
      <c r="B338" s="2" t="s">
        <v>160</v>
      </c>
      <c r="C338" s="2" t="s">
        <v>174</v>
      </c>
      <c r="D338" s="2" t="s">
        <v>118</v>
      </c>
      <c r="E338" s="2" t="s">
        <v>160</v>
      </c>
      <c r="F338" s="2" t="s">
        <v>302</v>
      </c>
      <c r="G338" s="2" t="s">
        <v>120</v>
      </c>
      <c r="H338" s="2" t="s">
        <v>121</v>
      </c>
      <c r="I338" s="55" t="s">
        <v>515</v>
      </c>
      <c r="J338" s="40">
        <v>1925645715</v>
      </c>
      <c r="K338" s="40">
        <v>148666476</v>
      </c>
      <c r="L338" s="40">
        <v>1182313332</v>
      </c>
      <c r="M338" s="40">
        <v>148666476</v>
      </c>
      <c r="N338" s="40">
        <v>1182313332</v>
      </c>
      <c r="O338" s="40">
        <v>148666476</v>
      </c>
      <c r="P338" s="40">
        <v>1182313332</v>
      </c>
      <c r="Q338" s="14">
        <f t="shared" si="8"/>
        <v>0.6139827917411069</v>
      </c>
    </row>
    <row r="339" spans="1:17" ht="33.75">
      <c r="A339" s="2" t="s">
        <v>117</v>
      </c>
      <c r="B339" s="2" t="s">
        <v>160</v>
      </c>
      <c r="C339" s="2" t="s">
        <v>174</v>
      </c>
      <c r="D339" s="2" t="s">
        <v>118</v>
      </c>
      <c r="E339" s="2" t="s">
        <v>160</v>
      </c>
      <c r="F339" s="2" t="s">
        <v>304</v>
      </c>
      <c r="G339" s="2" t="s">
        <v>120</v>
      </c>
      <c r="H339" s="2" t="s">
        <v>121</v>
      </c>
      <c r="I339" s="55" t="s">
        <v>516</v>
      </c>
      <c r="J339" s="40">
        <v>6771088008</v>
      </c>
      <c r="K339" s="40">
        <v>470593178</v>
      </c>
      <c r="L339" s="40">
        <v>4418122121</v>
      </c>
      <c r="M339" s="40">
        <v>470593178</v>
      </c>
      <c r="N339" s="40">
        <v>4418122121</v>
      </c>
      <c r="O339" s="40">
        <v>470593178</v>
      </c>
      <c r="P339" s="40">
        <v>4418122121</v>
      </c>
      <c r="Q339" s="14">
        <f t="shared" si="8"/>
        <v>0.6524981089863277</v>
      </c>
    </row>
    <row r="340" spans="1:17" ht="22.5">
      <c r="A340" s="2" t="s">
        <v>117</v>
      </c>
      <c r="B340" s="2" t="s">
        <v>160</v>
      </c>
      <c r="C340" s="2" t="s">
        <v>174</v>
      </c>
      <c r="D340" s="2" t="s">
        <v>118</v>
      </c>
      <c r="E340" s="2" t="s">
        <v>160</v>
      </c>
      <c r="F340" s="2" t="s">
        <v>150</v>
      </c>
      <c r="G340" s="2" t="s">
        <v>120</v>
      </c>
      <c r="H340" s="2" t="s">
        <v>121</v>
      </c>
      <c r="I340" s="55" t="s">
        <v>517</v>
      </c>
      <c r="J340" s="40">
        <v>1672446096</v>
      </c>
      <c r="K340" s="40">
        <v>122056508</v>
      </c>
      <c r="L340" s="40">
        <v>1062163556</v>
      </c>
      <c r="M340" s="40">
        <v>122056508</v>
      </c>
      <c r="N340" s="40">
        <v>1062163556</v>
      </c>
      <c r="O340" s="40">
        <v>122056508</v>
      </c>
      <c r="P340" s="40">
        <v>1062163556</v>
      </c>
      <c r="Q340" s="14">
        <f t="shared" si="8"/>
        <v>0.6350958386882444</v>
      </c>
    </row>
    <row r="341" spans="1:17" ht="22.5">
      <c r="A341" s="2" t="s">
        <v>117</v>
      </c>
      <c r="B341" s="2" t="s">
        <v>160</v>
      </c>
      <c r="C341" s="2" t="s">
        <v>174</v>
      </c>
      <c r="D341" s="2" t="s">
        <v>118</v>
      </c>
      <c r="E341" s="2" t="s">
        <v>160</v>
      </c>
      <c r="F341" s="2" t="s">
        <v>307</v>
      </c>
      <c r="G341" s="2" t="s">
        <v>120</v>
      </c>
      <c r="H341" s="2" t="s">
        <v>121</v>
      </c>
      <c r="I341" s="55" t="s">
        <v>518</v>
      </c>
      <c r="J341" s="40">
        <v>1037390155</v>
      </c>
      <c r="K341" s="40">
        <v>73792429</v>
      </c>
      <c r="L341" s="40">
        <v>668428006</v>
      </c>
      <c r="M341" s="40">
        <v>73792429</v>
      </c>
      <c r="N341" s="40">
        <v>668428006</v>
      </c>
      <c r="O341" s="40">
        <v>73792429</v>
      </c>
      <c r="P341" s="40">
        <v>668428006</v>
      </c>
      <c r="Q341" s="14">
        <f t="shared" si="8"/>
        <v>0.64433617648897</v>
      </c>
    </row>
    <row r="342" spans="1:17" ht="22.5">
      <c r="A342" s="2" t="s">
        <v>117</v>
      </c>
      <c r="B342" s="2" t="s">
        <v>160</v>
      </c>
      <c r="C342" s="2" t="s">
        <v>174</v>
      </c>
      <c r="D342" s="2" t="s">
        <v>118</v>
      </c>
      <c r="E342" s="2" t="s">
        <v>160</v>
      </c>
      <c r="F342" s="2" t="s">
        <v>309</v>
      </c>
      <c r="G342" s="2" t="s">
        <v>120</v>
      </c>
      <c r="H342" s="2" t="s">
        <v>121</v>
      </c>
      <c r="I342" s="55" t="s">
        <v>519</v>
      </c>
      <c r="J342" s="40">
        <v>936438879</v>
      </c>
      <c r="K342" s="40">
        <v>71255573</v>
      </c>
      <c r="L342" s="40">
        <v>580161014</v>
      </c>
      <c r="M342" s="40">
        <v>71255573</v>
      </c>
      <c r="N342" s="40">
        <v>580161014</v>
      </c>
      <c r="O342" s="40">
        <v>71255573</v>
      </c>
      <c r="P342" s="40">
        <v>580161014</v>
      </c>
      <c r="Q342" s="14">
        <f t="shared" si="8"/>
        <v>0.6195396485668554</v>
      </c>
    </row>
    <row r="343" spans="1:17" ht="33.75">
      <c r="A343" s="2" t="s">
        <v>117</v>
      </c>
      <c r="B343" s="2" t="s">
        <v>160</v>
      </c>
      <c r="C343" s="2" t="s">
        <v>174</v>
      </c>
      <c r="D343" s="2" t="s">
        <v>118</v>
      </c>
      <c r="E343" s="2" t="s">
        <v>160</v>
      </c>
      <c r="F343" s="2" t="s">
        <v>133</v>
      </c>
      <c r="G343" s="2" t="s">
        <v>120</v>
      </c>
      <c r="H343" s="2" t="s">
        <v>121</v>
      </c>
      <c r="I343" s="55" t="s">
        <v>520</v>
      </c>
      <c r="J343" s="40">
        <v>25128191416</v>
      </c>
      <c r="K343" s="40">
        <v>1986801185</v>
      </c>
      <c r="L343" s="40">
        <v>15194185537</v>
      </c>
      <c r="M343" s="40">
        <v>1986801185</v>
      </c>
      <c r="N343" s="40">
        <v>15194185537</v>
      </c>
      <c r="O343" s="40">
        <v>1986801185</v>
      </c>
      <c r="P343" s="40">
        <v>15194185537</v>
      </c>
      <c r="Q343" s="14">
        <f t="shared" si="8"/>
        <v>0.6046668972493313</v>
      </c>
    </row>
    <row r="344" spans="1:17" ht="22.5">
      <c r="A344" s="2" t="s">
        <v>117</v>
      </c>
      <c r="B344" s="2" t="s">
        <v>160</v>
      </c>
      <c r="C344" s="2" t="s">
        <v>174</v>
      </c>
      <c r="D344" s="2" t="s">
        <v>118</v>
      </c>
      <c r="E344" s="2" t="s">
        <v>160</v>
      </c>
      <c r="F344" s="2" t="s">
        <v>180</v>
      </c>
      <c r="G344" s="2" t="s">
        <v>120</v>
      </c>
      <c r="H344" s="2" t="s">
        <v>121</v>
      </c>
      <c r="I344" s="55" t="s">
        <v>521</v>
      </c>
      <c r="J344" s="40">
        <v>2166608595</v>
      </c>
      <c r="K344" s="40">
        <v>160383723</v>
      </c>
      <c r="L344" s="40">
        <v>1364689980</v>
      </c>
      <c r="M344" s="40">
        <v>160383723</v>
      </c>
      <c r="N344" s="40">
        <v>1364689980</v>
      </c>
      <c r="O344" s="40">
        <v>160383723</v>
      </c>
      <c r="P344" s="40">
        <v>1364689980</v>
      </c>
      <c r="Q344" s="14">
        <f t="shared" si="8"/>
        <v>0.6298737959174393</v>
      </c>
    </row>
    <row r="345" spans="1:17" ht="22.5">
      <c r="A345" s="2" t="s">
        <v>117</v>
      </c>
      <c r="B345" s="2" t="s">
        <v>160</v>
      </c>
      <c r="C345" s="2" t="s">
        <v>174</v>
      </c>
      <c r="D345" s="2" t="s">
        <v>118</v>
      </c>
      <c r="E345" s="2" t="s">
        <v>160</v>
      </c>
      <c r="F345" s="2" t="s">
        <v>312</v>
      </c>
      <c r="G345" s="2" t="s">
        <v>120</v>
      </c>
      <c r="H345" s="2" t="s">
        <v>121</v>
      </c>
      <c r="I345" s="55" t="s">
        <v>522</v>
      </c>
      <c r="J345" s="40">
        <v>1891434514</v>
      </c>
      <c r="K345" s="40">
        <v>137946043</v>
      </c>
      <c r="L345" s="40">
        <v>1201704301</v>
      </c>
      <c r="M345" s="40">
        <v>137946043</v>
      </c>
      <c r="N345" s="40">
        <v>1201704301</v>
      </c>
      <c r="O345" s="40">
        <v>137946043</v>
      </c>
      <c r="P345" s="40">
        <v>1201704301</v>
      </c>
      <c r="Q345" s="14">
        <f t="shared" si="8"/>
        <v>0.6353401569577153</v>
      </c>
    </row>
    <row r="346" spans="1:17" ht="22.5">
      <c r="A346" s="2" t="s">
        <v>117</v>
      </c>
      <c r="B346" s="2" t="s">
        <v>160</v>
      </c>
      <c r="C346" s="2" t="s">
        <v>174</v>
      </c>
      <c r="D346" s="2" t="s">
        <v>118</v>
      </c>
      <c r="E346" s="2" t="s">
        <v>160</v>
      </c>
      <c r="F346" s="2" t="s">
        <v>314</v>
      </c>
      <c r="G346" s="2" t="s">
        <v>120</v>
      </c>
      <c r="H346" s="2" t="s">
        <v>121</v>
      </c>
      <c r="I346" s="55" t="s">
        <v>523</v>
      </c>
      <c r="J346" s="40">
        <v>1228635485</v>
      </c>
      <c r="K346" s="40">
        <v>87946776</v>
      </c>
      <c r="L346" s="40">
        <v>788901606</v>
      </c>
      <c r="M346" s="40">
        <v>87946776</v>
      </c>
      <c r="N346" s="40">
        <v>788901606</v>
      </c>
      <c r="O346" s="40">
        <v>87946776</v>
      </c>
      <c r="P346" s="40">
        <v>788901606</v>
      </c>
      <c r="Q346" s="14">
        <f t="shared" si="8"/>
        <v>0.6420957359863328</v>
      </c>
    </row>
    <row r="347" spans="1:17" ht="22.5">
      <c r="A347" s="2" t="s">
        <v>117</v>
      </c>
      <c r="B347" s="2" t="s">
        <v>160</v>
      </c>
      <c r="C347" s="2" t="s">
        <v>174</v>
      </c>
      <c r="D347" s="2" t="s">
        <v>118</v>
      </c>
      <c r="E347" s="2" t="s">
        <v>160</v>
      </c>
      <c r="F347" s="2" t="s">
        <v>316</v>
      </c>
      <c r="G347" s="2" t="s">
        <v>120</v>
      </c>
      <c r="H347" s="2" t="s">
        <v>121</v>
      </c>
      <c r="I347" s="55" t="s">
        <v>524</v>
      </c>
      <c r="J347" s="40">
        <v>790360781</v>
      </c>
      <c r="K347" s="40">
        <v>58029649</v>
      </c>
      <c r="L347" s="40">
        <v>500212540</v>
      </c>
      <c r="M347" s="40">
        <v>58029649</v>
      </c>
      <c r="N347" s="40">
        <v>500212540</v>
      </c>
      <c r="O347" s="40">
        <v>58029649</v>
      </c>
      <c r="P347" s="40">
        <v>500212540</v>
      </c>
      <c r="Q347" s="14">
        <f t="shared" si="8"/>
        <v>0.6328913984915959</v>
      </c>
    </row>
    <row r="348" spans="1:17" ht="22.5">
      <c r="A348" s="2" t="s">
        <v>117</v>
      </c>
      <c r="B348" s="2" t="s">
        <v>160</v>
      </c>
      <c r="C348" s="2" t="s">
        <v>174</v>
      </c>
      <c r="D348" s="2" t="s">
        <v>118</v>
      </c>
      <c r="E348" s="2" t="s">
        <v>160</v>
      </c>
      <c r="F348" s="2" t="s">
        <v>318</v>
      </c>
      <c r="G348" s="2" t="s">
        <v>120</v>
      </c>
      <c r="H348" s="2" t="s">
        <v>121</v>
      </c>
      <c r="I348" s="55" t="s">
        <v>525</v>
      </c>
      <c r="J348" s="40">
        <v>1162440913</v>
      </c>
      <c r="K348" s="40">
        <v>86791826</v>
      </c>
      <c r="L348" s="40">
        <v>728481782</v>
      </c>
      <c r="M348" s="40">
        <v>86791826</v>
      </c>
      <c r="N348" s="40">
        <v>728481782</v>
      </c>
      <c r="O348" s="40">
        <v>86791826</v>
      </c>
      <c r="P348" s="40">
        <v>728481782</v>
      </c>
      <c r="Q348" s="14">
        <f t="shared" si="8"/>
        <v>0.6266828480081207</v>
      </c>
    </row>
    <row r="349" spans="1:17" ht="22.5">
      <c r="A349" s="2" t="s">
        <v>117</v>
      </c>
      <c r="B349" s="2" t="s">
        <v>160</v>
      </c>
      <c r="C349" s="2" t="s">
        <v>174</v>
      </c>
      <c r="D349" s="2" t="s">
        <v>118</v>
      </c>
      <c r="E349" s="2" t="s">
        <v>160</v>
      </c>
      <c r="F349" s="2" t="s">
        <v>320</v>
      </c>
      <c r="G349" s="2" t="s">
        <v>120</v>
      </c>
      <c r="H349" s="2" t="s">
        <v>121</v>
      </c>
      <c r="I349" s="55" t="s">
        <v>526</v>
      </c>
      <c r="J349" s="40">
        <v>4917479784</v>
      </c>
      <c r="K349" s="40">
        <v>354608982</v>
      </c>
      <c r="L349" s="40">
        <v>3144434874</v>
      </c>
      <c r="M349" s="40">
        <v>354608982</v>
      </c>
      <c r="N349" s="40">
        <v>3144434874</v>
      </c>
      <c r="O349" s="40">
        <v>354608982</v>
      </c>
      <c r="P349" s="40">
        <v>3144434874</v>
      </c>
      <c r="Q349" s="14">
        <f t="shared" si="8"/>
        <v>0.6394403255568117</v>
      </c>
    </row>
    <row r="350" spans="1:17" ht="22.5">
      <c r="A350" s="2" t="s">
        <v>117</v>
      </c>
      <c r="B350" s="2" t="s">
        <v>160</v>
      </c>
      <c r="C350" s="2" t="s">
        <v>174</v>
      </c>
      <c r="D350" s="2" t="s">
        <v>118</v>
      </c>
      <c r="E350" s="2" t="s">
        <v>160</v>
      </c>
      <c r="F350" s="2" t="s">
        <v>322</v>
      </c>
      <c r="G350" s="2" t="s">
        <v>120</v>
      </c>
      <c r="H350" s="2" t="s">
        <v>121</v>
      </c>
      <c r="I350" s="55" t="s">
        <v>527</v>
      </c>
      <c r="J350" s="40">
        <v>1828352988</v>
      </c>
      <c r="K350" s="40">
        <v>133781999</v>
      </c>
      <c r="L350" s="40">
        <v>1159442990</v>
      </c>
      <c r="M350" s="40">
        <v>133781999</v>
      </c>
      <c r="N350" s="40">
        <v>1159442990</v>
      </c>
      <c r="O350" s="40">
        <v>133781999</v>
      </c>
      <c r="P350" s="40">
        <v>1159442990</v>
      </c>
      <c r="Q350" s="14">
        <f t="shared" si="8"/>
        <v>0.6341461400559704</v>
      </c>
    </row>
    <row r="351" spans="1:17" ht="22.5">
      <c r="A351" s="2" t="s">
        <v>117</v>
      </c>
      <c r="B351" s="2" t="s">
        <v>160</v>
      </c>
      <c r="C351" s="2" t="s">
        <v>174</v>
      </c>
      <c r="D351" s="2" t="s">
        <v>118</v>
      </c>
      <c r="E351" s="2" t="s">
        <v>160</v>
      </c>
      <c r="F351" s="2" t="s">
        <v>324</v>
      </c>
      <c r="G351" s="2" t="s">
        <v>120</v>
      </c>
      <c r="H351" s="2" t="s">
        <v>121</v>
      </c>
      <c r="I351" s="55" t="s">
        <v>528</v>
      </c>
      <c r="J351" s="40">
        <v>2971639686</v>
      </c>
      <c r="K351" s="40">
        <v>226601289</v>
      </c>
      <c r="L351" s="40">
        <v>1838633244</v>
      </c>
      <c r="M351" s="40">
        <v>226601289</v>
      </c>
      <c r="N351" s="40">
        <v>1838633244</v>
      </c>
      <c r="O351" s="40">
        <v>226601289</v>
      </c>
      <c r="P351" s="40">
        <v>1838633244</v>
      </c>
      <c r="Q351" s="14">
        <f aca="true" t="shared" si="9" ref="Q351:Q412">+IF(L351=0,0,(L351/J351))</f>
        <v>0.618726843857341</v>
      </c>
    </row>
    <row r="352" spans="1:17" ht="22.5">
      <c r="A352" s="2" t="s">
        <v>117</v>
      </c>
      <c r="B352" s="2" t="s">
        <v>160</v>
      </c>
      <c r="C352" s="2" t="s">
        <v>174</v>
      </c>
      <c r="D352" s="2" t="s">
        <v>118</v>
      </c>
      <c r="E352" s="2" t="s">
        <v>160</v>
      </c>
      <c r="F352" s="2" t="s">
        <v>326</v>
      </c>
      <c r="G352" s="2" t="s">
        <v>120</v>
      </c>
      <c r="H352" s="2" t="s">
        <v>121</v>
      </c>
      <c r="I352" s="55" t="s">
        <v>529</v>
      </c>
      <c r="J352" s="40">
        <v>2788450318</v>
      </c>
      <c r="K352" s="40">
        <v>217344894</v>
      </c>
      <c r="L352" s="40">
        <v>1701725844</v>
      </c>
      <c r="M352" s="40">
        <v>217344894</v>
      </c>
      <c r="N352" s="40">
        <v>1701725844</v>
      </c>
      <c r="O352" s="40">
        <v>217344894</v>
      </c>
      <c r="P352" s="40">
        <v>1701725844</v>
      </c>
      <c r="Q352" s="14">
        <f t="shared" si="9"/>
        <v>0.6102765514648126</v>
      </c>
    </row>
    <row r="353" spans="1:17" ht="22.5">
      <c r="A353" s="2" t="s">
        <v>117</v>
      </c>
      <c r="B353" s="2" t="s">
        <v>160</v>
      </c>
      <c r="C353" s="2" t="s">
        <v>174</v>
      </c>
      <c r="D353" s="2" t="s">
        <v>118</v>
      </c>
      <c r="E353" s="2" t="s">
        <v>160</v>
      </c>
      <c r="F353" s="2" t="s">
        <v>431</v>
      </c>
      <c r="G353" s="2" t="s">
        <v>120</v>
      </c>
      <c r="H353" s="2" t="s">
        <v>121</v>
      </c>
      <c r="I353" s="55" t="s">
        <v>530</v>
      </c>
      <c r="J353" s="40">
        <v>4267252262</v>
      </c>
      <c r="K353" s="40">
        <v>317416964</v>
      </c>
      <c r="L353" s="40">
        <v>2680167443</v>
      </c>
      <c r="M353" s="40">
        <v>317416964</v>
      </c>
      <c r="N353" s="40">
        <v>2680167443</v>
      </c>
      <c r="O353" s="40">
        <v>317416964</v>
      </c>
      <c r="P353" s="40">
        <v>2680167443</v>
      </c>
      <c r="Q353" s="14">
        <f t="shared" si="9"/>
        <v>0.6280780414288992</v>
      </c>
    </row>
    <row r="354" spans="1:17" ht="33.75">
      <c r="A354" s="2" t="s">
        <v>117</v>
      </c>
      <c r="B354" s="2" t="s">
        <v>160</v>
      </c>
      <c r="C354" s="2" t="s">
        <v>174</v>
      </c>
      <c r="D354" s="2" t="s">
        <v>118</v>
      </c>
      <c r="E354" s="2" t="s">
        <v>160</v>
      </c>
      <c r="F354" s="2" t="s">
        <v>172</v>
      </c>
      <c r="G354" s="2" t="s">
        <v>120</v>
      </c>
      <c r="H354" s="2" t="s">
        <v>121</v>
      </c>
      <c r="I354" s="55" t="s">
        <v>531</v>
      </c>
      <c r="J354" s="40">
        <v>16194483913</v>
      </c>
      <c r="K354" s="40">
        <v>1191070721</v>
      </c>
      <c r="L354" s="40">
        <v>10239130379</v>
      </c>
      <c r="M354" s="40">
        <v>1191070721</v>
      </c>
      <c r="N354" s="40">
        <v>10239130379</v>
      </c>
      <c r="O354" s="40">
        <v>1191070721</v>
      </c>
      <c r="P354" s="40">
        <v>10239130379</v>
      </c>
      <c r="Q354" s="14">
        <f t="shared" si="9"/>
        <v>0.6322603692718244</v>
      </c>
    </row>
    <row r="355" spans="1:17" ht="22.5">
      <c r="A355" s="2" t="s">
        <v>117</v>
      </c>
      <c r="B355" s="2" t="s">
        <v>160</v>
      </c>
      <c r="C355" s="2" t="s">
        <v>174</v>
      </c>
      <c r="D355" s="2" t="s">
        <v>118</v>
      </c>
      <c r="E355" s="2" t="s">
        <v>160</v>
      </c>
      <c r="F355" s="2" t="s">
        <v>434</v>
      </c>
      <c r="G355" s="2" t="s">
        <v>120</v>
      </c>
      <c r="H355" s="2" t="s">
        <v>121</v>
      </c>
      <c r="I355" s="55" t="s">
        <v>532</v>
      </c>
      <c r="J355" s="40">
        <v>3503141669</v>
      </c>
      <c r="K355" s="40">
        <v>255856723</v>
      </c>
      <c r="L355" s="40">
        <v>2223858058</v>
      </c>
      <c r="M355" s="40">
        <v>255856723</v>
      </c>
      <c r="N355" s="40">
        <v>2223858058</v>
      </c>
      <c r="O355" s="40">
        <v>255856723</v>
      </c>
      <c r="P355" s="40">
        <v>2223858058</v>
      </c>
      <c r="Q355" s="14">
        <f t="shared" si="9"/>
        <v>0.6348181912479772</v>
      </c>
    </row>
    <row r="356" spans="1:17" ht="22.5">
      <c r="A356" s="2" t="s">
        <v>117</v>
      </c>
      <c r="B356" s="2" t="s">
        <v>160</v>
      </c>
      <c r="C356" s="2" t="s">
        <v>174</v>
      </c>
      <c r="D356" s="2" t="s">
        <v>118</v>
      </c>
      <c r="E356" s="2" t="s">
        <v>160</v>
      </c>
      <c r="F356" s="2" t="s">
        <v>436</v>
      </c>
      <c r="G356" s="2" t="s">
        <v>120</v>
      </c>
      <c r="H356" s="2" t="s">
        <v>121</v>
      </c>
      <c r="I356" s="55" t="s">
        <v>533</v>
      </c>
      <c r="J356" s="40">
        <v>17945535444</v>
      </c>
      <c r="K356" s="40">
        <v>1273555037</v>
      </c>
      <c r="L356" s="40">
        <v>11577760259</v>
      </c>
      <c r="M356" s="40">
        <v>1273555037</v>
      </c>
      <c r="N356" s="40">
        <v>11577760259</v>
      </c>
      <c r="O356" s="40">
        <v>1273555037</v>
      </c>
      <c r="P356" s="40">
        <v>11577760259</v>
      </c>
      <c r="Q356" s="14">
        <f t="shared" si="9"/>
        <v>0.6451610371353376</v>
      </c>
    </row>
    <row r="357" spans="1:17" ht="22.5">
      <c r="A357" s="2" t="s">
        <v>117</v>
      </c>
      <c r="B357" s="2" t="s">
        <v>160</v>
      </c>
      <c r="C357" s="2" t="s">
        <v>174</v>
      </c>
      <c r="D357" s="2" t="s">
        <v>118</v>
      </c>
      <c r="E357" s="2" t="s">
        <v>160</v>
      </c>
      <c r="F357" s="2" t="s">
        <v>438</v>
      </c>
      <c r="G357" s="2" t="s">
        <v>120</v>
      </c>
      <c r="H357" s="2" t="s">
        <v>121</v>
      </c>
      <c r="I357" s="55" t="s">
        <v>534</v>
      </c>
      <c r="J357" s="40">
        <v>7240663097</v>
      </c>
      <c r="K357" s="40">
        <v>566946600</v>
      </c>
      <c r="L357" s="40">
        <v>4405930098</v>
      </c>
      <c r="M357" s="40">
        <v>566946600</v>
      </c>
      <c r="N357" s="40">
        <v>4405930098</v>
      </c>
      <c r="O357" s="40">
        <v>566946600</v>
      </c>
      <c r="P357" s="40">
        <v>4405930098</v>
      </c>
      <c r="Q357" s="14">
        <f t="shared" si="9"/>
        <v>0.6084981498207663</v>
      </c>
    </row>
    <row r="358" spans="1:17" ht="22.5">
      <c r="A358" s="2" t="s">
        <v>117</v>
      </c>
      <c r="B358" s="2" t="s">
        <v>160</v>
      </c>
      <c r="C358" s="2" t="s">
        <v>174</v>
      </c>
      <c r="D358" s="2" t="s">
        <v>118</v>
      </c>
      <c r="E358" s="2" t="s">
        <v>160</v>
      </c>
      <c r="F358" s="2" t="s">
        <v>440</v>
      </c>
      <c r="G358" s="2" t="s">
        <v>120</v>
      </c>
      <c r="H358" s="2" t="s">
        <v>121</v>
      </c>
      <c r="I358" s="55" t="s">
        <v>535</v>
      </c>
      <c r="J358" s="40">
        <v>3558829052</v>
      </c>
      <c r="K358" s="40">
        <v>263161088</v>
      </c>
      <c r="L358" s="40">
        <v>2243023616</v>
      </c>
      <c r="M358" s="40">
        <v>263161088</v>
      </c>
      <c r="N358" s="40">
        <v>2243023616</v>
      </c>
      <c r="O358" s="40">
        <v>263161088</v>
      </c>
      <c r="P358" s="40">
        <v>2243023616</v>
      </c>
      <c r="Q358" s="14">
        <f t="shared" si="9"/>
        <v>0.6302701206565288</v>
      </c>
    </row>
    <row r="359" spans="1:17" ht="22.5">
      <c r="A359" s="2" t="s">
        <v>117</v>
      </c>
      <c r="B359" s="2" t="s">
        <v>160</v>
      </c>
      <c r="C359" s="2" t="s">
        <v>174</v>
      </c>
      <c r="D359" s="2" t="s">
        <v>118</v>
      </c>
      <c r="E359" s="2" t="s">
        <v>160</v>
      </c>
      <c r="F359" s="2" t="s">
        <v>328</v>
      </c>
      <c r="G359" s="2" t="s">
        <v>120</v>
      </c>
      <c r="H359" s="2" t="s">
        <v>121</v>
      </c>
      <c r="I359" s="55" t="s">
        <v>536</v>
      </c>
      <c r="J359" s="40">
        <v>2666952191</v>
      </c>
      <c r="K359" s="40">
        <v>194320016</v>
      </c>
      <c r="L359" s="40">
        <v>1695352112</v>
      </c>
      <c r="M359" s="40">
        <v>194320016</v>
      </c>
      <c r="N359" s="40">
        <v>1695352112</v>
      </c>
      <c r="O359" s="40">
        <v>194320016</v>
      </c>
      <c r="P359" s="40">
        <v>1695352112</v>
      </c>
      <c r="Q359" s="14">
        <f t="shared" si="9"/>
        <v>0.6356889777481579</v>
      </c>
    </row>
    <row r="360" spans="1:17" ht="22.5">
      <c r="A360" s="2" t="s">
        <v>117</v>
      </c>
      <c r="B360" s="2" t="s">
        <v>160</v>
      </c>
      <c r="C360" s="2" t="s">
        <v>174</v>
      </c>
      <c r="D360" s="2" t="s">
        <v>118</v>
      </c>
      <c r="E360" s="2" t="s">
        <v>160</v>
      </c>
      <c r="F360" s="2" t="s">
        <v>443</v>
      </c>
      <c r="G360" s="2" t="s">
        <v>120</v>
      </c>
      <c r="H360" s="2" t="s">
        <v>121</v>
      </c>
      <c r="I360" s="55" t="s">
        <v>537</v>
      </c>
      <c r="J360" s="40">
        <v>4099702565</v>
      </c>
      <c r="K360" s="40">
        <v>287292631</v>
      </c>
      <c r="L360" s="40">
        <v>2663239414</v>
      </c>
      <c r="M360" s="40">
        <v>287292631</v>
      </c>
      <c r="N360" s="40">
        <v>2663239414</v>
      </c>
      <c r="O360" s="40">
        <v>287292631</v>
      </c>
      <c r="P360" s="40">
        <v>2663239414</v>
      </c>
      <c r="Q360" s="14">
        <f t="shared" si="9"/>
        <v>0.6496177153768715</v>
      </c>
    </row>
    <row r="361" spans="1:17" ht="22.5">
      <c r="A361" s="2" t="s">
        <v>117</v>
      </c>
      <c r="B361" s="2" t="s">
        <v>160</v>
      </c>
      <c r="C361" s="2" t="s">
        <v>174</v>
      </c>
      <c r="D361" s="2" t="s">
        <v>118</v>
      </c>
      <c r="E361" s="2" t="s">
        <v>160</v>
      </c>
      <c r="F361" s="2" t="s">
        <v>445</v>
      </c>
      <c r="G361" s="2" t="s">
        <v>120</v>
      </c>
      <c r="H361" s="2" t="s">
        <v>121</v>
      </c>
      <c r="I361" s="55" t="s">
        <v>538</v>
      </c>
      <c r="J361" s="40">
        <v>4709764145</v>
      </c>
      <c r="K361" s="40">
        <v>348299345</v>
      </c>
      <c r="L361" s="40">
        <v>2968267418</v>
      </c>
      <c r="M361" s="40">
        <v>348299345</v>
      </c>
      <c r="N361" s="40">
        <v>2968267418</v>
      </c>
      <c r="O361" s="40">
        <v>348299345</v>
      </c>
      <c r="P361" s="40">
        <v>2968267418</v>
      </c>
      <c r="Q361" s="14">
        <f t="shared" si="9"/>
        <v>0.6302369559527062</v>
      </c>
    </row>
    <row r="362" spans="1:17" ht="33.75">
      <c r="A362" s="2" t="s">
        <v>117</v>
      </c>
      <c r="B362" s="2" t="s">
        <v>160</v>
      </c>
      <c r="C362" s="2" t="s">
        <v>174</v>
      </c>
      <c r="D362" s="2" t="s">
        <v>118</v>
      </c>
      <c r="E362" s="2" t="s">
        <v>160</v>
      </c>
      <c r="F362" s="2" t="s">
        <v>447</v>
      </c>
      <c r="G362" s="2" t="s">
        <v>120</v>
      </c>
      <c r="H362" s="2" t="s">
        <v>121</v>
      </c>
      <c r="I362" s="55" t="s">
        <v>539</v>
      </c>
      <c r="J362" s="40">
        <v>2645914661</v>
      </c>
      <c r="K362" s="40">
        <v>193867653</v>
      </c>
      <c r="L362" s="40">
        <v>1676576394</v>
      </c>
      <c r="M362" s="40">
        <v>193867653</v>
      </c>
      <c r="N362" s="40">
        <v>1676576394</v>
      </c>
      <c r="O362" s="40">
        <v>193867653</v>
      </c>
      <c r="P362" s="40">
        <v>1676576394</v>
      </c>
      <c r="Q362" s="14">
        <f t="shared" si="9"/>
        <v>0.633647191541073</v>
      </c>
    </row>
    <row r="363" spans="1:17" ht="22.5">
      <c r="A363" s="2" t="s">
        <v>117</v>
      </c>
      <c r="B363" s="2" t="s">
        <v>160</v>
      </c>
      <c r="C363" s="2" t="s">
        <v>174</v>
      </c>
      <c r="D363" s="2" t="s">
        <v>118</v>
      </c>
      <c r="E363" s="2" t="s">
        <v>160</v>
      </c>
      <c r="F363" s="2" t="s">
        <v>449</v>
      </c>
      <c r="G363" s="2" t="s">
        <v>120</v>
      </c>
      <c r="H363" s="2" t="s">
        <v>121</v>
      </c>
      <c r="I363" s="55" t="s">
        <v>540</v>
      </c>
      <c r="J363" s="40">
        <v>2084842141</v>
      </c>
      <c r="K363" s="40">
        <v>157245682</v>
      </c>
      <c r="L363" s="40">
        <v>1298613727</v>
      </c>
      <c r="M363" s="40">
        <v>157245682</v>
      </c>
      <c r="N363" s="40">
        <v>1298613727</v>
      </c>
      <c r="O363" s="40">
        <v>157245682</v>
      </c>
      <c r="P363" s="40">
        <v>1298613727</v>
      </c>
      <c r="Q363" s="14">
        <f t="shared" si="9"/>
        <v>0.6228834795027294</v>
      </c>
    </row>
    <row r="364" spans="1:17" ht="22.5">
      <c r="A364" s="2" t="s">
        <v>117</v>
      </c>
      <c r="B364" s="2" t="s">
        <v>160</v>
      </c>
      <c r="C364" s="2" t="s">
        <v>174</v>
      </c>
      <c r="D364" s="2" t="s">
        <v>118</v>
      </c>
      <c r="E364" s="2" t="s">
        <v>160</v>
      </c>
      <c r="F364" s="2" t="s">
        <v>451</v>
      </c>
      <c r="G364" s="2" t="s">
        <v>120</v>
      </c>
      <c r="H364" s="2" t="s">
        <v>121</v>
      </c>
      <c r="I364" s="55" t="s">
        <v>541</v>
      </c>
      <c r="J364" s="40">
        <v>4358782933</v>
      </c>
      <c r="K364" s="40">
        <v>313697626</v>
      </c>
      <c r="L364" s="40">
        <v>2790294802</v>
      </c>
      <c r="M364" s="40">
        <v>313697626</v>
      </c>
      <c r="N364" s="40">
        <v>2790294802</v>
      </c>
      <c r="O364" s="40">
        <v>313697626</v>
      </c>
      <c r="P364" s="40">
        <v>2790294802</v>
      </c>
      <c r="Q364" s="14">
        <f t="shared" si="9"/>
        <v>0.640154567201523</v>
      </c>
    </row>
    <row r="365" spans="1:17" ht="33.75">
      <c r="A365" s="2" t="s">
        <v>117</v>
      </c>
      <c r="B365" s="2" t="s">
        <v>160</v>
      </c>
      <c r="C365" s="2" t="s">
        <v>174</v>
      </c>
      <c r="D365" s="2" t="s">
        <v>118</v>
      </c>
      <c r="E365" s="2" t="s">
        <v>160</v>
      </c>
      <c r="F365" s="2" t="s">
        <v>174</v>
      </c>
      <c r="G365" s="2" t="s">
        <v>120</v>
      </c>
      <c r="H365" s="2" t="s">
        <v>121</v>
      </c>
      <c r="I365" s="55" t="s">
        <v>542</v>
      </c>
      <c r="J365" s="40">
        <v>9383548929</v>
      </c>
      <c r="K365" s="40">
        <v>697320447</v>
      </c>
      <c r="L365" s="40">
        <v>5896946719</v>
      </c>
      <c r="M365" s="40">
        <v>697320447</v>
      </c>
      <c r="N365" s="40">
        <v>5896946719</v>
      </c>
      <c r="O365" s="40">
        <v>697320447</v>
      </c>
      <c r="P365" s="40">
        <v>5896946719</v>
      </c>
      <c r="Q365" s="14">
        <f t="shared" si="9"/>
        <v>0.6284345894734344</v>
      </c>
    </row>
    <row r="366" spans="1:17" ht="22.5">
      <c r="A366" s="2" t="s">
        <v>117</v>
      </c>
      <c r="B366" s="2" t="s">
        <v>160</v>
      </c>
      <c r="C366" s="2" t="s">
        <v>174</v>
      </c>
      <c r="D366" s="2" t="s">
        <v>118</v>
      </c>
      <c r="E366" s="2" t="s">
        <v>160</v>
      </c>
      <c r="F366" s="2" t="s">
        <v>454</v>
      </c>
      <c r="G366" s="2" t="s">
        <v>120</v>
      </c>
      <c r="H366" s="2" t="s">
        <v>121</v>
      </c>
      <c r="I366" s="55" t="s">
        <v>543</v>
      </c>
      <c r="J366" s="40">
        <v>3287536788</v>
      </c>
      <c r="K366" s="40">
        <v>227299013</v>
      </c>
      <c r="L366" s="40">
        <v>2151041720</v>
      </c>
      <c r="M366" s="40">
        <v>227299013</v>
      </c>
      <c r="N366" s="40">
        <v>2151041720</v>
      </c>
      <c r="O366" s="40">
        <v>227299013</v>
      </c>
      <c r="P366" s="40">
        <v>2151041720</v>
      </c>
      <c r="Q366" s="14">
        <f t="shared" si="9"/>
        <v>0.654301946628133</v>
      </c>
    </row>
    <row r="367" spans="1:17" ht="22.5">
      <c r="A367" s="2" t="s">
        <v>117</v>
      </c>
      <c r="B367" s="2" t="s">
        <v>160</v>
      </c>
      <c r="C367" s="2" t="s">
        <v>174</v>
      </c>
      <c r="D367" s="2" t="s">
        <v>118</v>
      </c>
      <c r="E367" s="2" t="s">
        <v>160</v>
      </c>
      <c r="F367" s="2" t="s">
        <v>456</v>
      </c>
      <c r="G367" s="2" t="s">
        <v>120</v>
      </c>
      <c r="H367" s="2" t="s">
        <v>121</v>
      </c>
      <c r="I367" s="55" t="s">
        <v>544</v>
      </c>
      <c r="J367" s="40">
        <v>1287821261</v>
      </c>
      <c r="K367" s="40">
        <v>87781689</v>
      </c>
      <c r="L367" s="40">
        <v>848912820</v>
      </c>
      <c r="M367" s="40">
        <v>87781689</v>
      </c>
      <c r="N367" s="40">
        <v>848912820</v>
      </c>
      <c r="O367" s="40">
        <v>87781689</v>
      </c>
      <c r="P367" s="40">
        <v>848912820</v>
      </c>
      <c r="Q367" s="14">
        <f t="shared" si="9"/>
        <v>0.65918528114749</v>
      </c>
    </row>
    <row r="368" spans="1:17" ht="22.5">
      <c r="A368" s="2" t="s">
        <v>117</v>
      </c>
      <c r="B368" s="2" t="s">
        <v>160</v>
      </c>
      <c r="C368" s="2" t="s">
        <v>174</v>
      </c>
      <c r="D368" s="2" t="s">
        <v>118</v>
      </c>
      <c r="E368" s="2" t="s">
        <v>160</v>
      </c>
      <c r="F368" s="2" t="s">
        <v>458</v>
      </c>
      <c r="G368" s="2" t="s">
        <v>120</v>
      </c>
      <c r="H368" s="2" t="s">
        <v>121</v>
      </c>
      <c r="I368" s="55" t="s">
        <v>545</v>
      </c>
      <c r="J368" s="40">
        <v>2589640815</v>
      </c>
      <c r="K368" s="40">
        <v>191914822</v>
      </c>
      <c r="L368" s="40">
        <v>1630066702</v>
      </c>
      <c r="M368" s="40">
        <v>191914822</v>
      </c>
      <c r="N368" s="40">
        <v>1630066702</v>
      </c>
      <c r="O368" s="40">
        <v>191914822</v>
      </c>
      <c r="P368" s="40">
        <v>1630066702</v>
      </c>
      <c r="Q368" s="14">
        <f t="shared" si="9"/>
        <v>0.6294566769870747</v>
      </c>
    </row>
    <row r="369" spans="1:17" ht="22.5">
      <c r="A369" s="2" t="s">
        <v>117</v>
      </c>
      <c r="B369" s="2" t="s">
        <v>160</v>
      </c>
      <c r="C369" s="2" t="s">
        <v>174</v>
      </c>
      <c r="D369" s="2" t="s">
        <v>118</v>
      </c>
      <c r="E369" s="2" t="s">
        <v>160</v>
      </c>
      <c r="F369" s="2" t="s">
        <v>460</v>
      </c>
      <c r="G369" s="2" t="s">
        <v>120</v>
      </c>
      <c r="H369" s="2" t="s">
        <v>121</v>
      </c>
      <c r="I369" s="55" t="s">
        <v>546</v>
      </c>
      <c r="J369" s="40">
        <v>1964541338</v>
      </c>
      <c r="K369" s="40">
        <v>139122028</v>
      </c>
      <c r="L369" s="40">
        <v>1268931202</v>
      </c>
      <c r="M369" s="40">
        <v>139122028</v>
      </c>
      <c r="N369" s="40">
        <v>1268931202</v>
      </c>
      <c r="O369" s="40">
        <v>139122028</v>
      </c>
      <c r="P369" s="40">
        <v>1268931202</v>
      </c>
      <c r="Q369" s="14">
        <f t="shared" si="9"/>
        <v>0.6459172822964543</v>
      </c>
    </row>
    <row r="370" spans="1:17" ht="33.75">
      <c r="A370" s="2" t="s">
        <v>117</v>
      </c>
      <c r="B370" s="2" t="s">
        <v>160</v>
      </c>
      <c r="C370" s="2" t="s">
        <v>174</v>
      </c>
      <c r="D370" s="2" t="s">
        <v>118</v>
      </c>
      <c r="E370" s="2" t="s">
        <v>160</v>
      </c>
      <c r="F370" s="2" t="s">
        <v>462</v>
      </c>
      <c r="G370" s="2" t="s">
        <v>120</v>
      </c>
      <c r="H370" s="2" t="s">
        <v>121</v>
      </c>
      <c r="I370" s="55" t="s">
        <v>547</v>
      </c>
      <c r="J370" s="40">
        <v>4084594247</v>
      </c>
      <c r="K370" s="40">
        <v>324640734</v>
      </c>
      <c r="L370" s="40">
        <v>2461390581</v>
      </c>
      <c r="M370" s="40">
        <v>324640734</v>
      </c>
      <c r="N370" s="40">
        <v>2461390581</v>
      </c>
      <c r="O370" s="40">
        <v>324640734</v>
      </c>
      <c r="P370" s="40">
        <v>2461390581</v>
      </c>
      <c r="Q370" s="14">
        <f t="shared" si="9"/>
        <v>0.6026034489981007</v>
      </c>
    </row>
    <row r="371" spans="1:17" ht="22.5">
      <c r="A371" s="2" t="s">
        <v>117</v>
      </c>
      <c r="B371" s="2" t="s">
        <v>160</v>
      </c>
      <c r="C371" s="2" t="s">
        <v>174</v>
      </c>
      <c r="D371" s="2" t="s">
        <v>118</v>
      </c>
      <c r="E371" s="2" t="s">
        <v>160</v>
      </c>
      <c r="F371" s="2" t="s">
        <v>464</v>
      </c>
      <c r="G371" s="2" t="s">
        <v>120</v>
      </c>
      <c r="H371" s="2" t="s">
        <v>121</v>
      </c>
      <c r="I371" s="55" t="s">
        <v>548</v>
      </c>
      <c r="J371" s="40">
        <v>1296003528</v>
      </c>
      <c r="K371" s="40">
        <v>96193544</v>
      </c>
      <c r="L371" s="40">
        <v>815035808</v>
      </c>
      <c r="M371" s="40">
        <v>96193544</v>
      </c>
      <c r="N371" s="40">
        <v>815035808</v>
      </c>
      <c r="O371" s="40">
        <v>0</v>
      </c>
      <c r="P371" s="40">
        <v>718842264</v>
      </c>
      <c r="Q371" s="14">
        <f t="shared" si="9"/>
        <v>0.6288839423591446</v>
      </c>
    </row>
    <row r="372" spans="1:17" ht="22.5">
      <c r="A372" s="2" t="s">
        <v>117</v>
      </c>
      <c r="B372" s="2" t="s">
        <v>160</v>
      </c>
      <c r="C372" s="2" t="s">
        <v>174</v>
      </c>
      <c r="D372" s="2" t="s">
        <v>118</v>
      </c>
      <c r="E372" s="2" t="s">
        <v>160</v>
      </c>
      <c r="F372" s="2" t="s">
        <v>466</v>
      </c>
      <c r="G372" s="2" t="s">
        <v>120</v>
      </c>
      <c r="H372" s="2" t="s">
        <v>121</v>
      </c>
      <c r="I372" s="55" t="s">
        <v>549</v>
      </c>
      <c r="J372" s="40">
        <v>3842875427</v>
      </c>
      <c r="K372" s="40">
        <v>301667044</v>
      </c>
      <c r="L372" s="40">
        <v>2334540205</v>
      </c>
      <c r="M372" s="40">
        <v>301667044</v>
      </c>
      <c r="N372" s="40">
        <v>2334540205</v>
      </c>
      <c r="O372" s="40">
        <v>0</v>
      </c>
      <c r="P372" s="40">
        <v>2032873161</v>
      </c>
      <c r="Q372" s="14">
        <f t="shared" si="9"/>
        <v>0.6074982781376536</v>
      </c>
    </row>
    <row r="373" spans="1:17" ht="22.5">
      <c r="A373" s="2" t="s">
        <v>117</v>
      </c>
      <c r="B373" s="2" t="s">
        <v>160</v>
      </c>
      <c r="C373" s="2" t="s">
        <v>174</v>
      </c>
      <c r="D373" s="2" t="s">
        <v>118</v>
      </c>
      <c r="E373" s="2" t="s">
        <v>160</v>
      </c>
      <c r="F373" s="2" t="s">
        <v>468</v>
      </c>
      <c r="G373" s="2" t="s">
        <v>120</v>
      </c>
      <c r="H373" s="2" t="s">
        <v>121</v>
      </c>
      <c r="I373" s="55" t="s">
        <v>550</v>
      </c>
      <c r="J373" s="40">
        <v>5284764123</v>
      </c>
      <c r="K373" s="40">
        <v>410857186</v>
      </c>
      <c r="L373" s="40">
        <v>3230478190</v>
      </c>
      <c r="M373" s="40">
        <v>410857186</v>
      </c>
      <c r="N373" s="40">
        <v>3230478190</v>
      </c>
      <c r="O373" s="40">
        <v>0</v>
      </c>
      <c r="P373" s="40">
        <v>2819621004</v>
      </c>
      <c r="Q373" s="14">
        <f t="shared" si="9"/>
        <v>0.611281433723887</v>
      </c>
    </row>
    <row r="374" spans="1:17" ht="22.5">
      <c r="A374" s="2" t="s">
        <v>117</v>
      </c>
      <c r="B374" s="2" t="s">
        <v>160</v>
      </c>
      <c r="C374" s="2" t="s">
        <v>174</v>
      </c>
      <c r="D374" s="2" t="s">
        <v>118</v>
      </c>
      <c r="E374" s="2" t="s">
        <v>160</v>
      </c>
      <c r="F374" s="2" t="s">
        <v>470</v>
      </c>
      <c r="G374" s="2" t="s">
        <v>120</v>
      </c>
      <c r="H374" s="2" t="s">
        <v>121</v>
      </c>
      <c r="I374" s="55" t="s">
        <v>551</v>
      </c>
      <c r="J374" s="40">
        <v>4014419589</v>
      </c>
      <c r="K374" s="40">
        <v>293910716</v>
      </c>
      <c r="L374" s="40">
        <v>2544866012</v>
      </c>
      <c r="M374" s="40">
        <v>293910716</v>
      </c>
      <c r="N374" s="40">
        <v>2544866012</v>
      </c>
      <c r="O374" s="40">
        <v>0</v>
      </c>
      <c r="P374" s="40">
        <v>2250955296</v>
      </c>
      <c r="Q374" s="14">
        <f t="shared" si="9"/>
        <v>0.6339312459946249</v>
      </c>
    </row>
    <row r="375" spans="1:17" ht="22.5">
      <c r="A375" s="2" t="s">
        <v>117</v>
      </c>
      <c r="B375" s="2" t="s">
        <v>160</v>
      </c>
      <c r="C375" s="2" t="s">
        <v>174</v>
      </c>
      <c r="D375" s="2" t="s">
        <v>118</v>
      </c>
      <c r="E375" s="2" t="s">
        <v>160</v>
      </c>
      <c r="F375" s="2" t="s">
        <v>330</v>
      </c>
      <c r="G375" s="2" t="s">
        <v>120</v>
      </c>
      <c r="H375" s="2" t="s">
        <v>121</v>
      </c>
      <c r="I375" s="55" t="s">
        <v>552</v>
      </c>
      <c r="J375" s="40">
        <v>491158956</v>
      </c>
      <c r="K375" s="40">
        <v>31298212</v>
      </c>
      <c r="L375" s="40">
        <v>334667894</v>
      </c>
      <c r="M375" s="40">
        <v>31298212</v>
      </c>
      <c r="N375" s="40">
        <v>334667894</v>
      </c>
      <c r="O375" s="40">
        <v>31298212</v>
      </c>
      <c r="P375" s="40">
        <v>334667894</v>
      </c>
      <c r="Q375" s="14">
        <f t="shared" si="9"/>
        <v>0.681384081287118</v>
      </c>
    </row>
    <row r="376" spans="1:17" ht="33.75">
      <c r="A376" s="2" t="s">
        <v>117</v>
      </c>
      <c r="B376" s="2" t="s">
        <v>160</v>
      </c>
      <c r="C376" s="2" t="s">
        <v>174</v>
      </c>
      <c r="D376" s="2" t="s">
        <v>118</v>
      </c>
      <c r="E376" s="2" t="s">
        <v>160</v>
      </c>
      <c r="F376" s="2" t="s">
        <v>155</v>
      </c>
      <c r="G376" s="2" t="s">
        <v>120</v>
      </c>
      <c r="H376" s="2" t="s">
        <v>121</v>
      </c>
      <c r="I376" s="55" t="s">
        <v>553</v>
      </c>
      <c r="J376" s="40">
        <v>6326939795</v>
      </c>
      <c r="K376" s="40">
        <v>491626858</v>
      </c>
      <c r="L376" s="40">
        <v>3868805513</v>
      </c>
      <c r="M376" s="40">
        <v>491626858</v>
      </c>
      <c r="N376" s="40">
        <v>3868805513</v>
      </c>
      <c r="O376" s="40">
        <v>491626858</v>
      </c>
      <c r="P376" s="40">
        <v>3868805513</v>
      </c>
      <c r="Q376" s="14">
        <f t="shared" si="9"/>
        <v>0.6114813224645201</v>
      </c>
    </row>
    <row r="377" spans="1:17" ht="22.5">
      <c r="A377" s="2" t="s">
        <v>117</v>
      </c>
      <c r="B377" s="2" t="s">
        <v>160</v>
      </c>
      <c r="C377" s="2" t="s">
        <v>174</v>
      </c>
      <c r="D377" s="2" t="s">
        <v>118</v>
      </c>
      <c r="E377" s="2" t="s">
        <v>160</v>
      </c>
      <c r="F377" s="2" t="s">
        <v>332</v>
      </c>
      <c r="G377" s="2" t="s">
        <v>120</v>
      </c>
      <c r="H377" s="2" t="s">
        <v>121</v>
      </c>
      <c r="I377" s="55" t="s">
        <v>554</v>
      </c>
      <c r="J377" s="40">
        <v>519055683</v>
      </c>
      <c r="K377" s="40">
        <v>36256252</v>
      </c>
      <c r="L377" s="40">
        <v>337774425</v>
      </c>
      <c r="M377" s="40">
        <v>36256252</v>
      </c>
      <c r="N377" s="40">
        <v>337774425</v>
      </c>
      <c r="O377" s="40">
        <v>36256252</v>
      </c>
      <c r="P377" s="40">
        <v>337774425</v>
      </c>
      <c r="Q377" s="14">
        <f t="shared" si="9"/>
        <v>0.6507479564576889</v>
      </c>
    </row>
    <row r="378" spans="1:17" ht="22.5">
      <c r="A378" s="2" t="s">
        <v>117</v>
      </c>
      <c r="B378" s="2" t="s">
        <v>160</v>
      </c>
      <c r="C378" s="2" t="s">
        <v>174</v>
      </c>
      <c r="D378" s="2" t="s">
        <v>118</v>
      </c>
      <c r="E378" s="2" t="s">
        <v>160</v>
      </c>
      <c r="F378" s="2" t="s">
        <v>334</v>
      </c>
      <c r="G378" s="2" t="s">
        <v>120</v>
      </c>
      <c r="H378" s="2" t="s">
        <v>121</v>
      </c>
      <c r="I378" s="55" t="s">
        <v>555</v>
      </c>
      <c r="J378" s="40">
        <v>220652779</v>
      </c>
      <c r="K378" s="40">
        <v>15313688</v>
      </c>
      <c r="L378" s="40">
        <v>144084343</v>
      </c>
      <c r="M378" s="40">
        <v>15313688</v>
      </c>
      <c r="N378" s="40">
        <v>144084343</v>
      </c>
      <c r="O378" s="40">
        <v>15313688</v>
      </c>
      <c r="P378" s="40">
        <v>144084343</v>
      </c>
      <c r="Q378" s="14">
        <f t="shared" si="9"/>
        <v>0.6529912909005329</v>
      </c>
    </row>
    <row r="379" spans="1:17" ht="22.5">
      <c r="A379" s="2" t="s">
        <v>117</v>
      </c>
      <c r="B379" s="2" t="s">
        <v>160</v>
      </c>
      <c r="C379" s="2" t="s">
        <v>174</v>
      </c>
      <c r="D379" s="2" t="s">
        <v>118</v>
      </c>
      <c r="E379" s="2" t="s">
        <v>160</v>
      </c>
      <c r="F379" s="2" t="s">
        <v>336</v>
      </c>
      <c r="G379" s="2" t="s">
        <v>120</v>
      </c>
      <c r="H379" s="2" t="s">
        <v>121</v>
      </c>
      <c r="I379" s="55" t="s">
        <v>556</v>
      </c>
      <c r="J379" s="40">
        <v>4445504599</v>
      </c>
      <c r="K379" s="40">
        <v>364858055</v>
      </c>
      <c r="L379" s="40">
        <v>2621214320</v>
      </c>
      <c r="M379" s="40">
        <v>364858055</v>
      </c>
      <c r="N379" s="40">
        <v>2621214320</v>
      </c>
      <c r="O379" s="40">
        <v>0</v>
      </c>
      <c r="P379" s="40">
        <v>2256356265</v>
      </c>
      <c r="Q379" s="14">
        <f t="shared" si="9"/>
        <v>0.5896325741265981</v>
      </c>
    </row>
    <row r="380" spans="1:17" ht="22.5">
      <c r="A380" s="2" t="s">
        <v>117</v>
      </c>
      <c r="B380" s="2" t="s">
        <v>160</v>
      </c>
      <c r="C380" s="2" t="s">
        <v>174</v>
      </c>
      <c r="D380" s="2" t="s">
        <v>118</v>
      </c>
      <c r="E380" s="2" t="s">
        <v>160</v>
      </c>
      <c r="F380" s="2" t="s">
        <v>338</v>
      </c>
      <c r="G380" s="2" t="s">
        <v>120</v>
      </c>
      <c r="H380" s="2" t="s">
        <v>121</v>
      </c>
      <c r="I380" s="55" t="s">
        <v>557</v>
      </c>
      <c r="J380" s="40">
        <v>2954581593</v>
      </c>
      <c r="K380" s="40">
        <v>217523291</v>
      </c>
      <c r="L380" s="40">
        <v>1866965138</v>
      </c>
      <c r="M380" s="40">
        <v>217523291</v>
      </c>
      <c r="N380" s="40">
        <v>1866965138</v>
      </c>
      <c r="O380" s="40">
        <v>0</v>
      </c>
      <c r="P380" s="40">
        <v>1649441847</v>
      </c>
      <c r="Q380" s="14">
        <f t="shared" si="9"/>
        <v>0.6318881639360433</v>
      </c>
    </row>
    <row r="381" spans="1:17" ht="33.75">
      <c r="A381" s="2" t="s">
        <v>117</v>
      </c>
      <c r="B381" s="2" t="s">
        <v>160</v>
      </c>
      <c r="C381" s="2" t="s">
        <v>174</v>
      </c>
      <c r="D381" s="2" t="s">
        <v>118</v>
      </c>
      <c r="E381" s="2" t="s">
        <v>160</v>
      </c>
      <c r="F381" s="2" t="s">
        <v>157</v>
      </c>
      <c r="G381" s="2" t="s">
        <v>120</v>
      </c>
      <c r="H381" s="2" t="s">
        <v>121</v>
      </c>
      <c r="I381" s="55" t="s">
        <v>558</v>
      </c>
      <c r="J381" s="40">
        <v>6797854804</v>
      </c>
      <c r="K381" s="40">
        <v>497758118</v>
      </c>
      <c r="L381" s="40">
        <v>4309064207</v>
      </c>
      <c r="M381" s="40">
        <v>497758118</v>
      </c>
      <c r="N381" s="40">
        <v>4309064207</v>
      </c>
      <c r="O381" s="40">
        <v>497758118</v>
      </c>
      <c r="P381" s="40">
        <v>4309064207</v>
      </c>
      <c r="Q381" s="14">
        <f t="shared" si="9"/>
        <v>0.6338858847741874</v>
      </c>
    </row>
    <row r="382" spans="1:17" ht="33.75">
      <c r="A382" s="2" t="s">
        <v>117</v>
      </c>
      <c r="B382" s="2" t="s">
        <v>160</v>
      </c>
      <c r="C382" s="2" t="s">
        <v>174</v>
      </c>
      <c r="D382" s="2" t="s">
        <v>118</v>
      </c>
      <c r="E382" s="2" t="s">
        <v>128</v>
      </c>
      <c r="F382" s="2" t="s">
        <v>120</v>
      </c>
      <c r="G382" s="2" t="s">
        <v>120</v>
      </c>
      <c r="H382" s="2" t="s">
        <v>121</v>
      </c>
      <c r="I382" s="55" t="s">
        <v>559</v>
      </c>
      <c r="J382" s="40">
        <v>9209610895</v>
      </c>
      <c r="K382" s="40">
        <v>1304946688</v>
      </c>
      <c r="L382" s="40">
        <v>5294770825</v>
      </c>
      <c r="M382" s="40">
        <v>1304946688</v>
      </c>
      <c r="N382" s="40">
        <v>5294770825</v>
      </c>
      <c r="O382" s="40">
        <v>1304946688</v>
      </c>
      <c r="P382" s="40">
        <v>5294770825</v>
      </c>
      <c r="Q382" s="14">
        <f t="shared" si="9"/>
        <v>0.5749179726881393</v>
      </c>
    </row>
    <row r="383" spans="1:17" ht="33.75">
      <c r="A383" s="2" t="s">
        <v>117</v>
      </c>
      <c r="B383" s="2" t="s">
        <v>160</v>
      </c>
      <c r="C383" s="2" t="s">
        <v>174</v>
      </c>
      <c r="D383" s="2" t="s">
        <v>118</v>
      </c>
      <c r="E383" s="2" t="s">
        <v>128</v>
      </c>
      <c r="F383" s="2" t="s">
        <v>163</v>
      </c>
      <c r="G383" s="2" t="s">
        <v>120</v>
      </c>
      <c r="H383" s="2" t="s">
        <v>121</v>
      </c>
      <c r="I383" s="55" t="s">
        <v>560</v>
      </c>
      <c r="J383" s="40">
        <v>2774932740</v>
      </c>
      <c r="K383" s="40">
        <v>393191344</v>
      </c>
      <c r="L383" s="40">
        <v>1595358704</v>
      </c>
      <c r="M383" s="40">
        <v>393191344</v>
      </c>
      <c r="N383" s="40">
        <v>1595358704</v>
      </c>
      <c r="O383" s="40">
        <v>393191344</v>
      </c>
      <c r="P383" s="40">
        <v>1595358704</v>
      </c>
      <c r="Q383" s="14">
        <f t="shared" si="9"/>
        <v>0.5749179722460588</v>
      </c>
    </row>
    <row r="384" spans="1:17" ht="33.75">
      <c r="A384" s="2" t="s">
        <v>117</v>
      </c>
      <c r="B384" s="2" t="s">
        <v>160</v>
      </c>
      <c r="C384" s="2" t="s">
        <v>174</v>
      </c>
      <c r="D384" s="2" t="s">
        <v>118</v>
      </c>
      <c r="E384" s="2" t="s">
        <v>128</v>
      </c>
      <c r="F384" s="2" t="s">
        <v>136</v>
      </c>
      <c r="G384" s="2" t="s">
        <v>120</v>
      </c>
      <c r="H384" s="2" t="s">
        <v>121</v>
      </c>
      <c r="I384" s="55" t="s">
        <v>561</v>
      </c>
      <c r="J384" s="40">
        <v>7268261085</v>
      </c>
      <c r="K384" s="40">
        <v>1029869052</v>
      </c>
      <c r="L384" s="40">
        <v>4178653932</v>
      </c>
      <c r="M384" s="40">
        <v>1029869052</v>
      </c>
      <c r="N384" s="40">
        <v>4178653932</v>
      </c>
      <c r="O384" s="40">
        <v>1029869052</v>
      </c>
      <c r="P384" s="40">
        <v>4178653932</v>
      </c>
      <c r="Q384" s="14">
        <f t="shared" si="9"/>
        <v>0.5749179732444903</v>
      </c>
    </row>
    <row r="385" spans="1:17" ht="33.75">
      <c r="A385" s="2" t="s">
        <v>117</v>
      </c>
      <c r="B385" s="2" t="s">
        <v>160</v>
      </c>
      <c r="C385" s="2" t="s">
        <v>174</v>
      </c>
      <c r="D385" s="2" t="s">
        <v>118</v>
      </c>
      <c r="E385" s="2" t="s">
        <v>128</v>
      </c>
      <c r="F385" s="2" t="s">
        <v>138</v>
      </c>
      <c r="G385" s="2" t="s">
        <v>120</v>
      </c>
      <c r="H385" s="2" t="s">
        <v>121</v>
      </c>
      <c r="I385" s="55" t="s">
        <v>562</v>
      </c>
      <c r="J385" s="40">
        <v>6190524780</v>
      </c>
      <c r="K385" s="40">
        <v>877160274</v>
      </c>
      <c r="L385" s="40">
        <v>3559043959</v>
      </c>
      <c r="M385" s="40">
        <v>877160274</v>
      </c>
      <c r="N385" s="40">
        <v>3559043959</v>
      </c>
      <c r="O385" s="40">
        <v>877160274</v>
      </c>
      <c r="P385" s="40">
        <v>3559043959</v>
      </c>
      <c r="Q385" s="14">
        <f t="shared" si="9"/>
        <v>0.57491797310922</v>
      </c>
    </row>
    <row r="386" spans="1:17" ht="33.75">
      <c r="A386" s="2" t="s">
        <v>117</v>
      </c>
      <c r="B386" s="2" t="s">
        <v>160</v>
      </c>
      <c r="C386" s="2" t="s">
        <v>174</v>
      </c>
      <c r="D386" s="2" t="s">
        <v>118</v>
      </c>
      <c r="E386" s="2" t="s">
        <v>128</v>
      </c>
      <c r="F386" s="2" t="s">
        <v>140</v>
      </c>
      <c r="G386" s="2" t="s">
        <v>120</v>
      </c>
      <c r="H386" s="2" t="s">
        <v>121</v>
      </c>
      <c r="I386" s="55" t="s">
        <v>563</v>
      </c>
      <c r="J386" s="40">
        <v>36444948625</v>
      </c>
      <c r="K386" s="40">
        <v>5400000000</v>
      </c>
      <c r="L386" s="40">
        <v>21424794234</v>
      </c>
      <c r="M386" s="40">
        <v>5400000000</v>
      </c>
      <c r="N386" s="40">
        <v>21424794234</v>
      </c>
      <c r="O386" s="40">
        <v>5400000000</v>
      </c>
      <c r="P386" s="40">
        <v>21424794234</v>
      </c>
      <c r="Q386" s="14">
        <f t="shared" si="9"/>
        <v>0.5878673188553576</v>
      </c>
    </row>
    <row r="387" spans="1:17" ht="33.75">
      <c r="A387" s="2" t="s">
        <v>117</v>
      </c>
      <c r="B387" s="2" t="s">
        <v>160</v>
      </c>
      <c r="C387" s="2" t="s">
        <v>174</v>
      </c>
      <c r="D387" s="2" t="s">
        <v>118</v>
      </c>
      <c r="E387" s="2" t="s">
        <v>128</v>
      </c>
      <c r="F387" s="2" t="s">
        <v>142</v>
      </c>
      <c r="G387" s="2" t="s">
        <v>120</v>
      </c>
      <c r="H387" s="2" t="s">
        <v>121</v>
      </c>
      <c r="I387" s="55" t="s">
        <v>564</v>
      </c>
      <c r="J387" s="40">
        <v>260525920</v>
      </c>
      <c r="K387" s="40">
        <v>36914962</v>
      </c>
      <c r="L387" s="40">
        <v>149781034</v>
      </c>
      <c r="M387" s="40">
        <v>36914962</v>
      </c>
      <c r="N387" s="40">
        <v>149781034</v>
      </c>
      <c r="O387" s="40">
        <v>36914962</v>
      </c>
      <c r="P387" s="40">
        <v>149781034</v>
      </c>
      <c r="Q387" s="14">
        <f t="shared" si="9"/>
        <v>0.5749179736127599</v>
      </c>
    </row>
    <row r="388" spans="1:17" ht="33.75">
      <c r="A388" s="2" t="s">
        <v>117</v>
      </c>
      <c r="B388" s="2" t="s">
        <v>160</v>
      </c>
      <c r="C388" s="2" t="s">
        <v>174</v>
      </c>
      <c r="D388" s="2" t="s">
        <v>118</v>
      </c>
      <c r="E388" s="2" t="s">
        <v>128</v>
      </c>
      <c r="F388" s="2" t="s">
        <v>123</v>
      </c>
      <c r="G388" s="2" t="s">
        <v>120</v>
      </c>
      <c r="H388" s="2" t="s">
        <v>121</v>
      </c>
      <c r="I388" s="55" t="s">
        <v>565</v>
      </c>
      <c r="J388" s="40">
        <v>145918105</v>
      </c>
      <c r="K388" s="40">
        <v>20675722</v>
      </c>
      <c r="L388" s="40">
        <v>83890944</v>
      </c>
      <c r="M388" s="40">
        <v>20675722</v>
      </c>
      <c r="N388" s="40">
        <v>83890944</v>
      </c>
      <c r="O388" s="40">
        <v>20675722</v>
      </c>
      <c r="P388" s="40">
        <v>83890944</v>
      </c>
      <c r="Q388" s="14">
        <f t="shared" si="9"/>
        <v>0.5749179925273837</v>
      </c>
    </row>
    <row r="389" spans="1:17" ht="33.75">
      <c r="A389" s="2" t="s">
        <v>117</v>
      </c>
      <c r="B389" s="2" t="s">
        <v>160</v>
      </c>
      <c r="C389" s="2" t="s">
        <v>174</v>
      </c>
      <c r="D389" s="2" t="s">
        <v>118</v>
      </c>
      <c r="E389" s="2" t="s">
        <v>128</v>
      </c>
      <c r="F389" s="2" t="s">
        <v>198</v>
      </c>
      <c r="G389" s="2" t="s">
        <v>120</v>
      </c>
      <c r="H389" s="2" t="s">
        <v>121</v>
      </c>
      <c r="I389" s="55" t="s">
        <v>566</v>
      </c>
      <c r="J389" s="40">
        <v>8661651280</v>
      </c>
      <c r="K389" s="40">
        <v>1227304094</v>
      </c>
      <c r="L389" s="40">
        <v>4979738996</v>
      </c>
      <c r="M389" s="40">
        <v>1227304094</v>
      </c>
      <c r="N389" s="40">
        <v>4979738996</v>
      </c>
      <c r="O389" s="40">
        <v>1227304094</v>
      </c>
      <c r="P389" s="40">
        <v>4979738996</v>
      </c>
      <c r="Q389" s="14">
        <f t="shared" si="9"/>
        <v>0.5749179729156679</v>
      </c>
    </row>
    <row r="390" spans="1:17" ht="33.75">
      <c r="A390" s="2" t="s">
        <v>117</v>
      </c>
      <c r="B390" s="2" t="s">
        <v>160</v>
      </c>
      <c r="C390" s="2" t="s">
        <v>174</v>
      </c>
      <c r="D390" s="2" t="s">
        <v>118</v>
      </c>
      <c r="E390" s="2" t="s">
        <v>128</v>
      </c>
      <c r="F390" s="2" t="s">
        <v>269</v>
      </c>
      <c r="G390" s="2" t="s">
        <v>120</v>
      </c>
      <c r="H390" s="2" t="s">
        <v>121</v>
      </c>
      <c r="I390" s="55" t="s">
        <v>567</v>
      </c>
      <c r="J390" s="40">
        <v>1666758630</v>
      </c>
      <c r="K390" s="40">
        <v>236169712</v>
      </c>
      <c r="L390" s="40">
        <v>958249492</v>
      </c>
      <c r="M390" s="40">
        <v>236169712</v>
      </c>
      <c r="N390" s="40">
        <v>958249492</v>
      </c>
      <c r="O390" s="40">
        <v>236169712</v>
      </c>
      <c r="P390" s="40">
        <v>958249492</v>
      </c>
      <c r="Q390" s="14">
        <f t="shared" si="9"/>
        <v>0.5749179723761202</v>
      </c>
    </row>
    <row r="391" spans="1:17" ht="33.75">
      <c r="A391" s="2" t="s">
        <v>117</v>
      </c>
      <c r="B391" s="2" t="s">
        <v>160</v>
      </c>
      <c r="C391" s="2" t="s">
        <v>174</v>
      </c>
      <c r="D391" s="2" t="s">
        <v>118</v>
      </c>
      <c r="E391" s="2" t="s">
        <v>128</v>
      </c>
      <c r="F391" s="2" t="s">
        <v>145</v>
      </c>
      <c r="G391" s="2" t="s">
        <v>120</v>
      </c>
      <c r="H391" s="2" t="s">
        <v>121</v>
      </c>
      <c r="I391" s="55" t="s">
        <v>568</v>
      </c>
      <c r="J391" s="40">
        <v>6773244535</v>
      </c>
      <c r="K391" s="40">
        <v>959728172</v>
      </c>
      <c r="L391" s="40">
        <v>3894060019</v>
      </c>
      <c r="M391" s="40">
        <v>959728172</v>
      </c>
      <c r="N391" s="40">
        <v>3894060019</v>
      </c>
      <c r="O391" s="40">
        <v>959728172</v>
      </c>
      <c r="P391" s="40">
        <v>3894060019</v>
      </c>
      <c r="Q391" s="14">
        <f t="shared" si="9"/>
        <v>0.5749179730449522</v>
      </c>
    </row>
    <row r="392" spans="1:17" ht="33.75">
      <c r="A392" s="2" t="s">
        <v>117</v>
      </c>
      <c r="B392" s="2" t="s">
        <v>160</v>
      </c>
      <c r="C392" s="2" t="s">
        <v>174</v>
      </c>
      <c r="D392" s="2" t="s">
        <v>118</v>
      </c>
      <c r="E392" s="2" t="s">
        <v>128</v>
      </c>
      <c r="F392" s="2" t="s">
        <v>126</v>
      </c>
      <c r="G392" s="2" t="s">
        <v>120</v>
      </c>
      <c r="H392" s="2" t="s">
        <v>121</v>
      </c>
      <c r="I392" s="55" t="s">
        <v>569</v>
      </c>
      <c r="J392" s="40">
        <v>31244296585</v>
      </c>
      <c r="K392" s="40">
        <v>4427129642</v>
      </c>
      <c r="L392" s="40">
        <v>17962907664</v>
      </c>
      <c r="M392" s="40">
        <v>4427129642</v>
      </c>
      <c r="N392" s="40">
        <v>17962907664</v>
      </c>
      <c r="O392" s="40">
        <v>4427129642</v>
      </c>
      <c r="P392" s="40">
        <v>17962907664</v>
      </c>
      <c r="Q392" s="14">
        <f t="shared" si="9"/>
        <v>0.5749179731133319</v>
      </c>
    </row>
    <row r="393" spans="1:17" ht="33.75">
      <c r="A393" s="2" t="s">
        <v>117</v>
      </c>
      <c r="B393" s="2" t="s">
        <v>160</v>
      </c>
      <c r="C393" s="2" t="s">
        <v>174</v>
      </c>
      <c r="D393" s="2" t="s">
        <v>118</v>
      </c>
      <c r="E393" s="2" t="s">
        <v>128</v>
      </c>
      <c r="F393" s="2" t="s">
        <v>240</v>
      </c>
      <c r="G393" s="2" t="s">
        <v>120</v>
      </c>
      <c r="H393" s="2" t="s">
        <v>121</v>
      </c>
      <c r="I393" s="55" t="s">
        <v>570</v>
      </c>
      <c r="J393" s="40">
        <v>2939533840</v>
      </c>
      <c r="K393" s="40">
        <v>416514334</v>
      </c>
      <c r="L393" s="40">
        <v>1689990836</v>
      </c>
      <c r="M393" s="40">
        <v>416514334</v>
      </c>
      <c r="N393" s="40">
        <v>1689990836</v>
      </c>
      <c r="O393" s="40">
        <v>416514334</v>
      </c>
      <c r="P393" s="40">
        <v>1689990836</v>
      </c>
      <c r="Q393" s="14">
        <f t="shared" si="9"/>
        <v>0.5749179727082169</v>
      </c>
    </row>
    <row r="394" spans="1:17" ht="33.75">
      <c r="A394" s="2" t="s">
        <v>117</v>
      </c>
      <c r="B394" s="2" t="s">
        <v>160</v>
      </c>
      <c r="C394" s="2" t="s">
        <v>174</v>
      </c>
      <c r="D394" s="2" t="s">
        <v>118</v>
      </c>
      <c r="E394" s="2" t="s">
        <v>128</v>
      </c>
      <c r="F394" s="2" t="s">
        <v>148</v>
      </c>
      <c r="G394" s="2" t="s">
        <v>120</v>
      </c>
      <c r="H394" s="2" t="s">
        <v>121</v>
      </c>
      <c r="I394" s="55" t="s">
        <v>571</v>
      </c>
      <c r="J394" s="40">
        <v>14993461660</v>
      </c>
      <c r="K394" s="40">
        <v>2124483692</v>
      </c>
      <c r="L394" s="40">
        <v>8620010589</v>
      </c>
      <c r="M394" s="40">
        <v>2124483692</v>
      </c>
      <c r="N394" s="40">
        <v>8620010589</v>
      </c>
      <c r="O394" s="40">
        <v>2124483692</v>
      </c>
      <c r="P394" s="40">
        <v>8620010589</v>
      </c>
      <c r="Q394" s="14">
        <f t="shared" si="9"/>
        <v>0.5749179732120647</v>
      </c>
    </row>
    <row r="395" spans="1:17" ht="33.75">
      <c r="A395" s="2" t="s">
        <v>117</v>
      </c>
      <c r="B395" s="2" t="s">
        <v>160</v>
      </c>
      <c r="C395" s="2" t="s">
        <v>174</v>
      </c>
      <c r="D395" s="2" t="s">
        <v>118</v>
      </c>
      <c r="E395" s="2" t="s">
        <v>128</v>
      </c>
      <c r="F395" s="2" t="s">
        <v>386</v>
      </c>
      <c r="G395" s="2" t="s">
        <v>120</v>
      </c>
      <c r="H395" s="2" t="s">
        <v>121</v>
      </c>
      <c r="I395" s="55" t="s">
        <v>572</v>
      </c>
      <c r="J395" s="40">
        <v>15694907950</v>
      </c>
      <c r="K395" s="40">
        <v>2223874428</v>
      </c>
      <c r="L395" s="40">
        <v>9023284665</v>
      </c>
      <c r="M395" s="40">
        <v>2223874428</v>
      </c>
      <c r="N395" s="40">
        <v>9023284665</v>
      </c>
      <c r="O395" s="40">
        <v>2223874428</v>
      </c>
      <c r="P395" s="40">
        <v>9023284665</v>
      </c>
      <c r="Q395" s="14">
        <f t="shared" si="9"/>
        <v>0.5749179729977327</v>
      </c>
    </row>
    <row r="396" spans="1:17" ht="33.75">
      <c r="A396" s="2" t="s">
        <v>117</v>
      </c>
      <c r="B396" s="2" t="s">
        <v>160</v>
      </c>
      <c r="C396" s="2" t="s">
        <v>174</v>
      </c>
      <c r="D396" s="2" t="s">
        <v>118</v>
      </c>
      <c r="E396" s="2" t="s">
        <v>128</v>
      </c>
      <c r="F396" s="2" t="s">
        <v>388</v>
      </c>
      <c r="G396" s="2" t="s">
        <v>120</v>
      </c>
      <c r="H396" s="2" t="s">
        <v>121</v>
      </c>
      <c r="I396" s="55" t="s">
        <v>573</v>
      </c>
      <c r="J396" s="40">
        <v>989404320</v>
      </c>
      <c r="K396" s="40">
        <v>140192664</v>
      </c>
      <c r="L396" s="40">
        <v>568826324</v>
      </c>
      <c r="M396" s="40">
        <v>140192664</v>
      </c>
      <c r="N396" s="40">
        <v>568826324</v>
      </c>
      <c r="O396" s="40">
        <v>140192664</v>
      </c>
      <c r="P396" s="40">
        <v>568826324</v>
      </c>
      <c r="Q396" s="14">
        <f t="shared" si="9"/>
        <v>0.5749179708453264</v>
      </c>
    </row>
    <row r="397" spans="1:17" ht="33.75">
      <c r="A397" s="2" t="s">
        <v>117</v>
      </c>
      <c r="B397" s="2" t="s">
        <v>160</v>
      </c>
      <c r="C397" s="2" t="s">
        <v>174</v>
      </c>
      <c r="D397" s="2" t="s">
        <v>118</v>
      </c>
      <c r="E397" s="2" t="s">
        <v>128</v>
      </c>
      <c r="F397" s="2" t="s">
        <v>390</v>
      </c>
      <c r="G397" s="2" t="s">
        <v>120</v>
      </c>
      <c r="H397" s="2" t="s">
        <v>121</v>
      </c>
      <c r="I397" s="55" t="s">
        <v>574</v>
      </c>
      <c r="J397" s="40">
        <v>1925016300</v>
      </c>
      <c r="K397" s="40">
        <v>272763276</v>
      </c>
      <c r="L397" s="40">
        <v>1106726466</v>
      </c>
      <c r="M397" s="40">
        <v>272763276</v>
      </c>
      <c r="N397" s="40">
        <v>1106726466</v>
      </c>
      <c r="O397" s="40">
        <v>272763276</v>
      </c>
      <c r="P397" s="40">
        <v>1106726466</v>
      </c>
      <c r="Q397" s="14">
        <f t="shared" si="9"/>
        <v>0.574917971343931</v>
      </c>
    </row>
    <row r="398" spans="1:17" ht="33.75">
      <c r="A398" s="2" t="s">
        <v>117</v>
      </c>
      <c r="B398" s="2" t="s">
        <v>160</v>
      </c>
      <c r="C398" s="2" t="s">
        <v>174</v>
      </c>
      <c r="D398" s="2" t="s">
        <v>118</v>
      </c>
      <c r="E398" s="2" t="s">
        <v>128</v>
      </c>
      <c r="F398" s="2" t="s">
        <v>392</v>
      </c>
      <c r="G398" s="2" t="s">
        <v>120</v>
      </c>
      <c r="H398" s="2" t="s">
        <v>121</v>
      </c>
      <c r="I398" s="55" t="s">
        <v>575</v>
      </c>
      <c r="J398" s="40">
        <v>6829832625</v>
      </c>
      <c r="K398" s="40">
        <v>967746366</v>
      </c>
      <c r="L398" s="40">
        <v>3926593531</v>
      </c>
      <c r="M398" s="40">
        <v>967746366</v>
      </c>
      <c r="N398" s="40">
        <v>3926593531</v>
      </c>
      <c r="O398" s="40">
        <v>967746366</v>
      </c>
      <c r="P398" s="40">
        <v>3926593531</v>
      </c>
      <c r="Q398" s="14">
        <f t="shared" si="9"/>
        <v>0.574917973337597</v>
      </c>
    </row>
    <row r="399" spans="1:17" ht="33.75">
      <c r="A399" s="2" t="s">
        <v>117</v>
      </c>
      <c r="B399" s="2" t="s">
        <v>160</v>
      </c>
      <c r="C399" s="2" t="s">
        <v>174</v>
      </c>
      <c r="D399" s="2" t="s">
        <v>118</v>
      </c>
      <c r="E399" s="2" t="s">
        <v>128</v>
      </c>
      <c r="F399" s="2" t="s">
        <v>394</v>
      </c>
      <c r="G399" s="2" t="s">
        <v>120</v>
      </c>
      <c r="H399" s="2" t="s">
        <v>121</v>
      </c>
      <c r="I399" s="55" t="s">
        <v>576</v>
      </c>
      <c r="J399" s="40">
        <v>1467815170</v>
      </c>
      <c r="K399" s="40">
        <v>207980616</v>
      </c>
      <c r="L399" s="40">
        <v>843873323</v>
      </c>
      <c r="M399" s="40">
        <v>207980616</v>
      </c>
      <c r="N399" s="40">
        <v>843873323</v>
      </c>
      <c r="O399" s="40">
        <v>207980616</v>
      </c>
      <c r="P399" s="40">
        <v>843873323</v>
      </c>
      <c r="Q399" s="14">
        <f t="shared" si="9"/>
        <v>0.5749179734938971</v>
      </c>
    </row>
    <row r="400" spans="1:17" ht="33.75">
      <c r="A400" s="2" t="s">
        <v>117</v>
      </c>
      <c r="B400" s="2" t="s">
        <v>160</v>
      </c>
      <c r="C400" s="2" t="s">
        <v>174</v>
      </c>
      <c r="D400" s="2" t="s">
        <v>118</v>
      </c>
      <c r="E400" s="2" t="s">
        <v>128</v>
      </c>
      <c r="F400" s="2" t="s">
        <v>204</v>
      </c>
      <c r="G400" s="2" t="s">
        <v>120</v>
      </c>
      <c r="H400" s="2" t="s">
        <v>121</v>
      </c>
      <c r="I400" s="55" t="s">
        <v>577</v>
      </c>
      <c r="J400" s="40">
        <v>16680735820</v>
      </c>
      <c r="K400" s="40">
        <v>2363560332</v>
      </c>
      <c r="L400" s="40">
        <v>9590054829</v>
      </c>
      <c r="M400" s="40">
        <v>2363560332</v>
      </c>
      <c r="N400" s="40">
        <v>9590054829</v>
      </c>
      <c r="O400" s="40">
        <v>2363560332</v>
      </c>
      <c r="P400" s="40">
        <v>9590054829</v>
      </c>
      <c r="Q400" s="14">
        <f t="shared" si="9"/>
        <v>0.5749179731928636</v>
      </c>
    </row>
    <row r="401" spans="1:17" ht="33.75">
      <c r="A401" s="2" t="s">
        <v>117</v>
      </c>
      <c r="B401" s="2" t="s">
        <v>160</v>
      </c>
      <c r="C401" s="2" t="s">
        <v>174</v>
      </c>
      <c r="D401" s="2" t="s">
        <v>118</v>
      </c>
      <c r="E401" s="2" t="s">
        <v>128</v>
      </c>
      <c r="F401" s="2" t="s">
        <v>273</v>
      </c>
      <c r="G401" s="2" t="s">
        <v>120</v>
      </c>
      <c r="H401" s="2" t="s">
        <v>121</v>
      </c>
      <c r="I401" s="55" t="s">
        <v>578</v>
      </c>
      <c r="J401" s="40">
        <v>2816973435</v>
      </c>
      <c r="K401" s="40">
        <v>399148260</v>
      </c>
      <c r="L401" s="40">
        <v>1619528660</v>
      </c>
      <c r="M401" s="40">
        <v>399148260</v>
      </c>
      <c r="N401" s="40">
        <v>1619528660</v>
      </c>
      <c r="O401" s="40">
        <v>399148260</v>
      </c>
      <c r="P401" s="40">
        <v>1619528660</v>
      </c>
      <c r="Q401" s="14">
        <f t="shared" si="9"/>
        <v>0.5749179739779832</v>
      </c>
    </row>
    <row r="402" spans="1:17" ht="33.75">
      <c r="A402" s="2" t="s">
        <v>117</v>
      </c>
      <c r="B402" s="2" t="s">
        <v>160</v>
      </c>
      <c r="C402" s="2" t="s">
        <v>174</v>
      </c>
      <c r="D402" s="2" t="s">
        <v>118</v>
      </c>
      <c r="E402" s="2" t="s">
        <v>128</v>
      </c>
      <c r="F402" s="2" t="s">
        <v>275</v>
      </c>
      <c r="G402" s="2" t="s">
        <v>120</v>
      </c>
      <c r="H402" s="2" t="s">
        <v>121</v>
      </c>
      <c r="I402" s="55" t="s">
        <v>579</v>
      </c>
      <c r="J402" s="40">
        <v>26712032427</v>
      </c>
      <c r="K402" s="40">
        <v>3538757380</v>
      </c>
      <c r="L402" s="40">
        <v>14358371497</v>
      </c>
      <c r="M402" s="40">
        <v>3538757380</v>
      </c>
      <c r="N402" s="40">
        <v>14358371497</v>
      </c>
      <c r="O402" s="40">
        <v>3538757380</v>
      </c>
      <c r="P402" s="40">
        <v>14358371497</v>
      </c>
      <c r="Q402" s="14">
        <f t="shared" si="9"/>
        <v>0.5375244858750186</v>
      </c>
    </row>
    <row r="403" spans="1:17" ht="33.75">
      <c r="A403" s="2" t="s">
        <v>117</v>
      </c>
      <c r="B403" s="2" t="s">
        <v>160</v>
      </c>
      <c r="C403" s="2" t="s">
        <v>174</v>
      </c>
      <c r="D403" s="2" t="s">
        <v>118</v>
      </c>
      <c r="E403" s="2" t="s">
        <v>128</v>
      </c>
      <c r="F403" s="2" t="s">
        <v>160</v>
      </c>
      <c r="G403" s="2" t="s">
        <v>120</v>
      </c>
      <c r="H403" s="2" t="s">
        <v>121</v>
      </c>
      <c r="I403" s="55" t="s">
        <v>580</v>
      </c>
      <c r="J403" s="40">
        <v>407028495</v>
      </c>
      <c r="K403" s="40">
        <v>57673500</v>
      </c>
      <c r="L403" s="40">
        <v>234008000</v>
      </c>
      <c r="M403" s="40">
        <v>57673500</v>
      </c>
      <c r="N403" s="40">
        <v>234008000</v>
      </c>
      <c r="O403" s="40">
        <v>57673500</v>
      </c>
      <c r="P403" s="40">
        <v>234008000</v>
      </c>
      <c r="Q403" s="14">
        <f t="shared" si="9"/>
        <v>0.5749179796367819</v>
      </c>
    </row>
    <row r="404" spans="1:17" ht="33.75">
      <c r="A404" s="2" t="s">
        <v>117</v>
      </c>
      <c r="B404" s="2" t="s">
        <v>160</v>
      </c>
      <c r="C404" s="2" t="s">
        <v>174</v>
      </c>
      <c r="D404" s="2" t="s">
        <v>118</v>
      </c>
      <c r="E404" s="2" t="s">
        <v>128</v>
      </c>
      <c r="F404" s="2" t="s">
        <v>277</v>
      </c>
      <c r="G404" s="2" t="s">
        <v>120</v>
      </c>
      <c r="H404" s="2" t="s">
        <v>121</v>
      </c>
      <c r="I404" s="55" t="s">
        <v>581</v>
      </c>
      <c r="J404" s="40">
        <v>37116107975</v>
      </c>
      <c r="K404" s="40">
        <v>5259130138</v>
      </c>
      <c r="L404" s="40">
        <v>21338717566</v>
      </c>
      <c r="M404" s="40">
        <v>5259130138</v>
      </c>
      <c r="N404" s="40">
        <v>21338717566</v>
      </c>
      <c r="O404" s="40">
        <v>5259130138</v>
      </c>
      <c r="P404" s="40">
        <v>21338717566</v>
      </c>
      <c r="Q404" s="14">
        <f t="shared" si="9"/>
        <v>0.5749179730906309</v>
      </c>
    </row>
    <row r="405" spans="1:17" ht="33.75">
      <c r="A405" s="2" t="s">
        <v>117</v>
      </c>
      <c r="B405" s="2" t="s">
        <v>160</v>
      </c>
      <c r="C405" s="2" t="s">
        <v>174</v>
      </c>
      <c r="D405" s="2" t="s">
        <v>118</v>
      </c>
      <c r="E405" s="2" t="s">
        <v>128</v>
      </c>
      <c r="F405" s="2" t="s">
        <v>279</v>
      </c>
      <c r="G405" s="2" t="s">
        <v>120</v>
      </c>
      <c r="H405" s="2" t="s">
        <v>121</v>
      </c>
      <c r="I405" s="55" t="s">
        <v>582</v>
      </c>
      <c r="J405" s="40">
        <v>80330865</v>
      </c>
      <c r="K405" s="40">
        <v>11382402</v>
      </c>
      <c r="L405" s="40">
        <v>46183657</v>
      </c>
      <c r="M405" s="40">
        <v>11382402</v>
      </c>
      <c r="N405" s="40">
        <v>46183657</v>
      </c>
      <c r="O405" s="40">
        <v>11382402</v>
      </c>
      <c r="P405" s="40">
        <v>46183657</v>
      </c>
      <c r="Q405" s="14">
        <f t="shared" si="9"/>
        <v>0.574917959616145</v>
      </c>
    </row>
    <row r="406" spans="1:17" ht="33.75">
      <c r="A406" s="2" t="s">
        <v>117</v>
      </c>
      <c r="B406" s="2" t="s">
        <v>160</v>
      </c>
      <c r="C406" s="2" t="s">
        <v>174</v>
      </c>
      <c r="D406" s="2" t="s">
        <v>118</v>
      </c>
      <c r="E406" s="2" t="s">
        <v>128</v>
      </c>
      <c r="F406" s="2" t="s">
        <v>281</v>
      </c>
      <c r="G406" s="2" t="s">
        <v>120</v>
      </c>
      <c r="H406" s="2" t="s">
        <v>121</v>
      </c>
      <c r="I406" s="55" t="s">
        <v>0</v>
      </c>
      <c r="J406" s="40">
        <v>246220113</v>
      </c>
      <c r="K406" s="40">
        <v>34887916</v>
      </c>
      <c r="L406" s="40">
        <v>141556369</v>
      </c>
      <c r="M406" s="40">
        <v>34887916</v>
      </c>
      <c r="N406" s="40">
        <v>141556369</v>
      </c>
      <c r="O406" s="40">
        <v>34887916</v>
      </c>
      <c r="P406" s="40">
        <v>141556369</v>
      </c>
      <c r="Q406" s="14">
        <f t="shared" si="9"/>
        <v>0.5749179759331846</v>
      </c>
    </row>
    <row r="407" spans="1:17" ht="33.75">
      <c r="A407" s="2" t="s">
        <v>117</v>
      </c>
      <c r="B407" s="2" t="s">
        <v>160</v>
      </c>
      <c r="C407" s="2" t="s">
        <v>174</v>
      </c>
      <c r="D407" s="2" t="s">
        <v>118</v>
      </c>
      <c r="E407" s="2" t="s">
        <v>128</v>
      </c>
      <c r="F407" s="2" t="s">
        <v>283</v>
      </c>
      <c r="G407" s="2" t="s">
        <v>120</v>
      </c>
      <c r="H407" s="2" t="s">
        <v>121</v>
      </c>
      <c r="I407" s="55" t="s">
        <v>1</v>
      </c>
      <c r="J407" s="40">
        <v>42072686820</v>
      </c>
      <c r="K407" s="40">
        <v>5961447664</v>
      </c>
      <c r="L407" s="40">
        <v>24188343824</v>
      </c>
      <c r="M407" s="40">
        <v>5961447664</v>
      </c>
      <c r="N407" s="40">
        <v>24188343824</v>
      </c>
      <c r="O407" s="40">
        <v>5961447664</v>
      </c>
      <c r="P407" s="40">
        <v>24188343824</v>
      </c>
      <c r="Q407" s="14">
        <f t="shared" si="9"/>
        <v>0.574917972971045</v>
      </c>
    </row>
    <row r="408" spans="1:17" ht="33.75">
      <c r="A408" s="2" t="s">
        <v>117</v>
      </c>
      <c r="B408" s="2" t="s">
        <v>160</v>
      </c>
      <c r="C408" s="2" t="s">
        <v>174</v>
      </c>
      <c r="D408" s="2" t="s">
        <v>118</v>
      </c>
      <c r="E408" s="2" t="s">
        <v>128</v>
      </c>
      <c r="F408" s="2" t="s">
        <v>128</v>
      </c>
      <c r="G408" s="2" t="s">
        <v>120</v>
      </c>
      <c r="H408" s="2" t="s">
        <v>121</v>
      </c>
      <c r="I408" s="55" t="s">
        <v>2</v>
      </c>
      <c r="J408" s="40">
        <v>11898320782</v>
      </c>
      <c r="K408" s="40">
        <v>1676761838</v>
      </c>
      <c r="L408" s="40">
        <v>6868035266</v>
      </c>
      <c r="M408" s="40">
        <v>1676761838</v>
      </c>
      <c r="N408" s="40">
        <v>6868035266</v>
      </c>
      <c r="O408" s="40">
        <v>1676761838</v>
      </c>
      <c r="P408" s="40">
        <v>6868035266</v>
      </c>
      <c r="Q408" s="14">
        <f t="shared" si="9"/>
        <v>0.5772272736494121</v>
      </c>
    </row>
    <row r="409" spans="1:17" ht="33.75">
      <c r="A409" s="2" t="s">
        <v>117</v>
      </c>
      <c r="B409" s="2" t="s">
        <v>160</v>
      </c>
      <c r="C409" s="2" t="s">
        <v>174</v>
      </c>
      <c r="D409" s="2" t="s">
        <v>118</v>
      </c>
      <c r="E409" s="2" t="s">
        <v>128</v>
      </c>
      <c r="F409" s="2" t="s">
        <v>133</v>
      </c>
      <c r="G409" s="2" t="s">
        <v>120</v>
      </c>
      <c r="H409" s="2" t="s">
        <v>121</v>
      </c>
      <c r="I409" s="55" t="s">
        <v>3</v>
      </c>
      <c r="J409" s="40">
        <v>10148835195</v>
      </c>
      <c r="K409" s="40">
        <v>1438029146</v>
      </c>
      <c r="L409" s="40">
        <v>5834747761</v>
      </c>
      <c r="M409" s="40">
        <v>1438029146</v>
      </c>
      <c r="N409" s="40">
        <v>5834747761</v>
      </c>
      <c r="O409" s="40">
        <v>1438029146</v>
      </c>
      <c r="P409" s="40">
        <v>5834747761</v>
      </c>
      <c r="Q409" s="14">
        <f t="shared" si="9"/>
        <v>0.5749179732344644</v>
      </c>
    </row>
    <row r="410" spans="1:17" ht="33.75">
      <c r="A410" s="2" t="s">
        <v>117</v>
      </c>
      <c r="B410" s="2" t="s">
        <v>160</v>
      </c>
      <c r="C410" s="2" t="s">
        <v>174</v>
      </c>
      <c r="D410" s="2" t="s">
        <v>118</v>
      </c>
      <c r="E410" s="2" t="s">
        <v>128</v>
      </c>
      <c r="F410" s="2" t="s">
        <v>172</v>
      </c>
      <c r="G410" s="2" t="s">
        <v>120</v>
      </c>
      <c r="H410" s="2" t="s">
        <v>121</v>
      </c>
      <c r="I410" s="55" t="s">
        <v>4</v>
      </c>
      <c r="J410" s="40">
        <v>22150236675</v>
      </c>
      <c r="K410" s="40">
        <v>3138555834</v>
      </c>
      <c r="L410" s="40">
        <v>12734569169</v>
      </c>
      <c r="M410" s="40">
        <v>3138555834</v>
      </c>
      <c r="N410" s="40">
        <v>12734569169</v>
      </c>
      <c r="O410" s="40">
        <v>3138555834</v>
      </c>
      <c r="P410" s="40">
        <v>12734569169</v>
      </c>
      <c r="Q410" s="14">
        <f t="shared" si="9"/>
        <v>0.5749179729250004</v>
      </c>
    </row>
    <row r="411" spans="1:17" ht="33.75">
      <c r="A411" s="2" t="s">
        <v>117</v>
      </c>
      <c r="B411" s="2" t="s">
        <v>160</v>
      </c>
      <c r="C411" s="2" t="s">
        <v>174</v>
      </c>
      <c r="D411" s="2" t="s">
        <v>118</v>
      </c>
      <c r="E411" s="2" t="s">
        <v>128</v>
      </c>
      <c r="F411" s="2" t="s">
        <v>174</v>
      </c>
      <c r="G411" s="2" t="s">
        <v>120</v>
      </c>
      <c r="H411" s="2" t="s">
        <v>121</v>
      </c>
      <c r="I411" s="55" t="s">
        <v>5</v>
      </c>
      <c r="J411" s="40">
        <v>2534045645</v>
      </c>
      <c r="K411" s="40">
        <v>359059086</v>
      </c>
      <c r="L411" s="40">
        <v>1456868384</v>
      </c>
      <c r="M411" s="40">
        <v>359059086</v>
      </c>
      <c r="N411" s="40">
        <v>1456868384</v>
      </c>
      <c r="O411" s="40">
        <v>359059086</v>
      </c>
      <c r="P411" s="40">
        <v>1456868384</v>
      </c>
      <c r="Q411" s="14">
        <f t="shared" si="9"/>
        <v>0.5749179723240542</v>
      </c>
    </row>
    <row r="412" spans="1:17" ht="34.5" thickBot="1">
      <c r="A412" s="2" t="s">
        <v>117</v>
      </c>
      <c r="B412" s="2" t="s">
        <v>160</v>
      </c>
      <c r="C412" s="2" t="s">
        <v>174</v>
      </c>
      <c r="D412" s="2" t="s">
        <v>118</v>
      </c>
      <c r="E412" s="2" t="s">
        <v>128</v>
      </c>
      <c r="F412" s="2" t="s">
        <v>157</v>
      </c>
      <c r="G412" s="2" t="s">
        <v>120</v>
      </c>
      <c r="H412" s="2" t="s">
        <v>121</v>
      </c>
      <c r="I412" s="55" t="s">
        <v>6</v>
      </c>
      <c r="J412" s="40">
        <v>745737300</v>
      </c>
      <c r="K412" s="40">
        <v>105666508</v>
      </c>
      <c r="L412" s="40">
        <v>428737778</v>
      </c>
      <c r="M412" s="40">
        <v>105666508</v>
      </c>
      <c r="N412" s="40">
        <v>428737778</v>
      </c>
      <c r="O412" s="40">
        <v>105666508</v>
      </c>
      <c r="P412" s="40">
        <v>428737778</v>
      </c>
      <c r="Q412" s="14">
        <f t="shared" si="9"/>
        <v>0.5749179744663436</v>
      </c>
    </row>
    <row r="413" spans="1:18" s="38" customFormat="1" ht="12" thickBot="1">
      <c r="A413" s="15"/>
      <c r="B413" s="16"/>
      <c r="C413" s="16"/>
      <c r="D413" s="16"/>
      <c r="E413" s="16"/>
      <c r="F413" s="16"/>
      <c r="G413" s="16"/>
      <c r="H413" s="16"/>
      <c r="I413" s="18" t="s">
        <v>108</v>
      </c>
      <c r="J413" s="41">
        <f>SUM(J95:J412)</f>
        <v>17589316780103</v>
      </c>
      <c r="K413" s="41">
        <f aca="true" t="shared" si="10" ref="K413:P413">SUM(K95:K412)</f>
        <v>1291175595367</v>
      </c>
      <c r="L413" s="41">
        <f t="shared" si="10"/>
        <v>9802716991464.39</v>
      </c>
      <c r="M413" s="41">
        <f t="shared" si="10"/>
        <v>1388124445005.5</v>
      </c>
      <c r="N413" s="41">
        <f t="shared" si="10"/>
        <v>8707547743463.79</v>
      </c>
      <c r="O413" s="41">
        <f t="shared" si="10"/>
        <v>1385428708704.5</v>
      </c>
      <c r="P413" s="41">
        <f t="shared" si="10"/>
        <v>8704851409460.29</v>
      </c>
      <c r="Q413" s="42">
        <f>+IF(L413=0,0,L413/J413)</f>
        <v>0.5573108446459504</v>
      </c>
      <c r="R413" s="36"/>
    </row>
    <row r="414" spans="1:17" ht="33.75">
      <c r="A414" s="2" t="s">
        <v>121</v>
      </c>
      <c r="B414" s="2" t="s">
        <v>267</v>
      </c>
      <c r="C414" s="2" t="s">
        <v>9</v>
      </c>
      <c r="D414" s="2" t="s">
        <v>118</v>
      </c>
      <c r="E414" s="1"/>
      <c r="F414" s="1"/>
      <c r="G414" s="2" t="s">
        <v>120</v>
      </c>
      <c r="H414" s="2" t="s">
        <v>121</v>
      </c>
      <c r="I414" s="55" t="s">
        <v>10</v>
      </c>
      <c r="J414" s="40">
        <v>41000000000</v>
      </c>
      <c r="K414" s="40">
        <v>0</v>
      </c>
      <c r="L414" s="40">
        <v>41000000000</v>
      </c>
      <c r="M414" s="40">
        <v>11785000000</v>
      </c>
      <c r="N414" s="40">
        <v>11785000000</v>
      </c>
      <c r="O414" s="40">
        <v>11785000000</v>
      </c>
      <c r="P414" s="40">
        <v>11785000000</v>
      </c>
      <c r="Q414" s="14">
        <f aca="true" t="shared" si="11" ref="Q414:Q445">+IF(L414=0,0,(L414/J414))</f>
        <v>1</v>
      </c>
    </row>
    <row r="415" spans="1:17" ht="33.75">
      <c r="A415" s="2" t="s">
        <v>121</v>
      </c>
      <c r="B415" s="2" t="s">
        <v>267</v>
      </c>
      <c r="C415" s="2" t="s">
        <v>9</v>
      </c>
      <c r="D415" s="2" t="s">
        <v>118</v>
      </c>
      <c r="E415" s="1"/>
      <c r="F415" s="1"/>
      <c r="G415" s="2" t="s">
        <v>123</v>
      </c>
      <c r="H415" s="2" t="s">
        <v>124</v>
      </c>
      <c r="I415" s="55" t="s">
        <v>10</v>
      </c>
      <c r="J415" s="40">
        <v>45000000000</v>
      </c>
      <c r="K415" s="40">
        <v>455000000</v>
      </c>
      <c r="L415" s="40">
        <v>42901052632</v>
      </c>
      <c r="M415" s="40">
        <v>17071118421</v>
      </c>
      <c r="N415" s="40">
        <v>17071118421</v>
      </c>
      <c r="O415" s="40">
        <v>0</v>
      </c>
      <c r="P415" s="40">
        <v>0</v>
      </c>
      <c r="Q415" s="14">
        <f t="shared" si="11"/>
        <v>0.9533567251555556</v>
      </c>
    </row>
    <row r="416" spans="1:17" ht="22.5">
      <c r="A416" s="2" t="s">
        <v>121</v>
      </c>
      <c r="B416" s="2" t="s">
        <v>12</v>
      </c>
      <c r="C416" s="2" t="s">
        <v>9</v>
      </c>
      <c r="D416" s="2" t="s">
        <v>261</v>
      </c>
      <c r="E416" s="1"/>
      <c r="F416" s="1"/>
      <c r="G416" s="2" t="s">
        <v>163</v>
      </c>
      <c r="H416" s="2" t="s">
        <v>121</v>
      </c>
      <c r="I416" s="55" t="s">
        <v>13</v>
      </c>
      <c r="J416" s="40">
        <v>4500000000</v>
      </c>
      <c r="K416" s="40">
        <v>300000000</v>
      </c>
      <c r="L416" s="40">
        <v>2933417600</v>
      </c>
      <c r="M416" s="40">
        <v>5569600</v>
      </c>
      <c r="N416" s="40">
        <v>2616708800</v>
      </c>
      <c r="O416" s="40">
        <v>5569600</v>
      </c>
      <c r="P416" s="40">
        <v>2616708800</v>
      </c>
      <c r="Q416" s="14">
        <f t="shared" si="11"/>
        <v>0.6518705777777778</v>
      </c>
    </row>
    <row r="417" spans="1:17" ht="33.75">
      <c r="A417" s="2" t="s">
        <v>121</v>
      </c>
      <c r="B417" s="2" t="s">
        <v>12</v>
      </c>
      <c r="C417" s="2" t="s">
        <v>14</v>
      </c>
      <c r="D417" s="2" t="s">
        <v>118</v>
      </c>
      <c r="E417" s="1"/>
      <c r="F417" s="1"/>
      <c r="G417" s="2" t="s">
        <v>123</v>
      </c>
      <c r="H417" s="2" t="s">
        <v>124</v>
      </c>
      <c r="I417" s="55" t="s">
        <v>15</v>
      </c>
      <c r="J417" s="40">
        <v>109939499065</v>
      </c>
      <c r="K417" s="40">
        <v>1185564045</v>
      </c>
      <c r="L417" s="40">
        <v>59786634997</v>
      </c>
      <c r="M417" s="40">
        <v>6768710968</v>
      </c>
      <c r="N417" s="40">
        <v>28776076511.5</v>
      </c>
      <c r="O417" s="40">
        <v>19379710968</v>
      </c>
      <c r="P417" s="40">
        <v>28776076511.5</v>
      </c>
      <c r="Q417" s="14">
        <f t="shared" si="11"/>
        <v>0.5438139659127617</v>
      </c>
    </row>
    <row r="418" spans="1:17" ht="33.75">
      <c r="A418" s="2" t="s">
        <v>121</v>
      </c>
      <c r="B418" s="2" t="s">
        <v>12</v>
      </c>
      <c r="C418" s="2" t="s">
        <v>14</v>
      </c>
      <c r="D418" s="2" t="s">
        <v>249</v>
      </c>
      <c r="E418" s="1"/>
      <c r="F418" s="1"/>
      <c r="G418" s="2" t="s">
        <v>123</v>
      </c>
      <c r="H418" s="2" t="s">
        <v>124</v>
      </c>
      <c r="I418" s="55" t="s">
        <v>16</v>
      </c>
      <c r="J418" s="40">
        <v>60500935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14">
        <f t="shared" si="11"/>
        <v>0</v>
      </c>
    </row>
    <row r="419" spans="1:17" ht="22.5">
      <c r="A419" s="2" t="s">
        <v>121</v>
      </c>
      <c r="B419" s="2" t="s">
        <v>18</v>
      </c>
      <c r="C419" s="2" t="s">
        <v>9</v>
      </c>
      <c r="D419" s="2" t="s">
        <v>118</v>
      </c>
      <c r="E419" s="1"/>
      <c r="F419" s="1"/>
      <c r="G419" s="2" t="s">
        <v>163</v>
      </c>
      <c r="H419" s="2" t="s">
        <v>121</v>
      </c>
      <c r="I419" s="55" t="s">
        <v>19</v>
      </c>
      <c r="J419" s="40">
        <v>4800000000</v>
      </c>
      <c r="K419" s="40">
        <v>0</v>
      </c>
      <c r="L419" s="40">
        <v>113340411</v>
      </c>
      <c r="M419" s="40">
        <v>13091266</v>
      </c>
      <c r="N419" s="40">
        <v>33340410</v>
      </c>
      <c r="O419" s="40">
        <v>13091266</v>
      </c>
      <c r="P419" s="40">
        <v>33340410</v>
      </c>
      <c r="Q419" s="14">
        <f t="shared" si="11"/>
        <v>0.023612585625</v>
      </c>
    </row>
    <row r="420" spans="1:17" ht="22.5">
      <c r="A420" s="2" t="s">
        <v>121</v>
      </c>
      <c r="B420" s="2" t="s">
        <v>21</v>
      </c>
      <c r="C420" s="2" t="s">
        <v>9</v>
      </c>
      <c r="D420" s="2" t="s">
        <v>22</v>
      </c>
      <c r="E420" s="1"/>
      <c r="F420" s="1"/>
      <c r="G420" s="2" t="s">
        <v>163</v>
      </c>
      <c r="H420" s="2" t="s">
        <v>121</v>
      </c>
      <c r="I420" s="55" t="s">
        <v>23</v>
      </c>
      <c r="J420" s="40">
        <v>41237000000</v>
      </c>
      <c r="K420" s="40">
        <v>8070903103</v>
      </c>
      <c r="L420" s="40">
        <v>23195571593</v>
      </c>
      <c r="M420" s="40">
        <v>675270456.1</v>
      </c>
      <c r="N420" s="40">
        <v>9298575551.1</v>
      </c>
      <c r="O420" s="40">
        <v>713088932.1</v>
      </c>
      <c r="P420" s="40">
        <v>9298575551.1</v>
      </c>
      <c r="Q420" s="14">
        <f t="shared" si="11"/>
        <v>0.5624941579891845</v>
      </c>
    </row>
    <row r="421" spans="1:17" ht="45">
      <c r="A421" s="2" t="s">
        <v>121</v>
      </c>
      <c r="B421" s="2" t="s">
        <v>21</v>
      </c>
      <c r="C421" s="2" t="s">
        <v>9</v>
      </c>
      <c r="D421" s="2" t="s">
        <v>24</v>
      </c>
      <c r="E421" s="1"/>
      <c r="F421" s="1"/>
      <c r="G421" s="2" t="s">
        <v>163</v>
      </c>
      <c r="H421" s="2" t="s">
        <v>121</v>
      </c>
      <c r="I421" s="55" t="s">
        <v>25</v>
      </c>
      <c r="J421" s="40">
        <v>6000000000</v>
      </c>
      <c r="K421" s="40">
        <v>836310573</v>
      </c>
      <c r="L421" s="40">
        <v>3814084640</v>
      </c>
      <c r="M421" s="40">
        <v>200960538</v>
      </c>
      <c r="N421" s="40">
        <v>512600810</v>
      </c>
      <c r="O421" s="40">
        <v>201541675</v>
      </c>
      <c r="P421" s="40">
        <v>512600810</v>
      </c>
      <c r="Q421" s="14">
        <f t="shared" si="11"/>
        <v>0.6356807733333333</v>
      </c>
    </row>
    <row r="422" spans="1:17" ht="33.75">
      <c r="A422" s="2" t="s">
        <v>121</v>
      </c>
      <c r="B422" s="2" t="s">
        <v>21</v>
      </c>
      <c r="C422" s="2" t="s">
        <v>9</v>
      </c>
      <c r="D422" s="2" t="s">
        <v>26</v>
      </c>
      <c r="E422" s="1"/>
      <c r="F422" s="1"/>
      <c r="G422" s="2" t="s">
        <v>163</v>
      </c>
      <c r="H422" s="2" t="s">
        <v>121</v>
      </c>
      <c r="I422" s="55" t="s">
        <v>28</v>
      </c>
      <c r="J422" s="40">
        <v>3836000000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14">
        <f t="shared" si="11"/>
        <v>0</v>
      </c>
    </row>
    <row r="423" spans="1:17" ht="33.75">
      <c r="A423" s="2" t="s">
        <v>121</v>
      </c>
      <c r="B423" s="2" t="s">
        <v>21</v>
      </c>
      <c r="C423" s="2" t="s">
        <v>9</v>
      </c>
      <c r="D423" s="2" t="s">
        <v>26</v>
      </c>
      <c r="E423" s="1"/>
      <c r="F423" s="1"/>
      <c r="G423" s="2" t="s">
        <v>269</v>
      </c>
      <c r="H423" s="2" t="s">
        <v>121</v>
      </c>
      <c r="I423" s="55" t="s">
        <v>28</v>
      </c>
      <c r="J423" s="40">
        <v>15344000000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14">
        <f t="shared" si="11"/>
        <v>0</v>
      </c>
    </row>
    <row r="424" spans="1:17" ht="22.5">
      <c r="A424" s="2" t="s">
        <v>121</v>
      </c>
      <c r="B424" s="2" t="s">
        <v>21</v>
      </c>
      <c r="C424" s="2" t="s">
        <v>9</v>
      </c>
      <c r="D424" s="2" t="s">
        <v>29</v>
      </c>
      <c r="E424" s="1"/>
      <c r="F424" s="1"/>
      <c r="G424" s="2" t="s">
        <v>163</v>
      </c>
      <c r="H424" s="2" t="s">
        <v>121</v>
      </c>
      <c r="I424" s="55" t="s">
        <v>30</v>
      </c>
      <c r="J424" s="40">
        <v>9200000000</v>
      </c>
      <c r="K424" s="40">
        <v>1528003794</v>
      </c>
      <c r="L424" s="40">
        <v>3924958983</v>
      </c>
      <c r="M424" s="40">
        <v>18397646</v>
      </c>
      <c r="N424" s="40">
        <v>191766518</v>
      </c>
      <c r="O424" s="40">
        <v>168397646</v>
      </c>
      <c r="P424" s="40">
        <v>191766518</v>
      </c>
      <c r="Q424" s="14">
        <f t="shared" si="11"/>
        <v>0.42662597641304345</v>
      </c>
    </row>
    <row r="425" spans="1:17" ht="33.75">
      <c r="A425" s="2" t="s">
        <v>121</v>
      </c>
      <c r="B425" s="2" t="s">
        <v>21</v>
      </c>
      <c r="C425" s="2" t="s">
        <v>9</v>
      </c>
      <c r="D425" s="2" t="s">
        <v>31</v>
      </c>
      <c r="E425" s="1"/>
      <c r="F425" s="1"/>
      <c r="G425" s="2" t="s">
        <v>140</v>
      </c>
      <c r="H425" s="2" t="s">
        <v>121</v>
      </c>
      <c r="I425" s="55" t="s">
        <v>32</v>
      </c>
      <c r="J425" s="40">
        <v>17429000000</v>
      </c>
      <c r="K425" s="40">
        <v>789365798</v>
      </c>
      <c r="L425" s="40">
        <v>1931455369</v>
      </c>
      <c r="M425" s="40">
        <v>210926630</v>
      </c>
      <c r="N425" s="40">
        <v>486697297</v>
      </c>
      <c r="O425" s="40">
        <v>210926630</v>
      </c>
      <c r="P425" s="40">
        <v>486697297</v>
      </c>
      <c r="Q425" s="14">
        <f t="shared" si="11"/>
        <v>0.11081848465201675</v>
      </c>
    </row>
    <row r="426" spans="1:17" ht="22.5">
      <c r="A426" s="2" t="s">
        <v>121</v>
      </c>
      <c r="B426" s="2" t="s">
        <v>21</v>
      </c>
      <c r="C426" s="2" t="s">
        <v>33</v>
      </c>
      <c r="D426" s="2" t="s">
        <v>34</v>
      </c>
      <c r="E426" s="1"/>
      <c r="F426" s="1"/>
      <c r="G426" s="2" t="s">
        <v>163</v>
      </c>
      <c r="H426" s="2" t="s">
        <v>121</v>
      </c>
      <c r="I426" s="55" t="s">
        <v>35</v>
      </c>
      <c r="J426" s="40">
        <v>4600000000</v>
      </c>
      <c r="K426" s="40">
        <v>634903360</v>
      </c>
      <c r="L426" s="40">
        <v>1691356368</v>
      </c>
      <c r="M426" s="40">
        <v>111229523</v>
      </c>
      <c r="N426" s="40">
        <v>234885145</v>
      </c>
      <c r="O426" s="40">
        <v>115522774</v>
      </c>
      <c r="P426" s="40">
        <v>234885145</v>
      </c>
      <c r="Q426" s="14">
        <f t="shared" si="11"/>
        <v>0.36768616695652173</v>
      </c>
    </row>
    <row r="427" spans="1:17" ht="22.5">
      <c r="A427" s="2" t="s">
        <v>121</v>
      </c>
      <c r="B427" s="2" t="s">
        <v>21</v>
      </c>
      <c r="C427" s="2" t="s">
        <v>33</v>
      </c>
      <c r="D427" s="2" t="s">
        <v>36</v>
      </c>
      <c r="E427" s="1"/>
      <c r="F427" s="1"/>
      <c r="G427" s="2" t="s">
        <v>163</v>
      </c>
      <c r="H427" s="2" t="s">
        <v>121</v>
      </c>
      <c r="I427" s="55" t="s">
        <v>37</v>
      </c>
      <c r="J427" s="40">
        <v>20000000000</v>
      </c>
      <c r="K427" s="40">
        <v>3648684802</v>
      </c>
      <c r="L427" s="40">
        <v>10553009589</v>
      </c>
      <c r="M427" s="40">
        <v>269514776.9</v>
      </c>
      <c r="N427" s="40">
        <v>1059717135.9</v>
      </c>
      <c r="O427" s="40">
        <v>269514776.9</v>
      </c>
      <c r="P427" s="40">
        <v>1059717135.9</v>
      </c>
      <c r="Q427" s="14">
        <f t="shared" si="11"/>
        <v>0.52765047945</v>
      </c>
    </row>
    <row r="428" spans="1:17" ht="22.5">
      <c r="A428" s="2" t="s">
        <v>121</v>
      </c>
      <c r="B428" s="2" t="s">
        <v>21</v>
      </c>
      <c r="C428" s="2" t="s">
        <v>33</v>
      </c>
      <c r="D428" s="2" t="s">
        <v>38</v>
      </c>
      <c r="E428" s="1"/>
      <c r="F428" s="1"/>
      <c r="G428" s="2" t="s">
        <v>163</v>
      </c>
      <c r="H428" s="2" t="s">
        <v>121</v>
      </c>
      <c r="I428" s="55" t="s">
        <v>39</v>
      </c>
      <c r="J428" s="40">
        <v>31000000000</v>
      </c>
      <c r="K428" s="40">
        <v>768543440</v>
      </c>
      <c r="L428" s="40">
        <v>14185920482</v>
      </c>
      <c r="M428" s="40">
        <v>175531803</v>
      </c>
      <c r="N428" s="40">
        <v>12381816160</v>
      </c>
      <c r="O428" s="40">
        <v>179321886</v>
      </c>
      <c r="P428" s="40">
        <v>12381816160</v>
      </c>
      <c r="Q428" s="14">
        <f t="shared" si="11"/>
        <v>0.45761033812903223</v>
      </c>
    </row>
    <row r="429" spans="1:17" ht="33.75">
      <c r="A429" s="2" t="s">
        <v>121</v>
      </c>
      <c r="B429" s="2" t="s">
        <v>21</v>
      </c>
      <c r="C429" s="2" t="s">
        <v>33</v>
      </c>
      <c r="D429" s="2" t="s">
        <v>40</v>
      </c>
      <c r="E429" s="1"/>
      <c r="F429" s="1"/>
      <c r="G429" s="2" t="s">
        <v>120</v>
      </c>
      <c r="H429" s="2" t="s">
        <v>121</v>
      </c>
      <c r="I429" s="55" t="s">
        <v>41</v>
      </c>
      <c r="J429" s="40">
        <v>8715555575</v>
      </c>
      <c r="K429" s="40">
        <v>0</v>
      </c>
      <c r="L429" s="40">
        <v>5396599615</v>
      </c>
      <c r="M429" s="40">
        <v>0</v>
      </c>
      <c r="N429" s="40">
        <v>64650552</v>
      </c>
      <c r="O429" s="40">
        <v>0</v>
      </c>
      <c r="P429" s="40">
        <v>64650552</v>
      </c>
      <c r="Q429" s="14">
        <f t="shared" si="11"/>
        <v>0.6191916933534096</v>
      </c>
    </row>
    <row r="430" spans="1:17" ht="33.75">
      <c r="A430" s="2" t="s">
        <v>121</v>
      </c>
      <c r="B430" s="2" t="s">
        <v>21</v>
      </c>
      <c r="C430" s="2" t="s">
        <v>33</v>
      </c>
      <c r="D430" s="2" t="s">
        <v>40</v>
      </c>
      <c r="E430" s="1"/>
      <c r="F430" s="1"/>
      <c r="G430" s="2" t="s">
        <v>163</v>
      </c>
      <c r="H430" s="2" t="s">
        <v>121</v>
      </c>
      <c r="I430" s="55" t="s">
        <v>41</v>
      </c>
      <c r="J430" s="40">
        <v>7000000000</v>
      </c>
      <c r="K430" s="40">
        <v>1027897500</v>
      </c>
      <c r="L430" s="40">
        <v>2790585948</v>
      </c>
      <c r="M430" s="40">
        <v>215010000</v>
      </c>
      <c r="N430" s="40">
        <v>1194378448</v>
      </c>
      <c r="O430" s="40">
        <v>215010000</v>
      </c>
      <c r="P430" s="40">
        <v>1194378448</v>
      </c>
      <c r="Q430" s="14">
        <f t="shared" si="11"/>
        <v>0.39865513542857145</v>
      </c>
    </row>
    <row r="431" spans="1:17" ht="33.75">
      <c r="A431" s="2" t="s">
        <v>121</v>
      </c>
      <c r="B431" s="2" t="s">
        <v>21</v>
      </c>
      <c r="C431" s="2" t="s">
        <v>33</v>
      </c>
      <c r="D431" s="2" t="s">
        <v>40</v>
      </c>
      <c r="E431" s="1"/>
      <c r="F431" s="1"/>
      <c r="G431" s="2" t="s">
        <v>140</v>
      </c>
      <c r="H431" s="2" t="s">
        <v>121</v>
      </c>
      <c r="I431" s="55" t="s">
        <v>41</v>
      </c>
      <c r="J431" s="40">
        <v>6284444425</v>
      </c>
      <c r="K431" s="40">
        <v>0</v>
      </c>
      <c r="L431" s="40">
        <v>4394956809</v>
      </c>
      <c r="M431" s="40">
        <v>38875420</v>
      </c>
      <c r="N431" s="40">
        <v>380501680</v>
      </c>
      <c r="O431" s="40">
        <v>38875420</v>
      </c>
      <c r="P431" s="40">
        <v>380501680</v>
      </c>
      <c r="Q431" s="14">
        <f t="shared" si="11"/>
        <v>0.6993389569198076</v>
      </c>
    </row>
    <row r="432" spans="1:17" ht="22.5">
      <c r="A432" s="2" t="s">
        <v>121</v>
      </c>
      <c r="B432" s="2" t="s">
        <v>21</v>
      </c>
      <c r="C432" s="2" t="s">
        <v>33</v>
      </c>
      <c r="D432" s="2" t="s">
        <v>223</v>
      </c>
      <c r="E432" s="1"/>
      <c r="F432" s="1"/>
      <c r="G432" s="2" t="s">
        <v>163</v>
      </c>
      <c r="H432" s="2" t="s">
        <v>121</v>
      </c>
      <c r="I432" s="55" t="s">
        <v>42</v>
      </c>
      <c r="J432" s="40">
        <v>25002932390</v>
      </c>
      <c r="K432" s="40">
        <v>350200000</v>
      </c>
      <c r="L432" s="40">
        <v>7879622279</v>
      </c>
      <c r="M432" s="40">
        <v>239175941</v>
      </c>
      <c r="N432" s="40">
        <v>4899525231</v>
      </c>
      <c r="O432" s="40">
        <v>239175941</v>
      </c>
      <c r="P432" s="40">
        <v>4899525231</v>
      </c>
      <c r="Q432" s="14">
        <f t="shared" si="11"/>
        <v>0.31514792569496686</v>
      </c>
    </row>
    <row r="433" spans="1:17" ht="22.5">
      <c r="A433" s="2" t="s">
        <v>121</v>
      </c>
      <c r="B433" s="2" t="s">
        <v>21</v>
      </c>
      <c r="C433" s="2" t="s">
        <v>33</v>
      </c>
      <c r="D433" s="2" t="s">
        <v>138</v>
      </c>
      <c r="E433" s="2" t="s">
        <v>118</v>
      </c>
      <c r="F433" s="1"/>
      <c r="G433" s="2" t="s">
        <v>123</v>
      </c>
      <c r="H433" s="2" t="s">
        <v>124</v>
      </c>
      <c r="I433" s="55" t="s">
        <v>43</v>
      </c>
      <c r="J433" s="40">
        <v>9565192449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14">
        <f t="shared" si="11"/>
        <v>0</v>
      </c>
    </row>
    <row r="434" spans="1:17" ht="22.5">
      <c r="A434" s="2" t="s">
        <v>121</v>
      </c>
      <c r="B434" s="2" t="s">
        <v>21</v>
      </c>
      <c r="C434" s="2" t="s">
        <v>44</v>
      </c>
      <c r="D434" s="2" t="s">
        <v>160</v>
      </c>
      <c r="E434" s="1"/>
      <c r="F434" s="1"/>
      <c r="G434" s="2" t="s">
        <v>120</v>
      </c>
      <c r="H434" s="2" t="s">
        <v>121</v>
      </c>
      <c r="I434" s="55" t="s">
        <v>45</v>
      </c>
      <c r="J434" s="40">
        <v>30000000000</v>
      </c>
      <c r="K434" s="40">
        <v>215090275</v>
      </c>
      <c r="L434" s="40">
        <v>18468439608</v>
      </c>
      <c r="M434" s="40">
        <v>4422107955</v>
      </c>
      <c r="N434" s="40">
        <v>4422107955</v>
      </c>
      <c r="O434" s="40">
        <v>4422107955</v>
      </c>
      <c r="P434" s="40">
        <v>4422107955</v>
      </c>
      <c r="Q434" s="14">
        <f t="shared" si="11"/>
        <v>0.6156146536</v>
      </c>
    </row>
    <row r="435" spans="1:17" ht="11.25">
      <c r="A435" s="2" t="s">
        <v>121</v>
      </c>
      <c r="B435" s="2" t="s">
        <v>47</v>
      </c>
      <c r="C435" s="2" t="s">
        <v>9</v>
      </c>
      <c r="D435" s="2" t="s">
        <v>120</v>
      </c>
      <c r="E435" s="1"/>
      <c r="F435" s="1"/>
      <c r="G435" s="2" t="s">
        <v>120</v>
      </c>
      <c r="H435" s="2" t="s">
        <v>121</v>
      </c>
      <c r="I435" s="55" t="s">
        <v>48</v>
      </c>
      <c r="J435" s="40">
        <v>3836000000</v>
      </c>
      <c r="K435" s="40">
        <v>292333169</v>
      </c>
      <c r="L435" s="40">
        <v>962603251</v>
      </c>
      <c r="M435" s="40">
        <v>118603640</v>
      </c>
      <c r="N435" s="40">
        <v>202800712</v>
      </c>
      <c r="O435" s="40">
        <v>118603640</v>
      </c>
      <c r="P435" s="40">
        <v>202800712</v>
      </c>
      <c r="Q435" s="14">
        <f t="shared" si="11"/>
        <v>0.2509393250782065</v>
      </c>
    </row>
    <row r="436" spans="1:17" ht="11.25">
      <c r="A436" s="2" t="s">
        <v>121</v>
      </c>
      <c r="B436" s="2" t="s">
        <v>47</v>
      </c>
      <c r="C436" s="2" t="s">
        <v>9</v>
      </c>
      <c r="D436" s="2" t="s">
        <v>120</v>
      </c>
      <c r="E436" s="1"/>
      <c r="F436" s="1"/>
      <c r="G436" s="2" t="s">
        <v>163</v>
      </c>
      <c r="H436" s="2" t="s">
        <v>121</v>
      </c>
      <c r="I436" s="55" t="s">
        <v>48</v>
      </c>
      <c r="J436" s="40">
        <v>30364000000</v>
      </c>
      <c r="K436" s="40">
        <v>1755793810</v>
      </c>
      <c r="L436" s="40">
        <v>15761853060.72</v>
      </c>
      <c r="M436" s="40">
        <v>810715766.36</v>
      </c>
      <c r="N436" s="40">
        <v>2793886242</v>
      </c>
      <c r="O436" s="40">
        <v>344857329</v>
      </c>
      <c r="P436" s="40">
        <v>2321704167.64</v>
      </c>
      <c r="Q436" s="14">
        <f t="shared" si="11"/>
        <v>0.5190967283862469</v>
      </c>
    </row>
    <row r="437" spans="1:17" ht="22.5">
      <c r="A437" s="2" t="s">
        <v>121</v>
      </c>
      <c r="B437" s="2" t="s">
        <v>50</v>
      </c>
      <c r="C437" s="2" t="s">
        <v>51</v>
      </c>
      <c r="D437" s="2" t="s">
        <v>118</v>
      </c>
      <c r="E437" s="2" t="s">
        <v>279</v>
      </c>
      <c r="F437" s="1"/>
      <c r="G437" s="2" t="s">
        <v>145</v>
      </c>
      <c r="H437" s="2" t="s">
        <v>52</v>
      </c>
      <c r="I437" s="55" t="s">
        <v>53</v>
      </c>
      <c r="J437" s="40">
        <v>606566296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14">
        <f t="shared" si="11"/>
        <v>0</v>
      </c>
    </row>
    <row r="438" spans="1:17" ht="22.5">
      <c r="A438" s="2" t="s">
        <v>121</v>
      </c>
      <c r="B438" s="2" t="s">
        <v>50</v>
      </c>
      <c r="C438" s="2" t="s">
        <v>51</v>
      </c>
      <c r="D438" s="2" t="s">
        <v>118</v>
      </c>
      <c r="E438" s="2" t="s">
        <v>279</v>
      </c>
      <c r="F438" s="1"/>
      <c r="G438" s="2" t="s">
        <v>145</v>
      </c>
      <c r="H438" s="2" t="s">
        <v>54</v>
      </c>
      <c r="I438" s="55" t="s">
        <v>53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14">
        <f t="shared" si="11"/>
        <v>0</v>
      </c>
    </row>
    <row r="439" spans="1:17" ht="22.5">
      <c r="A439" s="2" t="s">
        <v>121</v>
      </c>
      <c r="B439" s="2" t="s">
        <v>56</v>
      </c>
      <c r="C439" s="2" t="s">
        <v>57</v>
      </c>
      <c r="D439" s="2" t="s">
        <v>118</v>
      </c>
      <c r="E439" s="1"/>
      <c r="F439" s="1"/>
      <c r="G439" s="2" t="s">
        <v>120</v>
      </c>
      <c r="H439" s="2" t="s">
        <v>121</v>
      </c>
      <c r="I439" s="55" t="s">
        <v>58</v>
      </c>
      <c r="J439" s="40">
        <v>191037000000</v>
      </c>
      <c r="K439" s="40">
        <v>1907840018</v>
      </c>
      <c r="L439" s="40">
        <v>97218796326</v>
      </c>
      <c r="M439" s="40">
        <v>18851317815</v>
      </c>
      <c r="N439" s="40">
        <v>18939168873</v>
      </c>
      <c r="O439" s="40">
        <v>18872637723</v>
      </c>
      <c r="P439" s="40">
        <v>18939168873</v>
      </c>
      <c r="Q439" s="14">
        <f t="shared" si="11"/>
        <v>0.5089003508534996</v>
      </c>
    </row>
    <row r="440" spans="1:17" ht="45">
      <c r="A440" s="2" t="s">
        <v>121</v>
      </c>
      <c r="B440" s="2" t="s">
        <v>56</v>
      </c>
      <c r="C440" s="2" t="s">
        <v>14</v>
      </c>
      <c r="D440" s="2" t="s">
        <v>133</v>
      </c>
      <c r="E440" s="1"/>
      <c r="F440" s="1"/>
      <c r="G440" s="2" t="s">
        <v>120</v>
      </c>
      <c r="H440" s="2" t="s">
        <v>121</v>
      </c>
      <c r="I440" s="55" t="s">
        <v>59</v>
      </c>
      <c r="J440" s="40">
        <v>89199000000</v>
      </c>
      <c r="K440" s="40">
        <v>2741584423</v>
      </c>
      <c r="L440" s="40">
        <v>34164070483.18</v>
      </c>
      <c r="M440" s="40">
        <v>2273673660</v>
      </c>
      <c r="N440" s="40">
        <v>6512762188</v>
      </c>
      <c r="O440" s="40">
        <v>2790958026</v>
      </c>
      <c r="P440" s="40">
        <v>6512762188</v>
      </c>
      <c r="Q440" s="14">
        <f t="shared" si="11"/>
        <v>0.3830095683043532</v>
      </c>
    </row>
    <row r="441" spans="1:17" ht="33.75">
      <c r="A441" s="2" t="s">
        <v>121</v>
      </c>
      <c r="B441" s="2" t="s">
        <v>56</v>
      </c>
      <c r="C441" s="2" t="s">
        <v>33</v>
      </c>
      <c r="D441" s="2" t="s">
        <v>118</v>
      </c>
      <c r="E441" s="1"/>
      <c r="F441" s="1"/>
      <c r="G441" s="2" t="s">
        <v>120</v>
      </c>
      <c r="H441" s="2" t="s">
        <v>121</v>
      </c>
      <c r="I441" s="55" t="s">
        <v>60</v>
      </c>
      <c r="J441" s="40">
        <v>47072783890</v>
      </c>
      <c r="K441" s="40">
        <v>0</v>
      </c>
      <c r="L441" s="40">
        <v>47072783890</v>
      </c>
      <c r="M441" s="40">
        <v>0</v>
      </c>
      <c r="N441" s="40">
        <v>47072783890</v>
      </c>
      <c r="O441" s="40">
        <v>0</v>
      </c>
      <c r="P441" s="40">
        <v>47072783890</v>
      </c>
      <c r="Q441" s="14">
        <f t="shared" si="11"/>
        <v>1</v>
      </c>
    </row>
    <row r="442" spans="1:17" ht="33.75">
      <c r="A442" s="2" t="s">
        <v>121</v>
      </c>
      <c r="B442" s="2" t="s">
        <v>56</v>
      </c>
      <c r="C442" s="2" t="s">
        <v>33</v>
      </c>
      <c r="D442" s="2" t="s">
        <v>118</v>
      </c>
      <c r="E442" s="1"/>
      <c r="F442" s="1"/>
      <c r="G442" s="2" t="s">
        <v>163</v>
      </c>
      <c r="H442" s="2" t="s">
        <v>121</v>
      </c>
      <c r="I442" s="55" t="s">
        <v>60</v>
      </c>
      <c r="J442" s="40">
        <v>37177216110</v>
      </c>
      <c r="K442" s="40">
        <v>0</v>
      </c>
      <c r="L442" s="40">
        <v>37177216110</v>
      </c>
      <c r="M442" s="40">
        <v>0</v>
      </c>
      <c r="N442" s="40">
        <v>37177216110</v>
      </c>
      <c r="O442" s="40">
        <v>0</v>
      </c>
      <c r="P442" s="40">
        <v>37177216110</v>
      </c>
      <c r="Q442" s="14">
        <f t="shared" si="11"/>
        <v>1</v>
      </c>
    </row>
    <row r="443" spans="1:17" ht="33.75">
      <c r="A443" s="2" t="s">
        <v>121</v>
      </c>
      <c r="B443" s="2" t="s">
        <v>62</v>
      </c>
      <c r="C443" s="2" t="s">
        <v>33</v>
      </c>
      <c r="D443" s="2" t="s">
        <v>123</v>
      </c>
      <c r="E443" s="1"/>
      <c r="F443" s="1"/>
      <c r="G443" s="2" t="s">
        <v>163</v>
      </c>
      <c r="H443" s="2" t="s">
        <v>121</v>
      </c>
      <c r="I443" s="55" t="s">
        <v>63</v>
      </c>
      <c r="J443" s="40">
        <v>3445000000</v>
      </c>
      <c r="K443" s="40">
        <v>0</v>
      </c>
      <c r="L443" s="40">
        <v>328214000</v>
      </c>
      <c r="M443" s="40">
        <v>0</v>
      </c>
      <c r="N443" s="40">
        <v>328214000</v>
      </c>
      <c r="O443" s="40">
        <v>0</v>
      </c>
      <c r="P443" s="40">
        <v>328214000</v>
      </c>
      <c r="Q443" s="14">
        <f t="shared" si="11"/>
        <v>0.09527256894049346</v>
      </c>
    </row>
    <row r="444" spans="1:17" ht="33.75">
      <c r="A444" s="2" t="s">
        <v>121</v>
      </c>
      <c r="B444" s="2" t="s">
        <v>62</v>
      </c>
      <c r="C444" s="2" t="s">
        <v>33</v>
      </c>
      <c r="D444" s="2" t="s">
        <v>204</v>
      </c>
      <c r="E444" s="1"/>
      <c r="F444" s="1"/>
      <c r="G444" s="2" t="s">
        <v>163</v>
      </c>
      <c r="H444" s="2" t="s">
        <v>121</v>
      </c>
      <c r="I444" s="55" t="s">
        <v>65</v>
      </c>
      <c r="J444" s="40">
        <v>2903000000</v>
      </c>
      <c r="K444" s="40">
        <v>1486361140</v>
      </c>
      <c r="L444" s="40">
        <v>2903000000</v>
      </c>
      <c r="M444" s="40">
        <v>0</v>
      </c>
      <c r="N444" s="40">
        <v>1416638860</v>
      </c>
      <c r="O444" s="40">
        <v>0</v>
      </c>
      <c r="P444" s="40">
        <v>1416638860</v>
      </c>
      <c r="Q444" s="14">
        <f t="shared" si="11"/>
        <v>1</v>
      </c>
    </row>
    <row r="445" spans="1:17" ht="33.75">
      <c r="A445" s="2" t="s">
        <v>121</v>
      </c>
      <c r="B445" s="2" t="s">
        <v>62</v>
      </c>
      <c r="C445" s="2" t="s">
        <v>33</v>
      </c>
      <c r="D445" s="2" t="s">
        <v>277</v>
      </c>
      <c r="E445" s="1"/>
      <c r="F445" s="1"/>
      <c r="G445" s="2" t="s">
        <v>163</v>
      </c>
      <c r="H445" s="2" t="s">
        <v>121</v>
      </c>
      <c r="I445" s="55" t="s">
        <v>66</v>
      </c>
      <c r="J445" s="40">
        <v>108000000</v>
      </c>
      <c r="K445" s="40">
        <v>0</v>
      </c>
      <c r="L445" s="40">
        <v>14731800</v>
      </c>
      <c r="M445" s="40">
        <v>0</v>
      </c>
      <c r="N445" s="40">
        <v>14731800</v>
      </c>
      <c r="O445" s="40">
        <v>0</v>
      </c>
      <c r="P445" s="40">
        <v>14731800</v>
      </c>
      <c r="Q445" s="14">
        <f t="shared" si="11"/>
        <v>0.13640555555555556</v>
      </c>
    </row>
    <row r="446" spans="1:17" ht="22.5">
      <c r="A446" s="2" t="s">
        <v>121</v>
      </c>
      <c r="B446" s="2" t="s">
        <v>62</v>
      </c>
      <c r="C446" s="2" t="s">
        <v>33</v>
      </c>
      <c r="D446" s="2" t="s">
        <v>281</v>
      </c>
      <c r="E446" s="1"/>
      <c r="F446" s="1"/>
      <c r="G446" s="2" t="s">
        <v>163</v>
      </c>
      <c r="H446" s="2" t="s">
        <v>121</v>
      </c>
      <c r="I446" s="55" t="s">
        <v>67</v>
      </c>
      <c r="J446" s="40">
        <v>665000000</v>
      </c>
      <c r="K446" s="40">
        <v>0</v>
      </c>
      <c r="L446" s="40">
        <v>665000000</v>
      </c>
      <c r="M446" s="40">
        <v>0</v>
      </c>
      <c r="N446" s="40">
        <v>665000000</v>
      </c>
      <c r="O446" s="40">
        <v>0</v>
      </c>
      <c r="P446" s="40">
        <v>665000000</v>
      </c>
      <c r="Q446" s="14">
        <f aca="true" t="shared" si="12" ref="Q446:Q464">+IF(L446=0,0,(L446/J446))</f>
        <v>1</v>
      </c>
    </row>
    <row r="447" spans="1:17" ht="33.75">
      <c r="A447" s="2" t="s">
        <v>121</v>
      </c>
      <c r="B447" s="2" t="s">
        <v>62</v>
      </c>
      <c r="C447" s="2" t="s">
        <v>33</v>
      </c>
      <c r="D447" s="2" t="s">
        <v>283</v>
      </c>
      <c r="E447" s="1"/>
      <c r="F447" s="1"/>
      <c r="G447" s="2" t="s">
        <v>163</v>
      </c>
      <c r="H447" s="2" t="s">
        <v>121</v>
      </c>
      <c r="I447" s="55" t="s">
        <v>68</v>
      </c>
      <c r="J447" s="40">
        <v>10573000000</v>
      </c>
      <c r="K447" s="40">
        <v>4680568000</v>
      </c>
      <c r="L447" s="40">
        <v>10573000000</v>
      </c>
      <c r="M447" s="40">
        <v>0</v>
      </c>
      <c r="N447" s="40">
        <v>5892432000</v>
      </c>
      <c r="O447" s="40">
        <v>0</v>
      </c>
      <c r="P447" s="40">
        <v>5892432000</v>
      </c>
      <c r="Q447" s="14">
        <f t="shared" si="12"/>
        <v>1</v>
      </c>
    </row>
    <row r="448" spans="1:17" ht="33.75">
      <c r="A448" s="2" t="s">
        <v>121</v>
      </c>
      <c r="B448" s="2" t="s">
        <v>62</v>
      </c>
      <c r="C448" s="2" t="s">
        <v>33</v>
      </c>
      <c r="D448" s="2" t="s">
        <v>285</v>
      </c>
      <c r="E448" s="1"/>
      <c r="F448" s="1"/>
      <c r="G448" s="2" t="s">
        <v>163</v>
      </c>
      <c r="H448" s="2" t="s">
        <v>121</v>
      </c>
      <c r="I448" s="55" t="s">
        <v>69</v>
      </c>
      <c r="J448" s="40">
        <v>41222000000</v>
      </c>
      <c r="K448" s="40">
        <v>0</v>
      </c>
      <c r="L448" s="40">
        <v>41222000000</v>
      </c>
      <c r="M448" s="40">
        <v>0</v>
      </c>
      <c r="N448" s="40">
        <v>41222000000</v>
      </c>
      <c r="O448" s="40">
        <v>0</v>
      </c>
      <c r="P448" s="40">
        <v>41222000000</v>
      </c>
      <c r="Q448" s="14">
        <f t="shared" si="12"/>
        <v>1</v>
      </c>
    </row>
    <row r="449" spans="1:17" ht="45">
      <c r="A449" s="2" t="s">
        <v>121</v>
      </c>
      <c r="B449" s="2" t="s">
        <v>62</v>
      </c>
      <c r="C449" s="2" t="s">
        <v>33</v>
      </c>
      <c r="D449" s="2" t="s">
        <v>287</v>
      </c>
      <c r="E449" s="1"/>
      <c r="F449" s="1"/>
      <c r="G449" s="2" t="s">
        <v>163</v>
      </c>
      <c r="H449" s="2" t="s">
        <v>121</v>
      </c>
      <c r="I449" s="55" t="s">
        <v>70</v>
      </c>
      <c r="J449" s="40">
        <v>4541000000</v>
      </c>
      <c r="K449" s="40">
        <v>2061759236</v>
      </c>
      <c r="L449" s="40">
        <v>4541000000</v>
      </c>
      <c r="M449" s="40">
        <v>0</v>
      </c>
      <c r="N449" s="40">
        <v>2479240764</v>
      </c>
      <c r="O449" s="40">
        <v>0</v>
      </c>
      <c r="P449" s="40">
        <v>2479240764</v>
      </c>
      <c r="Q449" s="14">
        <f t="shared" si="12"/>
        <v>1</v>
      </c>
    </row>
    <row r="450" spans="1:17" ht="22.5">
      <c r="A450" s="2" t="s">
        <v>121</v>
      </c>
      <c r="B450" s="2" t="s">
        <v>72</v>
      </c>
      <c r="C450" s="2" t="s">
        <v>33</v>
      </c>
      <c r="D450" s="2" t="s">
        <v>118</v>
      </c>
      <c r="E450" s="1"/>
      <c r="F450" s="1"/>
      <c r="G450" s="2" t="s">
        <v>163</v>
      </c>
      <c r="H450" s="2" t="s">
        <v>121</v>
      </c>
      <c r="I450" s="55" t="s">
        <v>73</v>
      </c>
      <c r="J450" s="40">
        <v>33949282833</v>
      </c>
      <c r="K450" s="40">
        <v>0</v>
      </c>
      <c r="L450" s="40">
        <v>33949282833</v>
      </c>
      <c r="M450" s="40">
        <v>0</v>
      </c>
      <c r="N450" s="40">
        <v>33949282833</v>
      </c>
      <c r="O450" s="40">
        <v>0</v>
      </c>
      <c r="P450" s="40">
        <v>33949282833</v>
      </c>
      <c r="Q450" s="14">
        <f t="shared" si="12"/>
        <v>1</v>
      </c>
    </row>
    <row r="451" spans="1:17" ht="22.5">
      <c r="A451" s="2" t="s">
        <v>121</v>
      </c>
      <c r="B451" s="2" t="s">
        <v>72</v>
      </c>
      <c r="C451" s="2" t="s">
        <v>33</v>
      </c>
      <c r="D451" s="2" t="s">
        <v>120</v>
      </c>
      <c r="E451" s="1"/>
      <c r="F451" s="1"/>
      <c r="G451" s="2" t="s">
        <v>163</v>
      </c>
      <c r="H451" s="2" t="s">
        <v>121</v>
      </c>
      <c r="I451" s="55" t="s">
        <v>74</v>
      </c>
      <c r="J451" s="40">
        <v>691158772</v>
      </c>
      <c r="K451" s="40">
        <v>0</v>
      </c>
      <c r="L451" s="40">
        <v>691158772</v>
      </c>
      <c r="M451" s="40">
        <v>0</v>
      </c>
      <c r="N451" s="40">
        <v>691158772</v>
      </c>
      <c r="O451" s="40">
        <v>0</v>
      </c>
      <c r="P451" s="40">
        <v>691158772</v>
      </c>
      <c r="Q451" s="14">
        <f t="shared" si="12"/>
        <v>1</v>
      </c>
    </row>
    <row r="452" spans="1:17" ht="22.5">
      <c r="A452" s="2" t="s">
        <v>121</v>
      </c>
      <c r="B452" s="2" t="s">
        <v>72</v>
      </c>
      <c r="C452" s="2" t="s">
        <v>33</v>
      </c>
      <c r="D452" s="2" t="s">
        <v>163</v>
      </c>
      <c r="E452" s="1"/>
      <c r="F452" s="1"/>
      <c r="G452" s="2" t="s">
        <v>163</v>
      </c>
      <c r="H452" s="2" t="s">
        <v>121</v>
      </c>
      <c r="I452" s="55" t="s">
        <v>75</v>
      </c>
      <c r="J452" s="40">
        <v>1625591082</v>
      </c>
      <c r="K452" s="40">
        <v>0</v>
      </c>
      <c r="L452" s="40">
        <v>1625591082</v>
      </c>
      <c r="M452" s="40">
        <v>0</v>
      </c>
      <c r="N452" s="40">
        <v>1625591082</v>
      </c>
      <c r="O452" s="40">
        <v>0</v>
      </c>
      <c r="P452" s="40">
        <v>1625591082</v>
      </c>
      <c r="Q452" s="14">
        <f t="shared" si="12"/>
        <v>1</v>
      </c>
    </row>
    <row r="453" spans="1:17" ht="22.5">
      <c r="A453" s="2" t="s">
        <v>121</v>
      </c>
      <c r="B453" s="2" t="s">
        <v>72</v>
      </c>
      <c r="C453" s="2" t="s">
        <v>33</v>
      </c>
      <c r="D453" s="2" t="s">
        <v>136</v>
      </c>
      <c r="E453" s="1"/>
      <c r="F453" s="1"/>
      <c r="G453" s="2" t="s">
        <v>163</v>
      </c>
      <c r="H453" s="2" t="s">
        <v>121</v>
      </c>
      <c r="I453" s="55" t="s">
        <v>76</v>
      </c>
      <c r="J453" s="40">
        <v>535388109</v>
      </c>
      <c r="K453" s="40">
        <v>0</v>
      </c>
      <c r="L453" s="40">
        <v>535388109</v>
      </c>
      <c r="M453" s="40">
        <v>0</v>
      </c>
      <c r="N453" s="40">
        <v>535388109</v>
      </c>
      <c r="O453" s="40">
        <v>0</v>
      </c>
      <c r="P453" s="40">
        <v>535388109</v>
      </c>
      <c r="Q453" s="14">
        <f t="shared" si="12"/>
        <v>1</v>
      </c>
    </row>
    <row r="454" spans="1:17" ht="22.5">
      <c r="A454" s="2" t="s">
        <v>121</v>
      </c>
      <c r="B454" s="2" t="s">
        <v>72</v>
      </c>
      <c r="C454" s="2" t="s">
        <v>33</v>
      </c>
      <c r="D454" s="2" t="s">
        <v>138</v>
      </c>
      <c r="E454" s="1"/>
      <c r="F454" s="1"/>
      <c r="G454" s="2" t="s">
        <v>163</v>
      </c>
      <c r="H454" s="2" t="s">
        <v>121</v>
      </c>
      <c r="I454" s="55" t="s">
        <v>77</v>
      </c>
      <c r="J454" s="40">
        <v>780730610</v>
      </c>
      <c r="K454" s="40">
        <v>0</v>
      </c>
      <c r="L454" s="40">
        <v>780730610</v>
      </c>
      <c r="M454" s="40">
        <v>0</v>
      </c>
      <c r="N454" s="40">
        <v>780730610</v>
      </c>
      <c r="O454" s="40">
        <v>0</v>
      </c>
      <c r="P454" s="40">
        <v>780730610</v>
      </c>
      <c r="Q454" s="14">
        <f t="shared" si="12"/>
        <v>1</v>
      </c>
    </row>
    <row r="455" spans="1:17" ht="22.5">
      <c r="A455" s="2" t="s">
        <v>121</v>
      </c>
      <c r="B455" s="2" t="s">
        <v>72</v>
      </c>
      <c r="C455" s="2" t="s">
        <v>33</v>
      </c>
      <c r="D455" s="2" t="s">
        <v>126</v>
      </c>
      <c r="E455" s="1"/>
      <c r="F455" s="1"/>
      <c r="G455" s="2" t="s">
        <v>163</v>
      </c>
      <c r="H455" s="2" t="s">
        <v>121</v>
      </c>
      <c r="I455" s="55" t="s">
        <v>78</v>
      </c>
      <c r="J455" s="40">
        <v>2536768711</v>
      </c>
      <c r="K455" s="40">
        <v>0</v>
      </c>
      <c r="L455" s="40">
        <v>2536768711</v>
      </c>
      <c r="M455" s="40">
        <v>0</v>
      </c>
      <c r="N455" s="40">
        <v>2536768711</v>
      </c>
      <c r="O455" s="40">
        <v>0</v>
      </c>
      <c r="P455" s="40">
        <v>2536768711</v>
      </c>
      <c r="Q455" s="14">
        <f t="shared" si="12"/>
        <v>1</v>
      </c>
    </row>
    <row r="456" spans="1:17" ht="22.5">
      <c r="A456" s="2" t="s">
        <v>121</v>
      </c>
      <c r="B456" s="2" t="s">
        <v>72</v>
      </c>
      <c r="C456" s="2" t="s">
        <v>33</v>
      </c>
      <c r="D456" s="2" t="s">
        <v>388</v>
      </c>
      <c r="E456" s="1"/>
      <c r="F456" s="1"/>
      <c r="G456" s="2" t="s">
        <v>163</v>
      </c>
      <c r="H456" s="2" t="s">
        <v>121</v>
      </c>
      <c r="I456" s="55" t="s">
        <v>79</v>
      </c>
      <c r="J456" s="40">
        <v>593793718</v>
      </c>
      <c r="K456" s="40">
        <v>0</v>
      </c>
      <c r="L456" s="40">
        <v>593793718</v>
      </c>
      <c r="M456" s="40">
        <v>0</v>
      </c>
      <c r="N456" s="40">
        <v>593793718</v>
      </c>
      <c r="O456" s="40">
        <v>0</v>
      </c>
      <c r="P456" s="40">
        <v>593793718</v>
      </c>
      <c r="Q456" s="14">
        <f t="shared" si="12"/>
        <v>1</v>
      </c>
    </row>
    <row r="457" spans="1:17" ht="22.5">
      <c r="A457" s="2" t="s">
        <v>121</v>
      </c>
      <c r="B457" s="2" t="s">
        <v>72</v>
      </c>
      <c r="C457" s="2" t="s">
        <v>33</v>
      </c>
      <c r="D457" s="2" t="s">
        <v>160</v>
      </c>
      <c r="E457" s="1"/>
      <c r="F457" s="1"/>
      <c r="G457" s="2" t="s">
        <v>163</v>
      </c>
      <c r="H457" s="2" t="s">
        <v>121</v>
      </c>
      <c r="I457" s="55" t="s">
        <v>80</v>
      </c>
      <c r="J457" s="40">
        <v>1719083455</v>
      </c>
      <c r="K457" s="40">
        <v>0</v>
      </c>
      <c r="L457" s="40">
        <v>1719083455</v>
      </c>
      <c r="M457" s="40">
        <v>0</v>
      </c>
      <c r="N457" s="40">
        <v>1719083455</v>
      </c>
      <c r="O457" s="40">
        <v>0</v>
      </c>
      <c r="P457" s="40">
        <v>1719083455</v>
      </c>
      <c r="Q457" s="14">
        <f t="shared" si="12"/>
        <v>1</v>
      </c>
    </row>
    <row r="458" spans="1:17" ht="22.5">
      <c r="A458" s="2" t="s">
        <v>121</v>
      </c>
      <c r="B458" s="2" t="s">
        <v>72</v>
      </c>
      <c r="C458" s="2" t="s">
        <v>33</v>
      </c>
      <c r="D458" s="2" t="s">
        <v>291</v>
      </c>
      <c r="E458" s="1"/>
      <c r="F458" s="1"/>
      <c r="G458" s="2" t="s">
        <v>163</v>
      </c>
      <c r="H458" s="2" t="s">
        <v>121</v>
      </c>
      <c r="I458" s="55" t="s">
        <v>81</v>
      </c>
      <c r="J458" s="40">
        <v>336134953</v>
      </c>
      <c r="K458" s="40">
        <v>0</v>
      </c>
      <c r="L458" s="40">
        <v>336134953</v>
      </c>
      <c r="M458" s="40">
        <v>0</v>
      </c>
      <c r="N458" s="40">
        <v>336134953</v>
      </c>
      <c r="O458" s="40">
        <v>0</v>
      </c>
      <c r="P458" s="40">
        <v>336134953</v>
      </c>
      <c r="Q458" s="14">
        <f t="shared" si="12"/>
        <v>1</v>
      </c>
    </row>
    <row r="459" spans="1:17" ht="22.5">
      <c r="A459" s="2" t="s">
        <v>121</v>
      </c>
      <c r="B459" s="2" t="s">
        <v>72</v>
      </c>
      <c r="C459" s="2" t="s">
        <v>33</v>
      </c>
      <c r="D459" s="2" t="s">
        <v>293</v>
      </c>
      <c r="E459" s="1"/>
      <c r="F459" s="1"/>
      <c r="G459" s="2" t="s">
        <v>163</v>
      </c>
      <c r="H459" s="2" t="s">
        <v>121</v>
      </c>
      <c r="I459" s="55" t="s">
        <v>82</v>
      </c>
      <c r="J459" s="40">
        <v>757424095</v>
      </c>
      <c r="K459" s="40">
        <v>0</v>
      </c>
      <c r="L459" s="40">
        <v>757424095</v>
      </c>
      <c r="M459" s="40">
        <v>0</v>
      </c>
      <c r="N459" s="40">
        <v>757424095</v>
      </c>
      <c r="O459" s="40">
        <v>0</v>
      </c>
      <c r="P459" s="40">
        <v>757424095</v>
      </c>
      <c r="Q459" s="14">
        <f t="shared" si="12"/>
        <v>1</v>
      </c>
    </row>
    <row r="460" spans="1:17" ht="22.5">
      <c r="A460" s="2" t="s">
        <v>121</v>
      </c>
      <c r="B460" s="2" t="s">
        <v>72</v>
      </c>
      <c r="C460" s="2" t="s">
        <v>33</v>
      </c>
      <c r="D460" s="2" t="s">
        <v>128</v>
      </c>
      <c r="E460" s="1"/>
      <c r="F460" s="1"/>
      <c r="G460" s="2" t="s">
        <v>163</v>
      </c>
      <c r="H460" s="2" t="s">
        <v>121</v>
      </c>
      <c r="I460" s="55" t="s">
        <v>83</v>
      </c>
      <c r="J460" s="40">
        <v>2528980488</v>
      </c>
      <c r="K460" s="40">
        <v>0</v>
      </c>
      <c r="L460" s="40">
        <v>2528980488</v>
      </c>
      <c r="M460" s="40">
        <v>0</v>
      </c>
      <c r="N460" s="40">
        <v>2528980488</v>
      </c>
      <c r="O460" s="40">
        <v>0</v>
      </c>
      <c r="P460" s="40">
        <v>2528980488</v>
      </c>
      <c r="Q460" s="14">
        <f t="shared" si="12"/>
        <v>1</v>
      </c>
    </row>
    <row r="461" spans="1:17" ht="22.5">
      <c r="A461" s="2" t="s">
        <v>121</v>
      </c>
      <c r="B461" s="2" t="s">
        <v>72</v>
      </c>
      <c r="C461" s="2" t="s">
        <v>33</v>
      </c>
      <c r="D461" s="2" t="s">
        <v>133</v>
      </c>
      <c r="E461" s="1"/>
      <c r="F461" s="1"/>
      <c r="G461" s="2" t="s">
        <v>163</v>
      </c>
      <c r="H461" s="2" t="s">
        <v>121</v>
      </c>
      <c r="I461" s="55" t="s">
        <v>84</v>
      </c>
      <c r="J461" s="40">
        <v>3504360745</v>
      </c>
      <c r="K461" s="40">
        <v>0</v>
      </c>
      <c r="L461" s="40">
        <v>3504360745</v>
      </c>
      <c r="M461" s="40">
        <v>0</v>
      </c>
      <c r="N461" s="40">
        <v>3504360745</v>
      </c>
      <c r="O461" s="40">
        <v>0</v>
      </c>
      <c r="P461" s="40">
        <v>3504360745</v>
      </c>
      <c r="Q461" s="14">
        <f t="shared" si="12"/>
        <v>1</v>
      </c>
    </row>
    <row r="462" spans="1:17" ht="22.5">
      <c r="A462" s="2" t="s">
        <v>121</v>
      </c>
      <c r="B462" s="2" t="s">
        <v>72</v>
      </c>
      <c r="C462" s="2" t="s">
        <v>33</v>
      </c>
      <c r="D462" s="2" t="s">
        <v>172</v>
      </c>
      <c r="E462" s="1"/>
      <c r="F462" s="1"/>
      <c r="G462" s="2" t="s">
        <v>163</v>
      </c>
      <c r="H462" s="2" t="s">
        <v>121</v>
      </c>
      <c r="I462" s="55" t="s">
        <v>85</v>
      </c>
      <c r="J462" s="40">
        <v>1306345366</v>
      </c>
      <c r="K462" s="40">
        <v>0</v>
      </c>
      <c r="L462" s="40">
        <v>1306345366</v>
      </c>
      <c r="M462" s="40">
        <v>0</v>
      </c>
      <c r="N462" s="40">
        <v>1306345366</v>
      </c>
      <c r="O462" s="40">
        <v>0</v>
      </c>
      <c r="P462" s="40">
        <v>1306345366</v>
      </c>
      <c r="Q462" s="14">
        <f t="shared" si="12"/>
        <v>1</v>
      </c>
    </row>
    <row r="463" spans="1:17" ht="22.5">
      <c r="A463" s="2" t="s">
        <v>121</v>
      </c>
      <c r="B463" s="2" t="s">
        <v>72</v>
      </c>
      <c r="C463" s="2" t="s">
        <v>33</v>
      </c>
      <c r="D463" s="2" t="s">
        <v>155</v>
      </c>
      <c r="E463" s="1"/>
      <c r="F463" s="1"/>
      <c r="G463" s="2" t="s">
        <v>163</v>
      </c>
      <c r="H463" s="2" t="s">
        <v>121</v>
      </c>
      <c r="I463" s="55" t="s">
        <v>86</v>
      </c>
      <c r="J463" s="40">
        <v>973479125</v>
      </c>
      <c r="K463" s="40">
        <v>0</v>
      </c>
      <c r="L463" s="40">
        <v>973479125</v>
      </c>
      <c r="M463" s="40">
        <v>0</v>
      </c>
      <c r="N463" s="40">
        <v>973479125</v>
      </c>
      <c r="O463" s="40">
        <v>0</v>
      </c>
      <c r="P463" s="40">
        <v>973479125</v>
      </c>
      <c r="Q463" s="14">
        <f t="shared" si="12"/>
        <v>1</v>
      </c>
    </row>
    <row r="464" spans="1:17" ht="23.25" thickBot="1">
      <c r="A464" s="2" t="s">
        <v>121</v>
      </c>
      <c r="B464" s="2" t="s">
        <v>72</v>
      </c>
      <c r="C464" s="2" t="s">
        <v>33</v>
      </c>
      <c r="D464" s="2" t="s">
        <v>157</v>
      </c>
      <c r="E464" s="1"/>
      <c r="F464" s="1"/>
      <c r="G464" s="2" t="s">
        <v>163</v>
      </c>
      <c r="H464" s="2" t="s">
        <v>121</v>
      </c>
      <c r="I464" s="55" t="s">
        <v>87</v>
      </c>
      <c r="J464" s="40">
        <v>2246684691</v>
      </c>
      <c r="K464" s="40">
        <v>0</v>
      </c>
      <c r="L464" s="40">
        <v>2246684691</v>
      </c>
      <c r="M464" s="40">
        <v>0</v>
      </c>
      <c r="N464" s="40">
        <v>2246684691</v>
      </c>
      <c r="O464" s="40">
        <v>0</v>
      </c>
      <c r="P464" s="40">
        <v>2246684691</v>
      </c>
      <c r="Q464" s="14">
        <f t="shared" si="12"/>
        <v>1</v>
      </c>
    </row>
    <row r="465" spans="1:18" s="39" customFormat="1" ht="12" thickBot="1">
      <c r="A465" s="20"/>
      <c r="B465" s="21"/>
      <c r="C465" s="21"/>
      <c r="D465" s="21"/>
      <c r="E465" s="21"/>
      <c r="F465" s="21"/>
      <c r="G465" s="21"/>
      <c r="H465" s="21"/>
      <c r="I465" s="22" t="s">
        <v>109</v>
      </c>
      <c r="J465" s="23">
        <f>SUM(J414:J464)</f>
        <v>957348897888</v>
      </c>
      <c r="K465" s="23">
        <f aca="true" t="shared" si="13" ref="K465:P465">SUM(K414:K464)</f>
        <v>34736706486</v>
      </c>
      <c r="L465" s="23">
        <f t="shared" si="13"/>
        <v>591650482596.8999</v>
      </c>
      <c r="M465" s="23">
        <f t="shared" si="13"/>
        <v>64274801825.36</v>
      </c>
      <c r="N465" s="23">
        <f t="shared" si="13"/>
        <v>314211548817.5</v>
      </c>
      <c r="O465" s="23">
        <f t="shared" si="13"/>
        <v>60083912188</v>
      </c>
      <c r="P465" s="23">
        <f t="shared" si="13"/>
        <v>296668248322.14</v>
      </c>
      <c r="Q465" s="24">
        <f>+IF(L465=0,0,L465/J465)</f>
        <v>0.6180092585912361</v>
      </c>
      <c r="R465" s="36"/>
    </row>
    <row r="466" spans="1:18" s="39" customFormat="1" ht="11.25">
      <c r="A466" s="25"/>
      <c r="B466" s="1"/>
      <c r="C466" s="1"/>
      <c r="D466" s="1"/>
      <c r="E466" s="1"/>
      <c r="F466" s="1"/>
      <c r="G466" s="1"/>
      <c r="H466" s="1"/>
      <c r="I466" s="26"/>
      <c r="J466" s="27"/>
      <c r="K466" s="27"/>
      <c r="L466" s="27"/>
      <c r="M466" s="27"/>
      <c r="N466" s="27"/>
      <c r="O466" s="27"/>
      <c r="P466" s="27"/>
      <c r="Q466" s="28"/>
      <c r="R466" s="36"/>
    </row>
    <row r="467" spans="1:18" s="39" customFormat="1" ht="11.25">
      <c r="A467" s="25"/>
      <c r="B467" s="1"/>
      <c r="C467" s="1"/>
      <c r="D467" s="1"/>
      <c r="E467" s="1"/>
      <c r="F467" s="1"/>
      <c r="G467" s="1"/>
      <c r="H467" s="1"/>
      <c r="I467" s="29" t="s">
        <v>110</v>
      </c>
      <c r="J467" s="27"/>
      <c r="K467" s="27"/>
      <c r="L467" s="27"/>
      <c r="M467" s="27"/>
      <c r="N467" s="27"/>
      <c r="O467" s="27"/>
      <c r="P467" s="27"/>
      <c r="Q467" s="28"/>
      <c r="R467" s="36"/>
    </row>
    <row r="468" spans="1:18" s="39" customFormat="1" ht="11.25">
      <c r="A468" s="45"/>
      <c r="B468" s="43"/>
      <c r="C468" s="43"/>
      <c r="D468" s="43"/>
      <c r="E468" s="43"/>
      <c r="F468" s="43"/>
      <c r="G468" s="43"/>
      <c r="H468" s="43"/>
      <c r="I468" s="46" t="str">
        <f>+I68</f>
        <v>Gastos de Personal</v>
      </c>
      <c r="J468" s="47">
        <f aca="true" t="shared" si="14" ref="J468:P468">+J68</f>
        <v>30858873664</v>
      </c>
      <c r="K468" s="47">
        <f t="shared" si="14"/>
        <v>2409858318</v>
      </c>
      <c r="L468" s="47">
        <f t="shared" si="14"/>
        <v>11732032455.65</v>
      </c>
      <c r="M468" s="47">
        <f t="shared" si="14"/>
        <v>1716620929</v>
      </c>
      <c r="N468" s="47">
        <f t="shared" si="14"/>
        <v>9514374211.6</v>
      </c>
      <c r="O468" s="47">
        <f t="shared" si="14"/>
        <v>1826434829</v>
      </c>
      <c r="P468" s="47">
        <f t="shared" si="14"/>
        <v>9510874211.6</v>
      </c>
      <c r="Q468" s="44">
        <f>+IF(L468=0,0,L468/J468)</f>
        <v>0.38018343065244803</v>
      </c>
      <c r="R468" s="36"/>
    </row>
    <row r="469" spans="1:18" s="39" customFormat="1" ht="11.25">
      <c r="A469" s="45"/>
      <c r="B469" s="43"/>
      <c r="C469" s="43"/>
      <c r="D469" s="43"/>
      <c r="E469" s="43"/>
      <c r="F469" s="43"/>
      <c r="G469" s="43"/>
      <c r="H469" s="43"/>
      <c r="I469" s="46" t="str">
        <f>+I94</f>
        <v>Gastos Generales</v>
      </c>
      <c r="J469" s="47">
        <f aca="true" t="shared" si="15" ref="J469:P469">+J94</f>
        <v>9741291798</v>
      </c>
      <c r="K469" s="47">
        <f t="shared" si="15"/>
        <v>939933655.32</v>
      </c>
      <c r="L469" s="47">
        <f t="shared" si="15"/>
        <v>2688301790.2200003</v>
      </c>
      <c r="M469" s="47">
        <f t="shared" si="15"/>
        <v>173274687.32</v>
      </c>
      <c r="N469" s="47">
        <f t="shared" si="15"/>
        <v>903559199.22</v>
      </c>
      <c r="O469" s="47">
        <f t="shared" si="15"/>
        <v>216030933.32</v>
      </c>
      <c r="P469" s="47">
        <f t="shared" si="15"/>
        <v>881474580.22</v>
      </c>
      <c r="Q469" s="44">
        <f>+IF(L469=0,0,L469/J469)</f>
        <v>0.27596974261380197</v>
      </c>
      <c r="R469" s="36"/>
    </row>
    <row r="470" spans="1:18" s="39" customFormat="1" ht="12" customHeight="1">
      <c r="A470" s="45"/>
      <c r="B470" s="43"/>
      <c r="C470" s="43"/>
      <c r="D470" s="43"/>
      <c r="E470" s="43"/>
      <c r="F470" s="43"/>
      <c r="G470" s="43"/>
      <c r="H470" s="43"/>
      <c r="I470" s="46" t="str">
        <f>+I413</f>
        <v>Transferencias Corrientes</v>
      </c>
      <c r="J470" s="47">
        <f aca="true" t="shared" si="16" ref="J470:P470">+J413</f>
        <v>17589316780103</v>
      </c>
      <c r="K470" s="47">
        <f t="shared" si="16"/>
        <v>1291175595367</v>
      </c>
      <c r="L470" s="47">
        <f t="shared" si="16"/>
        <v>9802716991464.39</v>
      </c>
      <c r="M470" s="47">
        <f t="shared" si="16"/>
        <v>1388124445005.5</v>
      </c>
      <c r="N470" s="47">
        <f t="shared" si="16"/>
        <v>8707547743463.79</v>
      </c>
      <c r="O470" s="47">
        <f t="shared" si="16"/>
        <v>1385428708704.5</v>
      </c>
      <c r="P470" s="47">
        <f t="shared" si="16"/>
        <v>8704851409460.29</v>
      </c>
      <c r="Q470" s="44">
        <f>+IF(L470=0,0,L470/J470)</f>
        <v>0.5573108446459504</v>
      </c>
      <c r="R470" s="36"/>
    </row>
    <row r="471" spans="1:18" s="39" customFormat="1" ht="12" thickBot="1">
      <c r="A471" s="45"/>
      <c r="B471" s="43"/>
      <c r="C471" s="43"/>
      <c r="D471" s="43"/>
      <c r="E471" s="43"/>
      <c r="F471" s="43"/>
      <c r="G471" s="43"/>
      <c r="H471" s="43"/>
      <c r="I471" s="46" t="str">
        <f>+I465</f>
        <v>Inversión</v>
      </c>
      <c r="J471" s="47">
        <f aca="true" t="shared" si="17" ref="J471:P471">+J465</f>
        <v>957348897888</v>
      </c>
      <c r="K471" s="47">
        <f t="shared" si="17"/>
        <v>34736706486</v>
      </c>
      <c r="L471" s="47">
        <f t="shared" si="17"/>
        <v>591650482596.8999</v>
      </c>
      <c r="M471" s="47">
        <f t="shared" si="17"/>
        <v>64274801825.36</v>
      </c>
      <c r="N471" s="47">
        <f t="shared" si="17"/>
        <v>314211548817.5</v>
      </c>
      <c r="O471" s="47">
        <f t="shared" si="17"/>
        <v>60083912188</v>
      </c>
      <c r="P471" s="47">
        <f t="shared" si="17"/>
        <v>296668248322.14</v>
      </c>
      <c r="Q471" s="44">
        <f>+IF(L471=0,0,L471/J471)</f>
        <v>0.6180092585912361</v>
      </c>
      <c r="R471" s="36"/>
    </row>
    <row r="472" spans="1:18" s="38" customFormat="1" ht="12" thickBot="1">
      <c r="A472" s="30"/>
      <c r="B472" s="17"/>
      <c r="C472" s="17"/>
      <c r="D472" s="17"/>
      <c r="E472" s="17"/>
      <c r="F472" s="17"/>
      <c r="G472" s="17"/>
      <c r="H472" s="17"/>
      <c r="I472" s="22" t="s">
        <v>111</v>
      </c>
      <c r="J472" s="23">
        <f>SUM(J468:J471)</f>
        <v>18587265843453</v>
      </c>
      <c r="K472" s="23">
        <f aca="true" t="shared" si="18" ref="K472:P472">SUM(K468:K471)</f>
        <v>1329262093826.32</v>
      </c>
      <c r="L472" s="23">
        <f t="shared" si="18"/>
        <v>10408787808307.16</v>
      </c>
      <c r="M472" s="23">
        <f t="shared" si="18"/>
        <v>1454289142447.1802</v>
      </c>
      <c r="N472" s="23">
        <f t="shared" si="18"/>
        <v>9032177225692.11</v>
      </c>
      <c r="O472" s="23">
        <f t="shared" si="18"/>
        <v>1447555086654.82</v>
      </c>
      <c r="P472" s="23">
        <f t="shared" si="18"/>
        <v>9011912006574.25</v>
      </c>
      <c r="Q472" s="19">
        <f>+IF(L472=0,0,L472/J472)</f>
        <v>0.5599956387331412</v>
      </c>
      <c r="R472" s="36"/>
    </row>
    <row r="473" spans="9:16" ht="11.25">
      <c r="I473" s="56" t="s">
        <v>178</v>
      </c>
      <c r="J473" s="32">
        <v>30858873664</v>
      </c>
      <c r="K473" s="32">
        <v>2409858318</v>
      </c>
      <c r="L473" s="32">
        <v>11732032455.65</v>
      </c>
      <c r="M473" s="32">
        <v>1716620929</v>
      </c>
      <c r="N473" s="32">
        <v>9514374211.6</v>
      </c>
      <c r="O473" s="32">
        <v>1826434829</v>
      </c>
      <c r="P473" s="32">
        <v>9510874211.6</v>
      </c>
    </row>
    <row r="474" spans="9:16" ht="11.25">
      <c r="I474" s="56" t="s">
        <v>11</v>
      </c>
      <c r="J474" s="32">
        <v>86000000000</v>
      </c>
      <c r="K474" s="32">
        <v>455000000</v>
      </c>
      <c r="L474" s="32">
        <v>83901052632</v>
      </c>
      <c r="M474" s="32">
        <v>28856118421</v>
      </c>
      <c r="N474" s="32">
        <v>28856118421</v>
      </c>
      <c r="O474" s="32">
        <v>11785000000</v>
      </c>
      <c r="P474" s="32">
        <v>11785000000</v>
      </c>
    </row>
    <row r="475" spans="9:16" ht="11.25">
      <c r="I475" s="56" t="s">
        <v>17</v>
      </c>
      <c r="J475" s="32">
        <v>114500000000</v>
      </c>
      <c r="K475" s="32">
        <v>1485564045</v>
      </c>
      <c r="L475" s="32">
        <v>62720052597</v>
      </c>
      <c r="M475" s="32">
        <v>6774280568</v>
      </c>
      <c r="N475" s="32">
        <v>31392785311.5</v>
      </c>
      <c r="O475" s="32">
        <v>19385280568</v>
      </c>
      <c r="P475" s="32">
        <v>31392785311.5</v>
      </c>
    </row>
    <row r="476" spans="9:16" ht="11.25">
      <c r="I476" s="56" t="s">
        <v>20</v>
      </c>
      <c r="J476" s="32">
        <v>4800000000</v>
      </c>
      <c r="K476" s="32">
        <v>0</v>
      </c>
      <c r="L476" s="32">
        <v>113340411</v>
      </c>
      <c r="M476" s="32">
        <v>13091266</v>
      </c>
      <c r="N476" s="32">
        <v>33340410</v>
      </c>
      <c r="O476" s="32">
        <v>13091266</v>
      </c>
      <c r="P476" s="32">
        <v>33340410</v>
      </c>
    </row>
    <row r="477" spans="9:16" ht="11.25">
      <c r="I477" s="56" t="s">
        <v>196</v>
      </c>
      <c r="J477" s="32">
        <v>9741291798</v>
      </c>
      <c r="K477" s="32">
        <v>939933655.32</v>
      </c>
      <c r="L477" s="32">
        <v>2688301790.2200003</v>
      </c>
      <c r="M477" s="32">
        <v>173274687.32</v>
      </c>
      <c r="N477" s="32">
        <v>903559199.22</v>
      </c>
      <c r="O477" s="32">
        <v>216030933.32</v>
      </c>
      <c r="P477" s="32">
        <v>881474580.22</v>
      </c>
    </row>
    <row r="478" spans="9:16" ht="11.25">
      <c r="I478" s="56" t="s">
        <v>7</v>
      </c>
      <c r="J478" s="32">
        <v>17589316780103</v>
      </c>
      <c r="K478" s="32">
        <v>1291175595367</v>
      </c>
      <c r="L478" s="32">
        <v>9802716991464.39</v>
      </c>
      <c r="M478" s="32">
        <v>1388124445005.5</v>
      </c>
      <c r="N478" s="32">
        <v>8707547743463.79</v>
      </c>
      <c r="O478" s="32">
        <v>1385428708704.5</v>
      </c>
      <c r="P478" s="32">
        <v>8704851409460.29</v>
      </c>
    </row>
    <row r="479" spans="9:16" ht="11.25">
      <c r="I479" s="56" t="s">
        <v>46</v>
      </c>
      <c r="J479" s="32">
        <v>235214124839</v>
      </c>
      <c r="K479" s="32">
        <v>17869902645</v>
      </c>
      <c r="L479" s="32">
        <v>98226561283</v>
      </c>
      <c r="M479" s="32">
        <v>6577000689</v>
      </c>
      <c r="N479" s="32">
        <v>35127222483</v>
      </c>
      <c r="O479" s="32">
        <v>6773483636</v>
      </c>
      <c r="P479" s="32">
        <v>35127222483</v>
      </c>
    </row>
    <row r="480" spans="9:16" ht="11.25">
      <c r="I480" s="56" t="s">
        <v>49</v>
      </c>
      <c r="J480" s="32">
        <v>34200000000</v>
      </c>
      <c r="K480" s="32">
        <v>2048126979</v>
      </c>
      <c r="L480" s="32">
        <v>16724456311.72</v>
      </c>
      <c r="M480" s="32">
        <v>929319406.36</v>
      </c>
      <c r="N480" s="32">
        <v>2996686954</v>
      </c>
      <c r="O480" s="32">
        <v>463460969</v>
      </c>
      <c r="P480" s="32">
        <v>2524504879.64</v>
      </c>
    </row>
    <row r="481" spans="9:16" ht="11.25">
      <c r="I481" s="56" t="s">
        <v>55</v>
      </c>
      <c r="J481" s="32">
        <v>606566296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</row>
    <row r="482" spans="9:16" ht="11.25">
      <c r="I482" s="56" t="s">
        <v>61</v>
      </c>
      <c r="J482" s="32">
        <v>364486000000</v>
      </c>
      <c r="K482" s="32">
        <v>4649424441</v>
      </c>
      <c r="L482" s="32">
        <v>215632866809.18</v>
      </c>
      <c r="M482" s="32">
        <v>21124991475</v>
      </c>
      <c r="N482" s="32">
        <v>109701931061</v>
      </c>
      <c r="O482" s="32">
        <v>21663595749</v>
      </c>
      <c r="P482" s="32">
        <v>109701931061</v>
      </c>
    </row>
    <row r="483" spans="9:16" ht="11.25">
      <c r="I483" s="56" t="s">
        <v>71</v>
      </c>
      <c r="J483" s="32">
        <v>63457000000</v>
      </c>
      <c r="K483" s="32">
        <v>8228688376</v>
      </c>
      <c r="L483" s="32">
        <v>60246945800</v>
      </c>
      <c r="M483" s="32">
        <v>0</v>
      </c>
      <c r="N483" s="32">
        <v>52018257424</v>
      </c>
      <c r="O483" s="32">
        <v>0</v>
      </c>
      <c r="P483" s="32">
        <v>52018257424</v>
      </c>
    </row>
    <row r="484" spans="9:16" ht="11.25">
      <c r="I484" s="56" t="s">
        <v>88</v>
      </c>
      <c r="J484" s="32">
        <v>54085206753</v>
      </c>
      <c r="K484" s="32">
        <v>0</v>
      </c>
      <c r="L484" s="32">
        <v>54085206753</v>
      </c>
      <c r="M484" s="32">
        <v>0</v>
      </c>
      <c r="N484" s="32">
        <v>54085206753</v>
      </c>
      <c r="O484" s="32">
        <v>0</v>
      </c>
      <c r="P484" s="32">
        <v>54085206753</v>
      </c>
    </row>
    <row r="485" spans="9:16" ht="11.25">
      <c r="I485" s="56" t="s">
        <v>8</v>
      </c>
      <c r="J485" s="32">
        <v>17629916945565</v>
      </c>
      <c r="K485" s="32">
        <v>1294525387340.32</v>
      </c>
      <c r="L485" s="32">
        <v>9817137325710.26</v>
      </c>
      <c r="M485" s="32">
        <v>1390014340621.82</v>
      </c>
      <c r="N485" s="32">
        <v>8717965676874.61</v>
      </c>
      <c r="O485" s="32">
        <v>1387471174466.82</v>
      </c>
      <c r="P485" s="32">
        <v>8715243758252.11</v>
      </c>
    </row>
    <row r="486" spans="9:16" ht="11.25">
      <c r="I486" s="56" t="s">
        <v>89</v>
      </c>
      <c r="J486" s="32">
        <v>957348897888</v>
      </c>
      <c r="K486" s="32">
        <v>34736706486</v>
      </c>
      <c r="L486" s="32">
        <v>591650482596.8999</v>
      </c>
      <c r="M486" s="32">
        <v>64274801825.36</v>
      </c>
      <c r="N486" s="32">
        <v>314211548817.5</v>
      </c>
      <c r="O486" s="32">
        <v>60083912188</v>
      </c>
      <c r="P486" s="32">
        <v>296668248322.14</v>
      </c>
    </row>
    <row r="487" spans="9:16" ht="11.25">
      <c r="I487" s="56" t="s">
        <v>90</v>
      </c>
      <c r="J487" s="32">
        <v>18587265843453</v>
      </c>
      <c r="K487" s="32">
        <v>1329262093826.32</v>
      </c>
      <c r="L487" s="32">
        <v>10408787808307.16</v>
      </c>
      <c r="M487" s="32">
        <v>1454289142447.1802</v>
      </c>
      <c r="N487" s="32">
        <v>9032177225692.11</v>
      </c>
      <c r="O487" s="32">
        <v>1447555086654.82</v>
      </c>
      <c r="P487" s="32">
        <v>9011912006574.25</v>
      </c>
    </row>
    <row r="488" spans="9:16" ht="11.25">
      <c r="I488" s="56" t="s">
        <v>91</v>
      </c>
      <c r="J488" s="32">
        <v>18587265843453</v>
      </c>
      <c r="K488" s="32">
        <v>1329262093826.32</v>
      </c>
      <c r="L488" s="32">
        <v>10408787808307.16</v>
      </c>
      <c r="M488" s="32">
        <v>1454289142447.1802</v>
      </c>
      <c r="N488" s="32">
        <v>9032177225692.11</v>
      </c>
      <c r="O488" s="32">
        <v>1447555086654.82</v>
      </c>
      <c r="P488" s="32">
        <v>9011912006574.25</v>
      </c>
    </row>
    <row r="980" spans="16:18" ht="11.25">
      <c r="P980" s="33">
        <v>1</v>
      </c>
      <c r="Q980" s="34" t="s">
        <v>92</v>
      </c>
      <c r="R980" s="35">
        <v>1</v>
      </c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errors="NA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</cp:lastModifiedBy>
  <dcterms:created xsi:type="dcterms:W3CDTF">2009-07-01T14:30:03Z</dcterms:created>
  <dcterms:modified xsi:type="dcterms:W3CDTF">2009-07-03T16:32:24Z</dcterms:modified>
  <cp:category/>
  <cp:version/>
  <cp:contentType/>
  <cp:contentStatus/>
</cp:coreProperties>
</file>