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2"/>
  </bookViews>
  <sheets>
    <sheet name="dptos-distritos" sheetId="1" r:id="rId1"/>
    <sheet name="Municipioscertf" sheetId="2" r:id="rId2"/>
    <sheet name="Munc no certf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'dptos-distritos'!$A$11:$H$46</definedName>
    <definedName name="_xlnm._FilterDatabase" localSheetId="1" hidden="1">'Municipioscertf'!$A$11:$N$53</definedName>
    <definedName name="_xlnm.Print_Area" localSheetId="0">'dptos-distritos'!$B$11:$G$49</definedName>
    <definedName name="_xlnm.Print_Area" localSheetId="2">'Munc no certf'!$A$1:$D$1065</definedName>
    <definedName name="_xlnm.Print_Area" localSheetId="1">'Municipioscertf'!$B$1:$H$54</definedName>
    <definedName name="_xlnm.Print_Titles" localSheetId="0">'dptos-distritos'!$1:$9</definedName>
    <definedName name="_xlnm.Print_Titles" localSheetId="2">'Munc no certf'!$7:$8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<sst xmlns="http://schemas.openxmlformats.org/spreadsheetml/2006/main" count="2329" uniqueCount="1127">
  <si>
    <t>Código</t>
  </si>
  <si>
    <t>Departamento</t>
  </si>
  <si>
    <t>Cancelación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</si>
  <si>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</si>
  <si>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</si>
  <si>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</si>
  <si>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</si>
  <si>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</si>
  <si>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</si>
  <si>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</si>
  <si>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</si>
  <si>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</si>
  <si>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</si>
  <si>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</si>
  <si>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</si>
  <si>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</si>
  <si>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</si>
  <si>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</si>
  <si>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</si>
  <si>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</si>
  <si>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</si>
  <si>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</si>
  <si>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</si>
  <si>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</si>
  <si>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</si>
  <si>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</si>
  <si>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</si>
  <si>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</si>
  <si>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</si>
  <si>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</si>
  <si>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</si>
  <si>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</si>
  <si>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</si>
  <si>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</si>
  <si>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</si>
  <si>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</si>
  <si>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</si>
  <si>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</si>
  <si>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</si>
  <si>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</si>
  <si>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</si>
  <si>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</si>
  <si>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</si>
  <si>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</si>
  <si>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</si>
  <si>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</si>
  <si>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</si>
  <si>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</si>
  <si>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</si>
  <si>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</si>
  <si>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</si>
  <si>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</si>
  <si>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</si>
  <si>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</si>
  <si>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</si>
  <si>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</si>
  <si>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</si>
  <si>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</si>
  <si>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</si>
  <si>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</si>
  <si>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</si>
  <si>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</si>
  <si>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</si>
  <si>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</si>
  <si>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</si>
  <si>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</si>
  <si>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</si>
  <si>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</si>
  <si>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</si>
  <si>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</si>
  <si>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</si>
  <si>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</si>
  <si>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</si>
  <si>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</si>
  <si>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</si>
  <si>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</si>
  <si>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</si>
  <si>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</si>
  <si>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</si>
  <si>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</si>
  <si>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</si>
  <si>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</si>
  <si>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</si>
  <si>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</si>
  <si>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</si>
  <si>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</si>
  <si>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</si>
  <si>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</si>
  <si>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</si>
  <si>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</si>
  <si>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</si>
  <si>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</si>
  <si>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</si>
  <si>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</si>
  <si>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</si>
  <si>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</si>
  <si>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</si>
  <si>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</si>
  <si>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</si>
  <si>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</si>
  <si>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</si>
  <si>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</si>
  <si>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</si>
  <si>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</si>
  <si>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</si>
  <si>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</si>
  <si>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</si>
  <si>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</si>
  <si>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</si>
  <si>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</si>
  <si>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</si>
  <si>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</si>
  <si>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</si>
  <si>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</si>
  <si>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</si>
  <si>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</si>
  <si>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</si>
  <si>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</si>
  <si>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</si>
  <si>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</si>
  <si>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</si>
  <si>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</si>
  <si>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</si>
  <si>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</si>
  <si>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</si>
  <si>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</si>
  <si>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</si>
  <si>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</si>
  <si>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</si>
  <si>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</si>
  <si>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</si>
  <si>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</si>
  <si>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</si>
  <si>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</si>
  <si>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</si>
  <si>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</si>
  <si>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</si>
  <si>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</si>
  <si>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</si>
  <si>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</si>
  <si>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</si>
  <si>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</si>
  <si>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</si>
  <si>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</si>
  <si>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</si>
  <si>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</si>
  <si>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</si>
  <si>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</si>
  <si>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</si>
  <si>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</si>
  <si>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</si>
  <si>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</si>
  <si>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</si>
  <si>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</si>
  <si>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</si>
  <si>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</si>
  <si>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</si>
  <si>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</si>
  <si>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</si>
  <si>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</si>
  <si>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</si>
  <si>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</si>
  <si>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</si>
  <si>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</si>
  <si>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</si>
  <si>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</si>
  <si>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</si>
  <si>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</si>
  <si>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</si>
  <si>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</si>
  <si>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</si>
  <si>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</si>
  <si>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</si>
  <si>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</si>
  <si>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</si>
  <si>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</si>
  <si>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</si>
  <si>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</si>
  <si>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</si>
  <si>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</si>
  <si>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</si>
  <si>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</si>
  <si>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</si>
  <si>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</si>
  <si>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</si>
  <si>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</si>
  <si>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</si>
  <si>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</si>
  <si>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</si>
  <si>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</si>
  <si>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</si>
  <si>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</si>
  <si>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</si>
  <si>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</si>
  <si>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</si>
  <si>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</si>
  <si>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</si>
  <si>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</si>
  <si>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</si>
  <si>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</si>
  <si>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</si>
  <si>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</si>
  <si>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</si>
  <si>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</si>
  <si>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</si>
  <si>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</si>
  <si>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</si>
  <si>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</si>
  <si>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</si>
  <si>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</si>
  <si>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</si>
  <si>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</si>
  <si>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</si>
  <si>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</si>
  <si>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</si>
  <si>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</si>
  <si>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</si>
  <si>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</si>
  <si>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</si>
  <si>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</si>
  <si>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</si>
  <si>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</si>
  <si>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</si>
  <si>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</si>
  <si>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</si>
  <si>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</si>
  <si>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</si>
  <si>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</si>
  <si>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</si>
  <si>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</si>
  <si>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</si>
  <si>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</si>
  <si>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</si>
  <si>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</si>
  <si>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</si>
  <si>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</si>
  <si>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</si>
  <si>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</si>
  <si>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</si>
  <si>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</si>
  <si>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</si>
  <si>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</si>
  <si>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</si>
  <si>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</si>
  <si>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</si>
  <si>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</si>
  <si>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</si>
  <si>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</si>
  <si>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</si>
  <si>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</si>
  <si>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</si>
  <si>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</si>
  <si>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</si>
  <si>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</si>
  <si>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</si>
  <si>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</si>
  <si>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</si>
  <si>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</si>
  <si>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</si>
  <si>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</si>
  <si>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</si>
  <si>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</si>
  <si>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</si>
  <si>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</si>
  <si>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</si>
  <si>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</si>
  <si>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</si>
  <si>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</si>
  <si>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</si>
  <si>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</si>
  <si>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</si>
  <si>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</si>
  <si>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</si>
  <si>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</si>
  <si>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</si>
  <si>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</si>
  <si>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</si>
  <si>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</si>
  <si>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</si>
  <si>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</si>
  <si>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</si>
  <si>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</si>
  <si>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</si>
  <si>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</si>
  <si>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</si>
  <si>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</si>
  <si>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</si>
  <si>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</si>
  <si>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</si>
  <si>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</si>
  <si>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</si>
  <si>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</si>
  <si>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</si>
  <si>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</si>
  <si>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</si>
  <si>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</si>
  <si>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</si>
  <si>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</si>
  <si>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</si>
  <si>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</si>
  <si>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</si>
  <si>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</si>
  <si>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</si>
  <si>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</si>
  <si>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</si>
  <si>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</si>
  <si>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</si>
  <si>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</si>
  <si>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</si>
  <si>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</si>
  <si>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</si>
  <si>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</si>
  <si>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</si>
  <si>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</si>
  <si>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</si>
  <si>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</si>
  <si>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</si>
  <si>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</si>
  <si>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</si>
  <si>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</si>
  <si>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</si>
  <si>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</si>
  <si>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</si>
  <si>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</si>
  <si>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</si>
  <si>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</si>
  <si>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</si>
  <si>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</si>
  <si>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</si>
  <si>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</si>
  <si>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</si>
  <si>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</si>
  <si>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</si>
  <si>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</si>
  <si>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</si>
  <si>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</si>
  <si>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</si>
  <si>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</si>
  <si>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</si>
  <si>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</si>
  <si>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</si>
  <si>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</si>
  <si>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</si>
  <si>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</si>
  <si>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</si>
  <si>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</si>
  <si>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</si>
  <si>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</si>
  <si>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</si>
  <si>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</si>
  <si>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</si>
  <si>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</si>
  <si>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</si>
  <si>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</si>
  <si>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</si>
  <si>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</si>
  <si>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</si>
  <si>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</si>
  <si>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</si>
  <si>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</si>
  <si>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</si>
  <si>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</si>
  <si>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</si>
  <si>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</si>
  <si>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</si>
  <si>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</si>
  <si>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</si>
  <si>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</si>
  <si>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</si>
  <si>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</si>
  <si>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</si>
  <si>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</si>
  <si>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</si>
  <si>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</si>
  <si>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</si>
  <si>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</si>
  <si>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</si>
  <si>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</si>
  <si>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</si>
  <si>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</si>
  <si>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</si>
  <si>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</si>
  <si>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</si>
  <si>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</si>
  <si>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</si>
  <si>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</si>
  <si>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</si>
  <si>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</si>
  <si>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</si>
  <si>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</si>
  <si>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</si>
  <si>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</si>
  <si>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</si>
  <si>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</si>
  <si>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</si>
  <si>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</si>
  <si>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</si>
  <si>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</si>
  <si>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</si>
  <si>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</si>
  <si>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</si>
  <si>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</si>
  <si>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</si>
  <si>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</si>
  <si>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</si>
  <si>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</si>
  <si>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</si>
  <si>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</si>
  <si>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</si>
  <si>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</si>
  <si>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</si>
  <si>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</si>
  <si>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</si>
  <si>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</si>
  <si>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</si>
  <si>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</si>
  <si>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</si>
  <si>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</si>
  <si>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</si>
  <si>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</si>
  <si>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</si>
  <si>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</si>
  <si>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</si>
  <si>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</si>
  <si>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</si>
  <si>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</si>
  <si>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</si>
  <si>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</si>
  <si>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</si>
  <si>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</si>
  <si>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</si>
  <si>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</si>
  <si>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</si>
  <si>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</si>
  <si>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</si>
  <si>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</si>
  <si>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</si>
  <si>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</si>
  <si>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</si>
  <si>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</si>
  <si>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</si>
  <si>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</si>
  <si>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</si>
  <si>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</si>
  <si>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</si>
  <si>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</si>
  <si>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</si>
  <si>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</si>
  <si>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</si>
  <si>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</si>
  <si>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</si>
  <si>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</si>
  <si>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</si>
  <si>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</si>
  <si>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</si>
  <si>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</si>
  <si>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</si>
  <si>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</si>
  <si>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</si>
  <si>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</si>
  <si>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</si>
  <si>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</si>
  <si>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</si>
  <si>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</si>
  <si>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</si>
  <si>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</si>
  <si>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</si>
  <si>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</si>
  <si>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</si>
  <si>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</si>
  <si>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</si>
  <si>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</si>
  <si>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</si>
  <si>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</si>
  <si>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</si>
  <si>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</si>
  <si>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</si>
  <si>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</si>
  <si>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</si>
  <si>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</si>
  <si>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</si>
  <si>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</si>
  <si>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</si>
  <si>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</si>
  <si>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</si>
  <si>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</si>
  <si>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</si>
  <si>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</si>
  <si>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</si>
  <si>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</si>
  <si>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</si>
  <si>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</si>
  <si>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</si>
  <si>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</si>
  <si>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</si>
  <si>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</si>
  <si>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</si>
  <si>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</si>
  <si>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</si>
  <si>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</si>
  <si>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</si>
  <si>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</si>
  <si>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</si>
  <si>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</si>
  <si>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</si>
  <si>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</si>
  <si>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</si>
  <si>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</si>
  <si>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</si>
  <si>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</si>
  <si>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</si>
  <si>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</si>
  <si>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</si>
  <si>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</si>
  <si>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</si>
  <si>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</si>
  <si>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</si>
  <si>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</si>
  <si>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</si>
  <si>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</si>
  <si>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</si>
  <si>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</si>
  <si>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</si>
  <si>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</si>
  <si>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</si>
  <si>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</si>
  <si>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</si>
  <si>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</si>
  <si>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</si>
  <si>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</si>
  <si>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</si>
  <si>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</si>
  <si>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</si>
  <si>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</si>
  <si>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</si>
  <si>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</si>
  <si>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</si>
  <si>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</si>
  <si>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</si>
  <si>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</si>
  <si>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</si>
  <si>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</si>
  <si>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</si>
  <si>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</si>
  <si>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</si>
  <si>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</si>
  <si>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</si>
  <si>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</si>
  <si>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</si>
  <si>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</si>
  <si>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</si>
  <si>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</si>
  <si>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</si>
  <si>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</si>
  <si>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</si>
  <si>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</si>
  <si>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</si>
  <si>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</si>
  <si>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</si>
  <si>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</si>
  <si>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</si>
  <si>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</si>
  <si>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</si>
  <si>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</si>
  <si>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</si>
  <si>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</si>
  <si>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</si>
  <si>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</si>
  <si>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</si>
  <si>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</si>
  <si>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</si>
  <si>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</si>
  <si>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</si>
  <si>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</si>
  <si>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</si>
  <si>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</si>
  <si>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</si>
  <si>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</si>
  <si>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</si>
  <si>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</si>
  <si>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</si>
  <si>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</si>
  <si>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</si>
  <si>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</si>
  <si>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</si>
  <si>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</si>
  <si>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</si>
  <si>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</si>
  <si>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</si>
  <si>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</si>
  <si>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</si>
  <si>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</si>
  <si>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</si>
  <si>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</si>
  <si>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</si>
  <si>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</si>
  <si>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</si>
  <si>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</si>
  <si>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</si>
  <si>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</si>
  <si>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</si>
  <si>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</si>
  <si>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</si>
  <si>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</si>
  <si>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</si>
  <si>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</si>
  <si>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</si>
  <si>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</si>
  <si>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</si>
  <si>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</si>
  <si>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</si>
  <si>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</si>
  <si>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</si>
  <si>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</si>
  <si>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</si>
  <si>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</si>
  <si>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</si>
  <si>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</si>
  <si>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</si>
  <si>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</si>
  <si>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</si>
  <si>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</si>
  <si>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</si>
  <si>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</si>
  <si>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</si>
  <si>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</si>
  <si>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</si>
  <si>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</si>
  <si>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</si>
  <si>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</si>
  <si>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</si>
  <si>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</si>
  <si>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</si>
  <si>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</si>
  <si>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</si>
  <si>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</si>
  <si>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</si>
  <si>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</si>
  <si>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</si>
  <si>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</si>
  <si>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</si>
  <si>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</si>
  <si>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</si>
  <si>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</si>
  <si>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</si>
  <si>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</si>
  <si>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</si>
  <si>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</si>
  <si>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</si>
  <si>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</si>
  <si>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</si>
  <si>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</si>
  <si>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</si>
  <si>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</si>
  <si>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</si>
  <si>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</si>
  <si>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</si>
  <si>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</si>
  <si>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</si>
  <si>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</si>
  <si>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</si>
  <si>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</si>
  <si>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</si>
  <si>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</si>
  <si>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</si>
  <si>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</si>
  <si>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</si>
  <si>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</si>
  <si>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</si>
  <si>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</si>
  <si>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</si>
  <si>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</si>
  <si>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</si>
  <si>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</si>
  <si>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</si>
  <si>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</si>
  <si>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</si>
  <si>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</si>
  <si>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</si>
  <si>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</si>
  <si>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</si>
  <si>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</si>
  <si>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</si>
  <si>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</si>
  <si>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</si>
  <si>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</si>
  <si>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</si>
  <si>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</si>
  <si>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</si>
  <si>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</si>
  <si>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</si>
  <si>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</si>
  <si>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</si>
  <si>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</si>
  <si>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</si>
  <si>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</si>
  <si>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</si>
  <si>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</si>
  <si>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</si>
  <si>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</si>
  <si>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</si>
  <si>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</si>
  <si>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</si>
  <si>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</si>
  <si>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</si>
  <si>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</si>
  <si>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</si>
  <si>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</si>
  <si>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</si>
  <si>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</si>
  <si>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</si>
  <si>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</si>
  <si>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</si>
  <si>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</si>
  <si>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</si>
  <si>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</si>
  <si>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</si>
  <si>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</si>
  <si>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</si>
  <si>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</si>
  <si>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</si>
  <si>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</si>
  <si>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</si>
  <si>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</si>
  <si>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</si>
  <si>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</si>
  <si>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</si>
  <si>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</si>
  <si>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</si>
  <si>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</si>
  <si>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</si>
  <si>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</si>
  <si>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</si>
  <si>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</si>
  <si>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</si>
  <si>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</si>
  <si>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</si>
  <si>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</si>
  <si>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</si>
  <si>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</si>
  <si>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</si>
  <si>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</si>
  <si>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</si>
  <si>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</si>
  <si>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</si>
  <si>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</si>
  <si>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</si>
  <si>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</si>
  <si>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</si>
  <si>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</si>
  <si>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</si>
  <si>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</si>
  <si>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</si>
  <si>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</si>
  <si>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</si>
  <si>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</si>
  <si>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</si>
  <si>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</si>
  <si>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</si>
  <si>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</si>
  <si>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</si>
  <si>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</si>
  <si>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</si>
  <si>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</si>
  <si>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</si>
  <si>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</si>
  <si>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</si>
  <si>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</si>
  <si>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</si>
  <si>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</si>
  <si>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</si>
  <si>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</si>
  <si>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</si>
  <si>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</si>
  <si>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</si>
  <si>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</si>
  <si>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</si>
  <si>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</si>
  <si>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</si>
  <si>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</si>
  <si>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</si>
  <si>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</si>
  <si>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</si>
  <si>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</si>
  <si>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</si>
  <si>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</si>
  <si>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</si>
  <si>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</si>
  <si>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</si>
  <si>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</si>
  <si>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</si>
  <si>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</si>
  <si>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</si>
  <si>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</si>
  <si>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</si>
  <si>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</si>
  <si>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</si>
  <si>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</si>
  <si>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</si>
  <si>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</si>
  <si>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</si>
  <si>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</si>
  <si>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</si>
  <si>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</si>
  <si>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</si>
  <si>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</si>
  <si>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</si>
  <si>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</si>
  <si>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</si>
  <si>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</si>
  <si>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</si>
  <si>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</si>
  <si>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</si>
  <si>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</si>
  <si>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</si>
  <si>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</si>
  <si>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</si>
  <si>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</si>
  <si>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</si>
  <si>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</si>
  <si>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</si>
  <si>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</si>
  <si>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</si>
  <si>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</si>
  <si>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</si>
  <si>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</si>
  <si>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</si>
  <si>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</si>
  <si>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</si>
  <si>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</si>
  <si>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</si>
  <si>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</si>
  <si>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</si>
  <si>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</si>
  <si>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</si>
  <si>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</si>
  <si>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</si>
  <si>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</si>
  <si>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</si>
  <si>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</si>
  <si>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</si>
  <si>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</si>
  <si>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</si>
  <si>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</si>
  <si>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</si>
  <si>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</si>
  <si>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</si>
  <si>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</si>
  <si>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</si>
  <si>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</si>
  <si>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</si>
  <si>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</si>
  <si>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</si>
  <si>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</si>
  <si>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</si>
  <si>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</si>
  <si>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</si>
  <si>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</si>
  <si>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</si>
  <si>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</si>
  <si>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</si>
  <si>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</si>
  <si>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</si>
  <si>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</si>
  <si>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</si>
  <si>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</si>
  <si>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</si>
  <si>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</si>
  <si>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</si>
  <si>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</si>
  <si>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</si>
  <si>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</si>
  <si>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</si>
  <si>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</si>
  <si>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</si>
  <si>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</si>
  <si>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</si>
  <si>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</si>
  <si>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</si>
  <si>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</si>
  <si>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</si>
  <si>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</si>
  <si>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</si>
  <si>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</si>
  <si>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</si>
  <si>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</si>
  <si>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</si>
  <si>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</si>
  <si>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</si>
  <si>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</si>
  <si>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</si>
  <si>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</si>
  <si>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</si>
  <si>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</si>
  <si>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</si>
  <si>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</si>
  <si>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</si>
  <si>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</si>
  <si>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</si>
  <si>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</si>
  <si>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</si>
  <si>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</si>
  <si>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</si>
  <si>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</si>
  <si>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</si>
  <si>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</si>
  <si>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</si>
  <si>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</si>
  <si>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</si>
  <si>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</si>
  <si>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</si>
  <si>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</si>
  <si>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</si>
  <si>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</si>
  <si>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</si>
  <si>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</si>
  <si>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</si>
  <si>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</si>
  <si>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</si>
  <si>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</si>
  <si>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</si>
  <si>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</si>
  <si>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</si>
  <si>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</si>
  <si>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</si>
  <si>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</si>
  <si>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</si>
  <si>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</si>
  <si>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</si>
  <si>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</si>
  <si>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</si>
  <si>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</si>
  <si>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</si>
  <si>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</si>
  <si>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</si>
  <si>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</si>
  <si>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</si>
  <si>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</si>
  <si>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</si>
  <si>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</si>
  <si>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</si>
  <si>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</si>
  <si>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</si>
  <si>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</si>
  <si>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</si>
  <si>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</si>
  <si>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</si>
  <si>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</si>
  <si>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</si>
  <si>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</si>
  <si>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</si>
  <si>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</si>
  <si>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</si>
  <si>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</si>
  <si>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</si>
  <si>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</si>
  <si>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</si>
  <si>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</si>
  <si>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</si>
  <si>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</si>
  <si>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</si>
  <si>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</si>
  <si>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</si>
  <si>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</si>
  <si>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</si>
  <si>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</si>
  <si>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</si>
  <si>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</si>
  <si>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</si>
  <si>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</si>
  <si>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</si>
  <si>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</si>
  <si>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</si>
  <si>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</si>
  <si>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</si>
  <si>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</si>
  <si>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</si>
  <si>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</si>
  <si>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</si>
  <si>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</si>
  <si>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</si>
  <si>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</si>
  <si>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</si>
  <si>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</si>
  <si>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</si>
  <si>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</si>
  <si>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</si>
  <si>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</si>
  <si>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</si>
  <si>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</si>
  <si>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</si>
  <si>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</si>
  <si>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</si>
  <si>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</si>
  <si>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</si>
  <si>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</si>
  <si>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</si>
  <si>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</si>
  <si>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</si>
  <si>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</si>
  <si>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</si>
  <si>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</si>
  <si>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</si>
  <si>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</si>
  <si>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</si>
  <si>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</si>
  <si>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</si>
  <si>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</si>
  <si>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</si>
  <si>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</si>
  <si>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</si>
  <si>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</si>
  <si>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</si>
  <si>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</si>
  <si>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</si>
  <si>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</si>
  <si>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</si>
  <si>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</si>
  <si>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</si>
  <si>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</si>
  <si>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</si>
  <si>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</si>
  <si>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</si>
  <si>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</si>
  <si>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</si>
  <si>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</si>
  <si>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</si>
  <si>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</si>
  <si>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</si>
  <si>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</si>
  <si>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</si>
  <si>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</si>
  <si>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</si>
  <si>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</si>
  <si>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</si>
  <si>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</si>
  <si>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</si>
  <si>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</si>
  <si>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</si>
  <si>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</si>
  <si>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</si>
  <si>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</si>
  <si>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</si>
  <si>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</si>
  <si>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</si>
  <si>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</si>
  <si>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</si>
  <si>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</si>
  <si>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</si>
  <si>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</si>
  <si>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</si>
  <si>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</si>
  <si>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</si>
  <si>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</si>
  <si>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</si>
  <si>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</si>
  <si>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</si>
  <si>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</si>
  <si>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</si>
  <si>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</si>
  <si>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</si>
  <si>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</si>
  <si>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</si>
  <si>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</si>
  <si>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</si>
  <si>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</si>
  <si>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</si>
  <si>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</si>
  <si>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</si>
  <si>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</si>
  <si>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</si>
  <si>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</si>
  <si>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</si>
  <si>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</si>
  <si>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</si>
  <si>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</si>
  <si>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</si>
  <si>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</si>
  <si>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</si>
  <si>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</si>
  <si>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</si>
  <si>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</si>
  <si>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</si>
  <si>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</si>
  <si>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</si>
  <si>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</si>
  <si>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</si>
  <si>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</si>
  <si>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</si>
  <si>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</si>
  <si>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</si>
  <si>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</si>
  <si>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</si>
  <si>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</si>
  <si>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</si>
  <si>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</si>
  <si>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</si>
  <si>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</si>
  <si>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</si>
  <si>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</si>
  <si>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</si>
  <si>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</si>
  <si>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</si>
  <si>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</si>
  <si>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</si>
  <si>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</si>
  <si>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</si>
  <si>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</si>
  <si>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</si>
  <si>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</si>
  <si>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</si>
  <si>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</si>
  <si>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</si>
  <si>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</si>
  <si>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</si>
  <si>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</si>
  <si>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</si>
  <si>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</si>
  <si>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</si>
  <si>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</si>
  <si>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</si>
  <si>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</si>
  <si>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Total giro prestación de servicios 
1/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</si>
  <si>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 xml:space="preserve">CERTIFICADOS - DICIEMBRE 2006 </t>
    </r>
  </si>
  <si>
    <t>DEPARTAMENTOS Y DISTRITOS - PAC DICIEMBRE 2006</t>
  </si>
  <si>
    <t>5002</t>
  </si>
  <si>
    <t>MUNICIPIOS CERTIFICADOS - PROYECCIÓN PAC DICIEMBRE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</si>
</sst>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* #,##0_ ;_ * \-#,##0_ ;_ * &quot;-&quot;??_ ;_ @_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8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0" fontId="0" fillId="0" borderId="2" xfId="0" applyBorder="1" applyAlignment="1">
      <alignment/>
    </xf>
    <xf numFmtId="168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68" fontId="4" fillId="2" borderId="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168" fontId="4" fillId="3" borderId="5" xfId="17" applyNumberFormat="1" applyFont="1" applyFill="1" applyBorder="1" applyAlignment="1">
      <alignment horizontal="center" vertical="center" wrapText="1"/>
    </xf>
    <xf numFmtId="49" fontId="4" fillId="0" borderId="0" xfId="17" applyNumberFormat="1" applyFont="1" applyFill="1" applyBorder="1" applyAlignment="1">
      <alignment horizontal="center" vertical="center" wrapText="1"/>
    </xf>
    <xf numFmtId="168" fontId="6" fillId="2" borderId="6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0" fontId="4" fillId="0" borderId="7" xfId="0" applyFont="1" applyBorder="1" applyAlignment="1">
      <alignment/>
    </xf>
    <xf numFmtId="168" fontId="4" fillId="0" borderId="8" xfId="17" applyNumberFormat="1" applyFont="1" applyBorder="1" applyAlignment="1">
      <alignment/>
    </xf>
    <xf numFmtId="168" fontId="0" fillId="0" borderId="2" xfId="17" applyNumberFormat="1" applyFill="1" applyBorder="1" applyAlignment="1">
      <alignment/>
    </xf>
    <xf numFmtId="168" fontId="6" fillId="2" borderId="9" xfId="17" applyNumberFormat="1" applyFont="1" applyFill="1" applyBorder="1" applyAlignment="1">
      <alignment horizontal="center"/>
    </xf>
    <xf numFmtId="168" fontId="4" fillId="2" borderId="10" xfId="17" applyNumberFormat="1" applyFont="1" applyFill="1" applyBorder="1" applyAlignment="1">
      <alignment horizontal="center" vertical="center" wrapText="1"/>
    </xf>
    <xf numFmtId="168" fontId="4" fillId="3" borderId="7" xfId="17" applyNumberFormat="1" applyFont="1" applyFill="1" applyBorder="1" applyAlignment="1">
      <alignment horizontal="center" vertical="center" wrapText="1"/>
    </xf>
    <xf numFmtId="168" fontId="4" fillId="3" borderId="11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168" fontId="0" fillId="0" borderId="12" xfId="0" applyNumberFormat="1" applyFill="1" applyBorder="1" applyAlignment="1">
      <alignment/>
    </xf>
    <xf numFmtId="168" fontId="0" fillId="0" borderId="12" xfId="17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8" fontId="0" fillId="0" borderId="5" xfId="0" applyNumberFormat="1" applyFill="1" applyBorder="1" applyAlignment="1">
      <alignment/>
    </xf>
    <xf numFmtId="168" fontId="0" fillId="0" borderId="5" xfId="17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167" fontId="4" fillId="0" borderId="14" xfId="17" applyNumberFormat="1" applyFont="1" applyBorder="1" applyAlignment="1">
      <alignment/>
    </xf>
    <xf numFmtId="49" fontId="0" fillId="0" borderId="6" xfId="0" applyNumberFormat="1" applyBorder="1" applyAlignment="1">
      <alignment/>
    </xf>
    <xf numFmtId="168" fontId="0" fillId="0" borderId="12" xfId="17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left"/>
    </xf>
    <xf numFmtId="49" fontId="5" fillId="0" borderId="3" xfId="21" applyNumberFormat="1" applyFont="1" applyFill="1" applyBorder="1" applyAlignment="1">
      <alignment horizontal="left"/>
      <protection/>
    </xf>
    <xf numFmtId="49" fontId="5" fillId="0" borderId="3" xfId="17" applyNumberFormat="1" applyFont="1" applyFill="1" applyBorder="1" applyAlignment="1">
      <alignment horizontal="left"/>
    </xf>
    <xf numFmtId="168" fontId="0" fillId="0" borderId="0" xfId="0" applyNumberFormat="1" applyFill="1" applyBorder="1" applyAlignment="1">
      <alignment/>
    </xf>
    <xf numFmtId="167" fontId="0" fillId="0" borderId="0" xfId="0" applyNumberFormat="1" applyAlignment="1">
      <alignment/>
    </xf>
    <xf numFmtId="0" fontId="0" fillId="0" borderId="15" xfId="0" applyBorder="1" applyAlignment="1">
      <alignment/>
    </xf>
    <xf numFmtId="167" fontId="4" fillId="0" borderId="8" xfId="17" applyNumberFormat="1" applyFont="1" applyBorder="1" applyAlignment="1">
      <alignment/>
    </xf>
    <xf numFmtId="167" fontId="4" fillId="0" borderId="11" xfId="17" applyNumberFormat="1" applyFont="1" applyBorder="1" applyAlignment="1">
      <alignment/>
    </xf>
    <xf numFmtId="49" fontId="0" fillId="0" borderId="16" xfId="0" applyNumberFormat="1" applyBorder="1" applyAlignment="1">
      <alignment/>
    </xf>
    <xf numFmtId="168" fontId="0" fillId="0" borderId="15" xfId="17" applyNumberFormat="1" applyBorder="1" applyAlignment="1">
      <alignment/>
    </xf>
    <xf numFmtId="49" fontId="0" fillId="0" borderId="9" xfId="0" applyNumberFormat="1" applyBorder="1" applyAlignment="1">
      <alignment horizontal="left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168" fontId="0" fillId="0" borderId="17" xfId="0" applyNumberFormat="1" applyBorder="1" applyAlignment="1">
      <alignment/>
    </xf>
    <xf numFmtId="49" fontId="0" fillId="0" borderId="3" xfId="0" applyNumberFormat="1" applyBorder="1" applyAlignment="1">
      <alignment horizontal="center"/>
    </xf>
    <xf numFmtId="168" fontId="0" fillId="0" borderId="18" xfId="0" applyNumberFormat="1" applyBorder="1" applyAlignment="1">
      <alignment/>
    </xf>
    <xf numFmtId="0" fontId="0" fillId="0" borderId="3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168" fontId="0" fillId="0" borderId="20" xfId="0" applyNumberFormat="1" applyBorder="1" applyAlignment="1">
      <alignment/>
    </xf>
    <xf numFmtId="0" fontId="0" fillId="0" borderId="0" xfId="0" applyBorder="1" applyAlignment="1">
      <alignment horizontal="left"/>
    </xf>
    <xf numFmtId="168" fontId="4" fillId="4" borderId="21" xfId="17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68" fontId="6" fillId="5" borderId="21" xfId="17" applyNumberFormat="1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168" fontId="6" fillId="3" borderId="24" xfId="17" applyNumberFormat="1" applyFont="1" applyFill="1" applyBorder="1" applyAlignment="1">
      <alignment horizontal="center"/>
    </xf>
    <xf numFmtId="168" fontId="6" fillId="3" borderId="25" xfId="17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8" fontId="6" fillId="3" borderId="28" xfId="17" applyNumberFormat="1" applyFont="1" applyFill="1" applyBorder="1" applyAlignment="1">
      <alignment horizontal="center"/>
    </xf>
    <xf numFmtId="168" fontId="6" fillId="3" borderId="29" xfId="17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68" fontId="4" fillId="2" borderId="31" xfId="17" applyNumberFormat="1" applyFont="1" applyFill="1" applyBorder="1" applyAlignment="1">
      <alignment horizontal="center" vertical="center" wrapText="1"/>
    </xf>
    <xf numFmtId="168" fontId="4" fillId="2" borderId="32" xfId="17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68" fontId="6" fillId="5" borderId="17" xfId="17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38" xfId="0" applyFont="1" applyBorder="1" applyAlignment="1">
      <alignment horizontal="left"/>
    </xf>
    <xf numFmtId="49" fontId="4" fillId="0" borderId="15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C%20CONPES%20anexo_101%20septiembre%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%20giro%20ET%202006%20-%20ACT%2020-11-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ALDOS%20SGP%202006%2016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NC"/>
      <sheetName val="Anexo 2 NC"/>
      <sheetName val="Anexo 3 NC"/>
      <sheetName val="Resumen PAC"/>
    </sheetNames>
    <sheetDataSet>
      <sheetData sheetId="1">
        <row r="10">
          <cell r="C10" t="str">
            <v>MEDELLíN</v>
          </cell>
          <cell r="D10">
            <v>283400733000</v>
          </cell>
          <cell r="E10">
            <v>-5046759667</v>
          </cell>
          <cell r="F10">
            <v>-139613833</v>
          </cell>
          <cell r="G10">
            <v>-5186373500</v>
          </cell>
          <cell r="H10">
            <v>278214359500</v>
          </cell>
          <cell r="I10">
            <v>0</v>
          </cell>
          <cell r="J10">
            <v>0</v>
          </cell>
          <cell r="K10">
            <v>0</v>
          </cell>
          <cell r="L10">
            <v>11284200000</v>
          </cell>
          <cell r="M10">
            <v>0</v>
          </cell>
          <cell r="N10">
            <v>13602709702</v>
          </cell>
          <cell r="O10">
            <v>-157427549</v>
          </cell>
          <cell r="P10">
            <v>13445282153</v>
          </cell>
          <cell r="Q10">
            <v>5940398951</v>
          </cell>
          <cell r="R10">
            <v>302943841653</v>
          </cell>
          <cell r="S10">
            <v>278214359500</v>
          </cell>
          <cell r="T10">
            <v>25292214500</v>
          </cell>
          <cell r="U10">
            <v>227629930500</v>
          </cell>
          <cell r="V10">
            <v>231873327000</v>
          </cell>
          <cell r="W10">
            <v>0</v>
          </cell>
          <cell r="X10">
            <v>-4243396500</v>
          </cell>
          <cell r="Y10">
            <v>7040803500</v>
          </cell>
          <cell r="Z10">
            <v>0</v>
          </cell>
          <cell r="AA10">
            <v>7040803500</v>
          </cell>
          <cell r="AB10">
            <v>238914130500</v>
          </cell>
          <cell r="AC10">
            <v>50584429000</v>
          </cell>
          <cell r="AD10">
            <v>25292214500</v>
          </cell>
          <cell r="AE10">
            <v>25292214500</v>
          </cell>
          <cell r="AF10">
            <v>289498559500</v>
          </cell>
          <cell r="AG10">
            <v>289498559500</v>
          </cell>
          <cell r="AH10">
            <v>0</v>
          </cell>
          <cell r="AJ10">
            <v>11129489757</v>
          </cell>
          <cell r="AK10">
            <v>2315792396</v>
          </cell>
          <cell r="AL10">
            <v>1157896198</v>
          </cell>
          <cell r="AM10">
            <v>1157896198</v>
          </cell>
          <cell r="AN10">
            <v>13445282153</v>
          </cell>
          <cell r="AO10">
            <v>13445282153</v>
          </cell>
          <cell r="AP10">
            <v>0</v>
          </cell>
        </row>
        <row r="11">
          <cell r="C11" t="str">
            <v>BELLO</v>
          </cell>
          <cell r="D11">
            <v>47814786250</v>
          </cell>
          <cell r="E11">
            <v>0</v>
          </cell>
          <cell r="F11">
            <v>6641250</v>
          </cell>
          <cell r="G11">
            <v>6641250</v>
          </cell>
          <cell r="H11">
            <v>47821427500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477160000</v>
          </cell>
          <cell r="N11">
            <v>1951256380</v>
          </cell>
          <cell r="O11">
            <v>368222</v>
          </cell>
          <cell r="P11">
            <v>1951624602</v>
          </cell>
          <cell r="Q11">
            <v>484169472</v>
          </cell>
          <cell r="R11">
            <v>50250212102</v>
          </cell>
          <cell r="S11">
            <v>47821427500</v>
          </cell>
          <cell r="T11">
            <v>4347402500</v>
          </cell>
          <cell r="U11">
            <v>39126622500</v>
          </cell>
          <cell r="V11">
            <v>39121188750</v>
          </cell>
          <cell r="W11">
            <v>5433750</v>
          </cell>
          <cell r="X11">
            <v>0</v>
          </cell>
          <cell r="Y11">
            <v>0</v>
          </cell>
          <cell r="Z11">
            <v>477160000</v>
          </cell>
          <cell r="AA11">
            <v>477160000</v>
          </cell>
          <cell r="AB11">
            <v>39598348750</v>
          </cell>
          <cell r="AC11">
            <v>8700238750</v>
          </cell>
          <cell r="AD11">
            <v>4350119375</v>
          </cell>
          <cell r="AE11">
            <v>4350119375</v>
          </cell>
          <cell r="AF11">
            <v>48298587500</v>
          </cell>
          <cell r="AG11">
            <v>48298587500</v>
          </cell>
          <cell r="AH11">
            <v>0</v>
          </cell>
          <cell r="AJ11">
            <v>1596482496</v>
          </cell>
          <cell r="AK11">
            <v>355142106</v>
          </cell>
          <cell r="AL11">
            <v>177571053</v>
          </cell>
          <cell r="AM11">
            <v>177571053</v>
          </cell>
          <cell r="AN11">
            <v>1951624602</v>
          </cell>
          <cell r="AO11">
            <v>1951624602</v>
          </cell>
          <cell r="AP11">
            <v>0</v>
          </cell>
        </row>
        <row r="12">
          <cell r="C12" t="str">
            <v>ENVIGADO</v>
          </cell>
          <cell r="D12">
            <v>14582414000</v>
          </cell>
          <cell r="E12">
            <v>0</v>
          </cell>
          <cell r="F12">
            <v>0</v>
          </cell>
          <cell r="G12">
            <v>0</v>
          </cell>
          <cell r="H12">
            <v>14582414000</v>
          </cell>
          <cell r="I12">
            <v>0</v>
          </cell>
          <cell r="J12">
            <v>0</v>
          </cell>
          <cell r="K12">
            <v>0</v>
          </cell>
          <cell r="L12">
            <v>95400000</v>
          </cell>
          <cell r="M12">
            <v>0</v>
          </cell>
          <cell r="N12">
            <v>752930728</v>
          </cell>
          <cell r="O12">
            <v>1036</v>
          </cell>
          <cell r="P12">
            <v>752931764</v>
          </cell>
          <cell r="Q12">
            <v>95401036</v>
          </cell>
          <cell r="R12">
            <v>15430745764</v>
          </cell>
          <cell r="S12">
            <v>14582414000</v>
          </cell>
          <cell r="T12">
            <v>1325674000</v>
          </cell>
          <cell r="U12">
            <v>11931066000</v>
          </cell>
          <cell r="V12">
            <v>11931066000</v>
          </cell>
          <cell r="W12">
            <v>0</v>
          </cell>
          <cell r="X12">
            <v>0</v>
          </cell>
          <cell r="Y12">
            <v>95400000</v>
          </cell>
          <cell r="Z12">
            <v>0</v>
          </cell>
          <cell r="AA12">
            <v>95400000</v>
          </cell>
          <cell r="AB12">
            <v>12026466000</v>
          </cell>
          <cell r="AC12">
            <v>2651348000</v>
          </cell>
          <cell r="AD12">
            <v>1325674000</v>
          </cell>
          <cell r="AE12">
            <v>1325674000</v>
          </cell>
          <cell r="AF12">
            <v>14677814000</v>
          </cell>
          <cell r="AG12">
            <v>14677814000</v>
          </cell>
          <cell r="AH12">
            <v>0</v>
          </cell>
          <cell r="AJ12">
            <v>616034232</v>
          </cell>
          <cell r="AK12">
            <v>136897532</v>
          </cell>
          <cell r="AL12">
            <v>68448766</v>
          </cell>
          <cell r="AM12">
            <v>68448766</v>
          </cell>
          <cell r="AN12">
            <v>752931764</v>
          </cell>
          <cell r="AO12">
            <v>752931764</v>
          </cell>
          <cell r="AP12">
            <v>0</v>
          </cell>
        </row>
        <row r="13">
          <cell r="C13" t="str">
            <v>ITAGUí</v>
          </cell>
          <cell r="D13">
            <v>29330711667</v>
          </cell>
          <cell r="E13">
            <v>0</v>
          </cell>
          <cell r="F13">
            <v>0</v>
          </cell>
          <cell r="G13">
            <v>0</v>
          </cell>
          <cell r="H13">
            <v>29330711667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1412949193</v>
          </cell>
          <cell r="O13">
            <v>2076</v>
          </cell>
          <cell r="P13">
            <v>1412951269</v>
          </cell>
          <cell r="Q13">
            <v>2076</v>
          </cell>
          <cell r="R13">
            <v>30743662936</v>
          </cell>
          <cell r="S13">
            <v>29330711667</v>
          </cell>
          <cell r="T13">
            <v>2666428333</v>
          </cell>
          <cell r="U13">
            <v>23997854997</v>
          </cell>
          <cell r="V13">
            <v>23997854997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23997854997</v>
          </cell>
          <cell r="AC13">
            <v>5332856670</v>
          </cell>
          <cell r="AD13">
            <v>2666428335</v>
          </cell>
          <cell r="AE13">
            <v>2666428335</v>
          </cell>
          <cell r="AF13">
            <v>29330711667</v>
          </cell>
          <cell r="AG13">
            <v>29330711667</v>
          </cell>
          <cell r="AH13">
            <v>0</v>
          </cell>
          <cell r="AJ13">
            <v>1156049343</v>
          </cell>
          <cell r="AK13">
            <v>256901926</v>
          </cell>
          <cell r="AL13">
            <v>128450963</v>
          </cell>
          <cell r="AM13">
            <v>128450963</v>
          </cell>
          <cell r="AN13">
            <v>1412951269</v>
          </cell>
          <cell r="AO13">
            <v>1412951269</v>
          </cell>
          <cell r="AP13">
            <v>0</v>
          </cell>
        </row>
        <row r="14">
          <cell r="C14" t="str">
            <v>TURBO</v>
          </cell>
          <cell r="D14">
            <v>30381013667</v>
          </cell>
          <cell r="E14">
            <v>0</v>
          </cell>
          <cell r="F14">
            <v>0</v>
          </cell>
          <cell r="G14">
            <v>0</v>
          </cell>
          <cell r="H14">
            <v>30381013667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2454278002</v>
          </cell>
          <cell r="O14">
            <v>23628074</v>
          </cell>
          <cell r="P14">
            <v>2477906076</v>
          </cell>
          <cell r="Q14">
            <v>23628074</v>
          </cell>
          <cell r="R14">
            <v>32858919743</v>
          </cell>
          <cell r="S14">
            <v>30381013667</v>
          </cell>
          <cell r="T14">
            <v>2761910333</v>
          </cell>
          <cell r="U14">
            <v>24857192997</v>
          </cell>
          <cell r="V14">
            <v>24857192997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24857192997</v>
          </cell>
          <cell r="AC14">
            <v>5523820670</v>
          </cell>
          <cell r="AD14">
            <v>2761910335</v>
          </cell>
          <cell r="AE14">
            <v>2761910335</v>
          </cell>
          <cell r="AF14">
            <v>30381013667</v>
          </cell>
          <cell r="AG14">
            <v>30381013667</v>
          </cell>
          <cell r="AH14">
            <v>0</v>
          </cell>
          <cell r="AJ14">
            <v>2008045638</v>
          </cell>
          <cell r="AK14">
            <v>469860438</v>
          </cell>
          <cell r="AL14">
            <v>234930219</v>
          </cell>
          <cell r="AM14">
            <v>234930219</v>
          </cell>
          <cell r="AN14">
            <v>2477906076</v>
          </cell>
          <cell r="AO14">
            <v>2477906076</v>
          </cell>
          <cell r="AP14">
            <v>0</v>
          </cell>
        </row>
        <row r="15">
          <cell r="C15" t="str">
            <v>SOLEDAD</v>
          </cell>
          <cell r="D15">
            <v>38277803667</v>
          </cell>
          <cell r="E15">
            <v>-361579167</v>
          </cell>
          <cell r="F15">
            <v>365268750</v>
          </cell>
          <cell r="G15">
            <v>3689583</v>
          </cell>
          <cell r="H15">
            <v>38281493250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1723451127</v>
          </cell>
          <cell r="O15">
            <v>15217189</v>
          </cell>
          <cell r="P15">
            <v>1738668316</v>
          </cell>
          <cell r="Q15">
            <v>18906772</v>
          </cell>
          <cell r="R15">
            <v>40020161566</v>
          </cell>
          <cell r="S15">
            <v>38281493250</v>
          </cell>
          <cell r="T15">
            <v>3480135750</v>
          </cell>
          <cell r="U15">
            <v>31321221750</v>
          </cell>
          <cell r="V15">
            <v>31318202997</v>
          </cell>
          <cell r="W15">
            <v>3018753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31318202997</v>
          </cell>
          <cell r="AC15">
            <v>6963290253</v>
          </cell>
          <cell r="AD15">
            <v>3481645127</v>
          </cell>
          <cell r="AE15">
            <v>3481645126</v>
          </cell>
          <cell r="AF15">
            <v>38281493250</v>
          </cell>
          <cell r="AG15">
            <v>38281493250</v>
          </cell>
          <cell r="AH15">
            <v>0</v>
          </cell>
          <cell r="AJ15">
            <v>1410096375</v>
          </cell>
          <cell r="AK15">
            <v>328571941</v>
          </cell>
          <cell r="AL15">
            <v>164285971</v>
          </cell>
          <cell r="AM15">
            <v>164285970</v>
          </cell>
          <cell r="AN15">
            <v>1738668316</v>
          </cell>
          <cell r="AO15">
            <v>1738668316</v>
          </cell>
          <cell r="AP15">
            <v>0</v>
          </cell>
        </row>
        <row r="16">
          <cell r="C16" t="str">
            <v>MAGANGUÉ</v>
          </cell>
          <cell r="D16">
            <v>23326321333</v>
          </cell>
          <cell r="E16">
            <v>0</v>
          </cell>
          <cell r="F16">
            <v>0</v>
          </cell>
          <cell r="G16">
            <v>0</v>
          </cell>
          <cell r="H16">
            <v>23326321333</v>
          </cell>
          <cell r="I16">
            <v>0</v>
          </cell>
          <cell r="J16">
            <v>0</v>
          </cell>
          <cell r="K16">
            <v>0</v>
          </cell>
          <cell r="L16">
            <v>690000000</v>
          </cell>
          <cell r="M16">
            <v>0</v>
          </cell>
          <cell r="N16">
            <v>1866611728</v>
          </cell>
          <cell r="O16">
            <v>17970433</v>
          </cell>
          <cell r="P16">
            <v>1884582161</v>
          </cell>
          <cell r="Q16">
            <v>707970433</v>
          </cell>
          <cell r="R16">
            <v>25900903494</v>
          </cell>
          <cell r="S16">
            <v>23326321333</v>
          </cell>
          <cell r="T16">
            <v>2120574667</v>
          </cell>
          <cell r="U16">
            <v>19085172003</v>
          </cell>
          <cell r="V16">
            <v>19085172012</v>
          </cell>
          <cell r="W16">
            <v>0</v>
          </cell>
          <cell r="X16">
            <v>-9</v>
          </cell>
          <cell r="Y16">
            <v>689999991</v>
          </cell>
          <cell r="Z16">
            <v>0</v>
          </cell>
          <cell r="AA16">
            <v>689999991</v>
          </cell>
          <cell r="AB16">
            <v>19775172003</v>
          </cell>
          <cell r="AC16">
            <v>4241149330</v>
          </cell>
          <cell r="AD16">
            <v>2120574665</v>
          </cell>
          <cell r="AE16">
            <v>2120574665</v>
          </cell>
          <cell r="AF16">
            <v>24016321333</v>
          </cell>
          <cell r="AG16">
            <v>24016321333</v>
          </cell>
          <cell r="AH16">
            <v>0</v>
          </cell>
          <cell r="AJ16">
            <v>1527227775</v>
          </cell>
          <cell r="AK16">
            <v>357354386</v>
          </cell>
          <cell r="AL16">
            <v>178677193</v>
          </cell>
          <cell r="AM16">
            <v>178677193</v>
          </cell>
          <cell r="AN16">
            <v>1884582161</v>
          </cell>
          <cell r="AO16">
            <v>1884582161</v>
          </cell>
          <cell r="AP16">
            <v>0</v>
          </cell>
        </row>
        <row r="17">
          <cell r="C17" t="str">
            <v>TUNJA</v>
          </cell>
          <cell r="D17">
            <v>20245481667</v>
          </cell>
          <cell r="E17">
            <v>0</v>
          </cell>
          <cell r="F17">
            <v>0</v>
          </cell>
          <cell r="G17">
            <v>0</v>
          </cell>
          <cell r="H17">
            <v>20245481667</v>
          </cell>
          <cell r="I17">
            <v>7299900346</v>
          </cell>
          <cell r="J17">
            <v>5998838431</v>
          </cell>
          <cell r="K17">
            <v>13298738777</v>
          </cell>
          <cell r="L17">
            <v>1004400000</v>
          </cell>
          <cell r="M17">
            <v>0</v>
          </cell>
          <cell r="N17">
            <v>1011896228</v>
          </cell>
          <cell r="O17">
            <v>1700</v>
          </cell>
          <cell r="P17">
            <v>1011897928</v>
          </cell>
          <cell r="Q17">
            <v>7003240131</v>
          </cell>
          <cell r="R17">
            <v>35560518372</v>
          </cell>
          <cell r="S17">
            <v>33544220444</v>
          </cell>
          <cell r="T17">
            <v>3049474586</v>
          </cell>
          <cell r="U17">
            <v>27445271274</v>
          </cell>
          <cell r="V17">
            <v>27545382013</v>
          </cell>
          <cell r="W17">
            <v>0</v>
          </cell>
          <cell r="X17">
            <v>-100110739</v>
          </cell>
          <cell r="Y17">
            <v>904289261</v>
          </cell>
          <cell r="Z17">
            <v>0</v>
          </cell>
          <cell r="AA17">
            <v>904289261</v>
          </cell>
          <cell r="AB17">
            <v>28449671274</v>
          </cell>
          <cell r="AC17">
            <v>6098949170</v>
          </cell>
          <cell r="AD17">
            <v>3049474585</v>
          </cell>
          <cell r="AE17">
            <v>3049474585</v>
          </cell>
          <cell r="AF17">
            <v>34548620444</v>
          </cell>
          <cell r="AG17">
            <v>34548620444</v>
          </cell>
          <cell r="AH17">
            <v>0</v>
          </cell>
          <cell r="AJ17">
            <v>827915094</v>
          </cell>
          <cell r="AK17">
            <v>183982834</v>
          </cell>
          <cell r="AL17">
            <v>91991417</v>
          </cell>
          <cell r="AM17">
            <v>91991417</v>
          </cell>
          <cell r="AN17">
            <v>1011897928</v>
          </cell>
          <cell r="AO17">
            <v>1011897928</v>
          </cell>
          <cell r="AP17">
            <v>0</v>
          </cell>
        </row>
        <row r="18">
          <cell r="C18" t="str">
            <v>DUITAMA</v>
          </cell>
          <cell r="D18">
            <v>17351010417</v>
          </cell>
          <cell r="E18">
            <v>0</v>
          </cell>
          <cell r="F18">
            <v>-747084</v>
          </cell>
          <cell r="G18">
            <v>-747084</v>
          </cell>
          <cell r="H18">
            <v>17350263333</v>
          </cell>
          <cell r="I18">
            <v>3148532495</v>
          </cell>
          <cell r="J18">
            <v>3108941571</v>
          </cell>
          <cell r="K18">
            <v>6257474066</v>
          </cell>
          <cell r="L18">
            <v>0</v>
          </cell>
          <cell r="M18">
            <v>0</v>
          </cell>
          <cell r="N18">
            <v>778929805</v>
          </cell>
          <cell r="O18">
            <v>-39326</v>
          </cell>
          <cell r="P18">
            <v>778890479</v>
          </cell>
          <cell r="Q18">
            <v>3108155161</v>
          </cell>
          <cell r="R18">
            <v>24386627878</v>
          </cell>
          <cell r="S18">
            <v>23607737399</v>
          </cell>
          <cell r="T18">
            <v>2146157945</v>
          </cell>
          <cell r="U18">
            <v>19315421505</v>
          </cell>
          <cell r="V18">
            <v>18449588619</v>
          </cell>
          <cell r="W18">
            <v>865832886</v>
          </cell>
          <cell r="X18">
            <v>0</v>
          </cell>
          <cell r="Y18">
            <v>865832886</v>
          </cell>
          <cell r="Z18">
            <v>0</v>
          </cell>
          <cell r="AA18">
            <v>865832886</v>
          </cell>
          <cell r="AB18">
            <v>19315421505</v>
          </cell>
          <cell r="AC18">
            <v>4292315894</v>
          </cell>
          <cell r="AD18">
            <v>2146157947</v>
          </cell>
          <cell r="AE18">
            <v>2146157947</v>
          </cell>
          <cell r="AF18">
            <v>23607737399</v>
          </cell>
          <cell r="AG18">
            <v>23607737399</v>
          </cell>
          <cell r="AH18">
            <v>0</v>
          </cell>
          <cell r="AJ18">
            <v>637306200</v>
          </cell>
          <cell r="AK18">
            <v>141584279</v>
          </cell>
          <cell r="AL18">
            <v>70792140</v>
          </cell>
          <cell r="AM18">
            <v>70792139</v>
          </cell>
          <cell r="AN18">
            <v>778890479</v>
          </cell>
          <cell r="AO18">
            <v>778890479</v>
          </cell>
          <cell r="AP18">
            <v>0</v>
          </cell>
        </row>
        <row r="19">
          <cell r="C19" t="str">
            <v>SOGAMOSO</v>
          </cell>
          <cell r="D19">
            <v>17860820083</v>
          </cell>
          <cell r="E19">
            <v>-23906667</v>
          </cell>
          <cell r="F19">
            <v>-455870249</v>
          </cell>
          <cell r="G19">
            <v>-479776916</v>
          </cell>
          <cell r="H19">
            <v>17381043167</v>
          </cell>
          <cell r="I19">
            <v>2350032261</v>
          </cell>
          <cell r="J19">
            <v>2728911587</v>
          </cell>
          <cell r="K19">
            <v>5078943848</v>
          </cell>
          <cell r="L19">
            <v>549600000</v>
          </cell>
          <cell r="M19">
            <v>0</v>
          </cell>
          <cell r="N19">
            <v>927964697</v>
          </cell>
          <cell r="O19">
            <v>-1742930</v>
          </cell>
          <cell r="P19">
            <v>926221767</v>
          </cell>
          <cell r="Q19">
            <v>2796991741</v>
          </cell>
          <cell r="R19">
            <v>23935808782</v>
          </cell>
          <cell r="S19">
            <v>22459987015</v>
          </cell>
          <cell r="T19">
            <v>2041817001</v>
          </cell>
          <cell r="U19">
            <v>18376353009</v>
          </cell>
          <cell r="V19">
            <v>18189767106</v>
          </cell>
          <cell r="W19">
            <v>186585903</v>
          </cell>
          <cell r="X19">
            <v>0</v>
          </cell>
          <cell r="Y19">
            <v>736185903</v>
          </cell>
          <cell r="Z19">
            <v>0</v>
          </cell>
          <cell r="AA19">
            <v>736185903</v>
          </cell>
          <cell r="AB19">
            <v>18925953009</v>
          </cell>
          <cell r="AC19">
            <v>4083634006</v>
          </cell>
          <cell r="AD19">
            <v>2041817003</v>
          </cell>
          <cell r="AE19">
            <v>2041817003</v>
          </cell>
          <cell r="AF19">
            <v>23009587015</v>
          </cell>
          <cell r="AG19">
            <v>23009587015</v>
          </cell>
          <cell r="AH19">
            <v>0</v>
          </cell>
          <cell r="AJ19">
            <v>759243843</v>
          </cell>
          <cell r="AK19">
            <v>166977924</v>
          </cell>
          <cell r="AL19">
            <v>83488962</v>
          </cell>
          <cell r="AM19">
            <v>83488962</v>
          </cell>
          <cell r="AN19">
            <v>926221767</v>
          </cell>
          <cell r="AO19">
            <v>926221767</v>
          </cell>
          <cell r="AP19">
            <v>0</v>
          </cell>
        </row>
        <row r="20">
          <cell r="C20" t="str">
            <v>MANIZALES</v>
          </cell>
          <cell r="D20">
            <v>50182760833</v>
          </cell>
          <cell r="E20">
            <v>0</v>
          </cell>
          <cell r="F20">
            <v>0</v>
          </cell>
          <cell r="G20">
            <v>0</v>
          </cell>
          <cell r="H20">
            <v>50182760833</v>
          </cell>
          <cell r="I20">
            <v>11704443978</v>
          </cell>
          <cell r="J20">
            <v>12698154272</v>
          </cell>
          <cell r="K20">
            <v>24402598250</v>
          </cell>
          <cell r="L20">
            <v>0</v>
          </cell>
          <cell r="M20">
            <v>0</v>
          </cell>
          <cell r="N20">
            <v>2704289509</v>
          </cell>
          <cell r="O20">
            <v>4237</v>
          </cell>
          <cell r="P20">
            <v>2704293746</v>
          </cell>
          <cell r="Q20">
            <v>12698158509</v>
          </cell>
          <cell r="R20">
            <v>77289652829</v>
          </cell>
          <cell r="S20">
            <v>74585359083</v>
          </cell>
          <cell r="T20">
            <v>6780487189</v>
          </cell>
          <cell r="U20">
            <v>61024384701</v>
          </cell>
          <cell r="V20">
            <v>55698484320</v>
          </cell>
          <cell r="W20">
            <v>5325900381</v>
          </cell>
          <cell r="X20">
            <v>0</v>
          </cell>
          <cell r="Y20">
            <v>5325900381</v>
          </cell>
          <cell r="Z20">
            <v>0</v>
          </cell>
          <cell r="AA20">
            <v>5325900381</v>
          </cell>
          <cell r="AB20">
            <v>61024384701</v>
          </cell>
          <cell r="AC20">
            <v>13560974382</v>
          </cell>
          <cell r="AD20">
            <v>6780487191</v>
          </cell>
          <cell r="AE20">
            <v>6780487191</v>
          </cell>
          <cell r="AF20">
            <v>74585359083</v>
          </cell>
          <cell r="AG20">
            <v>74585359083</v>
          </cell>
          <cell r="AH20">
            <v>0</v>
          </cell>
          <cell r="AJ20">
            <v>2212600509</v>
          </cell>
          <cell r="AK20">
            <v>491693237</v>
          </cell>
          <cell r="AL20">
            <v>245846619</v>
          </cell>
          <cell r="AM20">
            <v>245846618</v>
          </cell>
          <cell r="AN20">
            <v>2704293746</v>
          </cell>
          <cell r="AO20">
            <v>2704293746</v>
          </cell>
          <cell r="AP20">
            <v>0</v>
          </cell>
        </row>
        <row r="21">
          <cell r="C21" t="str">
            <v>FLORENCIA</v>
          </cell>
          <cell r="D21">
            <v>25890826500</v>
          </cell>
          <cell r="E21">
            <v>-201960000</v>
          </cell>
          <cell r="F21">
            <v>166468500</v>
          </cell>
          <cell r="G21">
            <v>-35491500</v>
          </cell>
          <cell r="H21">
            <v>25855335000</v>
          </cell>
          <cell r="I21">
            <v>5137257885</v>
          </cell>
          <cell r="J21">
            <v>6860211260</v>
          </cell>
          <cell r="K21">
            <v>11997469145</v>
          </cell>
          <cell r="L21">
            <v>627000000</v>
          </cell>
          <cell r="M21">
            <v>0</v>
          </cell>
          <cell r="N21">
            <v>1541508118</v>
          </cell>
          <cell r="O21">
            <v>186012</v>
          </cell>
          <cell r="P21">
            <v>1541694130</v>
          </cell>
          <cell r="Q21">
            <v>7451905772</v>
          </cell>
          <cell r="R21">
            <v>40021498275</v>
          </cell>
          <cell r="S21">
            <v>37852804145</v>
          </cell>
          <cell r="T21">
            <v>3441164013</v>
          </cell>
          <cell r="U21">
            <v>30970476117</v>
          </cell>
          <cell r="V21">
            <v>28625275951</v>
          </cell>
          <cell r="W21">
            <v>2345200166</v>
          </cell>
          <cell r="X21">
            <v>0</v>
          </cell>
          <cell r="Y21">
            <v>2972200166</v>
          </cell>
          <cell r="Z21">
            <v>0</v>
          </cell>
          <cell r="AA21">
            <v>2972200166</v>
          </cell>
          <cell r="AB21">
            <v>31597476117</v>
          </cell>
          <cell r="AC21">
            <v>6882328028</v>
          </cell>
          <cell r="AD21">
            <v>3441164014</v>
          </cell>
          <cell r="AE21">
            <v>3441164014</v>
          </cell>
          <cell r="AF21">
            <v>38479804145</v>
          </cell>
          <cell r="AG21">
            <v>38479804145</v>
          </cell>
          <cell r="AH21">
            <v>0</v>
          </cell>
          <cell r="AJ21">
            <v>1261233918</v>
          </cell>
          <cell r="AK21">
            <v>280460212</v>
          </cell>
          <cell r="AL21">
            <v>140230106</v>
          </cell>
          <cell r="AM21">
            <v>140230106</v>
          </cell>
          <cell r="AN21">
            <v>1541694130</v>
          </cell>
          <cell r="AO21">
            <v>1541694130</v>
          </cell>
          <cell r="AP21">
            <v>0</v>
          </cell>
        </row>
        <row r="22">
          <cell r="C22" t="str">
            <v>POPAYáN</v>
          </cell>
          <cell r="D22">
            <v>35293401000</v>
          </cell>
          <cell r="E22">
            <v>0</v>
          </cell>
          <cell r="F22">
            <v>293881500</v>
          </cell>
          <cell r="G22">
            <v>293881500</v>
          </cell>
          <cell r="H22">
            <v>35587282500</v>
          </cell>
          <cell r="I22">
            <v>6909027174</v>
          </cell>
          <cell r="J22">
            <v>7529903918</v>
          </cell>
          <cell r="K22">
            <v>14438931092</v>
          </cell>
          <cell r="L22">
            <v>0</v>
          </cell>
          <cell r="M22">
            <v>0</v>
          </cell>
          <cell r="N22">
            <v>1959238867</v>
          </cell>
          <cell r="O22">
            <v>3453</v>
          </cell>
          <cell r="P22">
            <v>1959242320</v>
          </cell>
          <cell r="Q22">
            <v>7823788871</v>
          </cell>
          <cell r="R22">
            <v>51985455912</v>
          </cell>
          <cell r="S22">
            <v>50026213592</v>
          </cell>
          <cell r="T22">
            <v>4547837599</v>
          </cell>
          <cell r="U22">
            <v>40930538391</v>
          </cell>
          <cell r="V22">
            <v>37982185344</v>
          </cell>
          <cell r="W22">
            <v>2948353047</v>
          </cell>
          <cell r="X22">
            <v>0</v>
          </cell>
          <cell r="Y22">
            <v>2948353047</v>
          </cell>
          <cell r="Z22">
            <v>0</v>
          </cell>
          <cell r="AA22">
            <v>2948353047</v>
          </cell>
          <cell r="AB22">
            <v>40930538391</v>
          </cell>
          <cell r="AC22">
            <v>9095675201</v>
          </cell>
          <cell r="AD22">
            <v>4547837601</v>
          </cell>
          <cell r="AE22">
            <v>4547837600</v>
          </cell>
          <cell r="AF22">
            <v>50026213592</v>
          </cell>
          <cell r="AG22">
            <v>50026213592</v>
          </cell>
          <cell r="AH22">
            <v>0</v>
          </cell>
          <cell r="AJ22">
            <v>1603013616</v>
          </cell>
          <cell r="AK22">
            <v>356228704</v>
          </cell>
          <cell r="AL22">
            <v>178114352</v>
          </cell>
          <cell r="AM22">
            <v>178114352</v>
          </cell>
          <cell r="AN22">
            <v>1959242320</v>
          </cell>
          <cell r="AO22">
            <v>1959242320</v>
          </cell>
          <cell r="AP22">
            <v>0</v>
          </cell>
        </row>
        <row r="23">
          <cell r="C23" t="str">
            <v>VALLEDUPAR</v>
          </cell>
          <cell r="D23">
            <v>54250168500</v>
          </cell>
          <cell r="E23">
            <v>0</v>
          </cell>
          <cell r="F23">
            <v>0</v>
          </cell>
          <cell r="G23">
            <v>0</v>
          </cell>
          <cell r="H23">
            <v>54250168500</v>
          </cell>
          <cell r="I23">
            <v>3551799993</v>
          </cell>
          <cell r="J23">
            <v>4386301375</v>
          </cell>
          <cell r="K23">
            <v>7938101368</v>
          </cell>
          <cell r="L23">
            <v>962400000</v>
          </cell>
          <cell r="M23">
            <v>0</v>
          </cell>
          <cell r="N23">
            <v>3388004597</v>
          </cell>
          <cell r="O23">
            <v>32617342</v>
          </cell>
          <cell r="P23">
            <v>3420621939</v>
          </cell>
          <cell r="Q23">
            <v>5381318717</v>
          </cell>
          <cell r="R23">
            <v>66571291807</v>
          </cell>
          <cell r="S23">
            <v>62188269868</v>
          </cell>
          <cell r="T23">
            <v>5653479079</v>
          </cell>
          <cell r="U23">
            <v>50881311711</v>
          </cell>
          <cell r="V23">
            <v>47292519681</v>
          </cell>
          <cell r="W23">
            <v>3588792030</v>
          </cell>
          <cell r="X23">
            <v>0</v>
          </cell>
          <cell r="Y23">
            <v>4551192030</v>
          </cell>
          <cell r="Z23">
            <v>0</v>
          </cell>
          <cell r="AA23">
            <v>4551192030</v>
          </cell>
          <cell r="AB23">
            <v>51843711711</v>
          </cell>
          <cell r="AC23">
            <v>11306958157</v>
          </cell>
          <cell r="AD23">
            <v>5653479079</v>
          </cell>
          <cell r="AE23">
            <v>5653479078</v>
          </cell>
          <cell r="AF23">
            <v>63150669868</v>
          </cell>
          <cell r="AG23">
            <v>63150669868</v>
          </cell>
          <cell r="AH23">
            <v>0</v>
          </cell>
          <cell r="AJ23">
            <v>2772003762</v>
          </cell>
          <cell r="AK23">
            <v>648618177</v>
          </cell>
          <cell r="AL23">
            <v>324309089</v>
          </cell>
          <cell r="AM23">
            <v>324309088</v>
          </cell>
          <cell r="AN23">
            <v>3420621939</v>
          </cell>
          <cell r="AO23">
            <v>3420621939</v>
          </cell>
          <cell r="AP23">
            <v>0</v>
          </cell>
        </row>
        <row r="24">
          <cell r="C24" t="str">
            <v>MONTERíA</v>
          </cell>
          <cell r="D24">
            <v>64135610000</v>
          </cell>
          <cell r="E24">
            <v>0</v>
          </cell>
          <cell r="F24">
            <v>1195333</v>
          </cell>
          <cell r="G24">
            <v>1195333</v>
          </cell>
          <cell r="H24">
            <v>64136805333</v>
          </cell>
          <cell r="I24">
            <v>5055648731</v>
          </cell>
          <cell r="J24">
            <v>6262115526</v>
          </cell>
          <cell r="K24">
            <v>11317764257</v>
          </cell>
          <cell r="L24">
            <v>0</v>
          </cell>
          <cell r="M24">
            <v>0</v>
          </cell>
          <cell r="N24">
            <v>4543898321</v>
          </cell>
          <cell r="O24">
            <v>43745478</v>
          </cell>
          <cell r="P24">
            <v>4587643799</v>
          </cell>
          <cell r="Q24">
            <v>6307056337</v>
          </cell>
          <cell r="R24">
            <v>80042213389</v>
          </cell>
          <cell r="S24">
            <v>75454569590</v>
          </cell>
          <cell r="T24">
            <v>6859506326</v>
          </cell>
          <cell r="U24">
            <v>61735556934</v>
          </cell>
          <cell r="V24">
            <v>56611029870</v>
          </cell>
          <cell r="W24">
            <v>5124527064</v>
          </cell>
          <cell r="X24">
            <v>0</v>
          </cell>
          <cell r="Y24">
            <v>5124527064</v>
          </cell>
          <cell r="Z24">
            <v>0</v>
          </cell>
          <cell r="AA24">
            <v>5124527064</v>
          </cell>
          <cell r="AB24">
            <v>61735556934</v>
          </cell>
          <cell r="AC24">
            <v>13719012656</v>
          </cell>
          <cell r="AD24">
            <v>6859506328</v>
          </cell>
          <cell r="AE24">
            <v>6859506328</v>
          </cell>
          <cell r="AF24">
            <v>75454569590</v>
          </cell>
          <cell r="AG24">
            <v>75454569590</v>
          </cell>
          <cell r="AH24">
            <v>0</v>
          </cell>
          <cell r="AJ24">
            <v>3717734994</v>
          </cell>
          <cell r="AK24">
            <v>869908805</v>
          </cell>
          <cell r="AL24">
            <v>434954403</v>
          </cell>
          <cell r="AM24">
            <v>434954402</v>
          </cell>
          <cell r="AN24">
            <v>4587643799</v>
          </cell>
          <cell r="AO24">
            <v>4587643799</v>
          </cell>
          <cell r="AP24">
            <v>0</v>
          </cell>
        </row>
        <row r="25">
          <cell r="C25" t="str">
            <v>LORICA</v>
          </cell>
          <cell r="D25">
            <v>22098248333</v>
          </cell>
          <cell r="E25">
            <v>0</v>
          </cell>
          <cell r="F25">
            <v>-137555000</v>
          </cell>
          <cell r="G25">
            <v>-137555000</v>
          </cell>
          <cell r="H25">
            <v>21960693333</v>
          </cell>
          <cell r="I25">
            <v>684047517</v>
          </cell>
          <cell r="J25">
            <v>1305846451</v>
          </cell>
          <cell r="K25">
            <v>1989893968</v>
          </cell>
          <cell r="L25">
            <v>166200000</v>
          </cell>
          <cell r="M25">
            <v>0</v>
          </cell>
          <cell r="N25">
            <v>1881760200</v>
          </cell>
          <cell r="O25">
            <v>6222546</v>
          </cell>
          <cell r="P25">
            <v>1887982746</v>
          </cell>
          <cell r="Q25">
            <v>1340713997</v>
          </cell>
          <cell r="R25">
            <v>26004770047</v>
          </cell>
          <cell r="S25">
            <v>23950587301</v>
          </cell>
          <cell r="T25">
            <v>2177326118</v>
          </cell>
          <cell r="U25">
            <v>19595935062</v>
          </cell>
          <cell r="V25">
            <v>18640060245</v>
          </cell>
          <cell r="W25">
            <v>955874817</v>
          </cell>
          <cell r="X25">
            <v>0</v>
          </cell>
          <cell r="Y25">
            <v>1122074817</v>
          </cell>
          <cell r="Z25">
            <v>0</v>
          </cell>
          <cell r="AA25">
            <v>1122074817</v>
          </cell>
          <cell r="AB25">
            <v>19762135062</v>
          </cell>
          <cell r="AC25">
            <v>4354652239</v>
          </cell>
          <cell r="AD25">
            <v>2177326120</v>
          </cell>
          <cell r="AE25">
            <v>2177326119</v>
          </cell>
          <cell r="AF25">
            <v>24116787301</v>
          </cell>
          <cell r="AG25">
            <v>24116787301</v>
          </cell>
          <cell r="AH25">
            <v>0</v>
          </cell>
          <cell r="AJ25">
            <v>1539621981</v>
          </cell>
          <cell r="AK25">
            <v>348360765</v>
          </cell>
          <cell r="AL25">
            <v>174180383</v>
          </cell>
          <cell r="AM25">
            <v>174180382</v>
          </cell>
          <cell r="AN25">
            <v>1887982746</v>
          </cell>
          <cell r="AO25">
            <v>1887982746</v>
          </cell>
          <cell r="AP25">
            <v>0</v>
          </cell>
        </row>
        <row r="26">
          <cell r="C26" t="str">
            <v>SAHAGúN</v>
          </cell>
          <cell r="D26">
            <v>18118023000</v>
          </cell>
          <cell r="E26">
            <v>0</v>
          </cell>
          <cell r="F26">
            <v>0</v>
          </cell>
          <cell r="G26">
            <v>0</v>
          </cell>
          <cell r="H26">
            <v>18118023000</v>
          </cell>
          <cell r="I26">
            <v>1412500005</v>
          </cell>
          <cell r="J26">
            <v>1684409272</v>
          </cell>
          <cell r="K26">
            <v>3096909277</v>
          </cell>
          <cell r="L26">
            <v>0</v>
          </cell>
          <cell r="M26">
            <v>0</v>
          </cell>
          <cell r="N26">
            <v>1487680229</v>
          </cell>
          <cell r="O26">
            <v>14322345</v>
          </cell>
          <cell r="P26">
            <v>1502002574</v>
          </cell>
          <cell r="Q26">
            <v>1698731617</v>
          </cell>
          <cell r="R26">
            <v>22716934851</v>
          </cell>
          <cell r="S26">
            <v>21214932277</v>
          </cell>
          <cell r="T26">
            <v>1928630207</v>
          </cell>
          <cell r="U26">
            <v>17357671863</v>
          </cell>
          <cell r="V26">
            <v>15979518819</v>
          </cell>
          <cell r="W26">
            <v>1378153044</v>
          </cell>
          <cell r="X26">
            <v>0</v>
          </cell>
          <cell r="Y26">
            <v>1378153044</v>
          </cell>
          <cell r="Z26">
            <v>0</v>
          </cell>
          <cell r="AA26">
            <v>1378153044</v>
          </cell>
          <cell r="AB26">
            <v>17357671863</v>
          </cell>
          <cell r="AC26">
            <v>3857260414</v>
          </cell>
          <cell r="AD26">
            <v>1928630207</v>
          </cell>
          <cell r="AE26">
            <v>1928630207</v>
          </cell>
          <cell r="AF26">
            <v>21214932277</v>
          </cell>
          <cell r="AG26">
            <v>21214932277</v>
          </cell>
          <cell r="AH26">
            <v>0</v>
          </cell>
          <cell r="AJ26">
            <v>1217192913</v>
          </cell>
          <cell r="AK26">
            <v>284809661</v>
          </cell>
          <cell r="AL26">
            <v>142404831</v>
          </cell>
          <cell r="AM26">
            <v>142404830</v>
          </cell>
          <cell r="AN26">
            <v>1502002574</v>
          </cell>
          <cell r="AO26">
            <v>1502002574</v>
          </cell>
          <cell r="AP26">
            <v>0</v>
          </cell>
        </row>
        <row r="27">
          <cell r="C27" t="str">
            <v>FUSAGASUGÁ</v>
          </cell>
          <cell r="D27">
            <v>15834580667</v>
          </cell>
          <cell r="E27">
            <v>0</v>
          </cell>
          <cell r="F27">
            <v>-55583000</v>
          </cell>
          <cell r="G27">
            <v>-55583000</v>
          </cell>
          <cell r="H27">
            <v>15778997667</v>
          </cell>
          <cell r="I27">
            <v>566998202</v>
          </cell>
          <cell r="J27">
            <v>1030361222</v>
          </cell>
          <cell r="K27">
            <v>1597359424</v>
          </cell>
          <cell r="L27">
            <v>375000000</v>
          </cell>
          <cell r="M27">
            <v>0</v>
          </cell>
          <cell r="N27">
            <v>866292270</v>
          </cell>
          <cell r="O27">
            <v>-3000673</v>
          </cell>
          <cell r="P27">
            <v>863291597</v>
          </cell>
          <cell r="Q27">
            <v>1346777549</v>
          </cell>
          <cell r="R27">
            <v>18614648688</v>
          </cell>
          <cell r="S27">
            <v>17376357091</v>
          </cell>
          <cell r="T27">
            <v>1579668826</v>
          </cell>
          <cell r="U27">
            <v>14217019434</v>
          </cell>
          <cell r="V27">
            <v>13419473616</v>
          </cell>
          <cell r="W27">
            <v>797545818</v>
          </cell>
          <cell r="X27">
            <v>0</v>
          </cell>
          <cell r="Y27">
            <v>1172545818</v>
          </cell>
          <cell r="Z27">
            <v>0</v>
          </cell>
          <cell r="AA27">
            <v>1172545818</v>
          </cell>
          <cell r="AB27">
            <v>14592019434</v>
          </cell>
          <cell r="AC27">
            <v>3159337657</v>
          </cell>
          <cell r="AD27">
            <v>1579668829</v>
          </cell>
          <cell r="AE27">
            <v>1579668828</v>
          </cell>
          <cell r="AF27">
            <v>17751357091</v>
          </cell>
          <cell r="AG27">
            <v>17751357091</v>
          </cell>
          <cell r="AH27">
            <v>0</v>
          </cell>
          <cell r="AJ27">
            <v>708784587</v>
          </cell>
          <cell r="AK27">
            <v>154507010</v>
          </cell>
          <cell r="AL27">
            <v>77253505</v>
          </cell>
          <cell r="AM27">
            <v>77253505</v>
          </cell>
          <cell r="AN27">
            <v>863291597</v>
          </cell>
          <cell r="AO27">
            <v>863291597</v>
          </cell>
          <cell r="AP27">
            <v>0</v>
          </cell>
        </row>
        <row r="28">
          <cell r="C28" t="str">
            <v>GIRARDOT</v>
          </cell>
          <cell r="D28">
            <v>11864224167</v>
          </cell>
          <cell r="E28">
            <v>0</v>
          </cell>
          <cell r="F28">
            <v>-11806667</v>
          </cell>
          <cell r="G28">
            <v>-11806667</v>
          </cell>
          <cell r="H28">
            <v>11852417500</v>
          </cell>
          <cell r="I28">
            <v>839827092</v>
          </cell>
          <cell r="J28">
            <v>948050477</v>
          </cell>
          <cell r="K28">
            <v>1787877569</v>
          </cell>
          <cell r="L28">
            <v>0</v>
          </cell>
          <cell r="M28">
            <v>0</v>
          </cell>
          <cell r="N28">
            <v>615102638</v>
          </cell>
          <cell r="O28">
            <v>-607436</v>
          </cell>
          <cell r="P28">
            <v>614495202</v>
          </cell>
          <cell r="Q28">
            <v>935636374</v>
          </cell>
          <cell r="R28">
            <v>14254790271</v>
          </cell>
          <cell r="S28">
            <v>13640295069</v>
          </cell>
          <cell r="T28">
            <v>1240026824</v>
          </cell>
          <cell r="U28">
            <v>11160241416</v>
          </cell>
          <cell r="V28">
            <v>10394223759</v>
          </cell>
          <cell r="W28">
            <v>766017657</v>
          </cell>
          <cell r="X28">
            <v>0</v>
          </cell>
          <cell r="Y28">
            <v>766017657</v>
          </cell>
          <cell r="Z28">
            <v>0</v>
          </cell>
          <cell r="AA28">
            <v>766017657</v>
          </cell>
          <cell r="AB28">
            <v>11160241416</v>
          </cell>
          <cell r="AC28">
            <v>2480053653</v>
          </cell>
          <cell r="AD28">
            <v>1240026827</v>
          </cell>
          <cell r="AE28">
            <v>1240026826</v>
          </cell>
          <cell r="AF28">
            <v>13640295069</v>
          </cell>
          <cell r="AG28">
            <v>13640295069</v>
          </cell>
          <cell r="AH28">
            <v>0</v>
          </cell>
          <cell r="AJ28">
            <v>503265798</v>
          </cell>
          <cell r="AK28">
            <v>111229404</v>
          </cell>
          <cell r="AL28">
            <v>55614702</v>
          </cell>
          <cell r="AM28">
            <v>55614702</v>
          </cell>
          <cell r="AN28">
            <v>614495202</v>
          </cell>
          <cell r="AO28">
            <v>614495202</v>
          </cell>
          <cell r="AP28">
            <v>0</v>
          </cell>
        </row>
        <row r="29">
          <cell r="C29" t="str">
            <v>SOACHA</v>
          </cell>
          <cell r="D29">
            <v>51710838667</v>
          </cell>
          <cell r="E29">
            <v>-171934583</v>
          </cell>
          <cell r="F29">
            <v>-2998450584</v>
          </cell>
          <cell r="G29">
            <v>-3170385167</v>
          </cell>
          <cell r="H29">
            <v>48540453500</v>
          </cell>
          <cell r="I29">
            <v>0</v>
          </cell>
          <cell r="J29">
            <v>0</v>
          </cell>
          <cell r="K29">
            <v>0</v>
          </cell>
          <cell r="L29">
            <v>2442000000</v>
          </cell>
          <cell r="M29">
            <v>0</v>
          </cell>
          <cell r="N29">
            <v>2232031189</v>
          </cell>
          <cell r="O29">
            <v>-14317667</v>
          </cell>
          <cell r="P29">
            <v>2217713522</v>
          </cell>
          <cell r="Q29">
            <v>-742702834</v>
          </cell>
          <cell r="R29">
            <v>53200167022</v>
          </cell>
          <cell r="S29">
            <v>48540453500</v>
          </cell>
          <cell r="T29">
            <v>4412768500</v>
          </cell>
          <cell r="U29">
            <v>39714916500</v>
          </cell>
          <cell r="V29">
            <v>42308867997</v>
          </cell>
          <cell r="W29">
            <v>0</v>
          </cell>
          <cell r="X29">
            <v>-2593951497</v>
          </cell>
          <cell r="Y29">
            <v>0</v>
          </cell>
          <cell r="Z29">
            <v>0</v>
          </cell>
          <cell r="AA29">
            <v>0</v>
          </cell>
          <cell r="AB29">
            <v>42308867997</v>
          </cell>
          <cell r="AC29">
            <v>8673585503</v>
          </cell>
          <cell r="AD29">
            <v>4336792752</v>
          </cell>
          <cell r="AE29">
            <v>4336792751</v>
          </cell>
          <cell r="AF29">
            <v>50982453500</v>
          </cell>
          <cell r="AG29">
            <v>50982453500</v>
          </cell>
          <cell r="AH29">
            <v>0</v>
          </cell>
          <cell r="AJ29">
            <v>1826207334</v>
          </cell>
          <cell r="AK29">
            <v>391506188</v>
          </cell>
          <cell r="AL29">
            <v>195753094</v>
          </cell>
          <cell r="AM29">
            <v>195753094</v>
          </cell>
          <cell r="AN29">
            <v>2217713522</v>
          </cell>
          <cell r="AO29">
            <v>2217713522</v>
          </cell>
          <cell r="AP29">
            <v>0</v>
          </cell>
        </row>
        <row r="30">
          <cell r="C30" t="str">
            <v>NEIVA</v>
          </cell>
          <cell r="D30">
            <v>50040785667</v>
          </cell>
          <cell r="E30">
            <v>-154814917</v>
          </cell>
          <cell r="F30">
            <v>96814667</v>
          </cell>
          <cell r="G30">
            <v>-58000250</v>
          </cell>
          <cell r="H30">
            <v>49982785417</v>
          </cell>
          <cell r="I30">
            <v>8437538233</v>
          </cell>
          <cell r="J30">
            <v>8470124274</v>
          </cell>
          <cell r="K30">
            <v>16907662507</v>
          </cell>
          <cell r="L30">
            <v>389400000</v>
          </cell>
          <cell r="M30">
            <v>0</v>
          </cell>
          <cell r="N30">
            <v>2789384065</v>
          </cell>
          <cell r="O30">
            <v>-10178264</v>
          </cell>
          <cell r="P30">
            <v>2779205801</v>
          </cell>
          <cell r="Q30">
            <v>8791345760</v>
          </cell>
          <cell r="R30">
            <v>70059053725</v>
          </cell>
          <cell r="S30">
            <v>66890447924</v>
          </cell>
          <cell r="T30">
            <v>6080949811</v>
          </cell>
          <cell r="U30">
            <v>54728548299</v>
          </cell>
          <cell r="V30">
            <v>52630491510</v>
          </cell>
          <cell r="W30">
            <v>2098056789</v>
          </cell>
          <cell r="X30">
            <v>0</v>
          </cell>
          <cell r="Y30">
            <v>2487456789</v>
          </cell>
          <cell r="Z30">
            <v>0</v>
          </cell>
          <cell r="AA30">
            <v>2487456789</v>
          </cell>
          <cell r="AB30">
            <v>55117948299</v>
          </cell>
          <cell r="AC30">
            <v>12161899625</v>
          </cell>
          <cell r="AD30">
            <v>6080949813</v>
          </cell>
          <cell r="AE30">
            <v>6080949812</v>
          </cell>
          <cell r="AF30">
            <v>67279847924</v>
          </cell>
          <cell r="AG30">
            <v>67279847924</v>
          </cell>
          <cell r="AH30">
            <v>0</v>
          </cell>
          <cell r="AJ30">
            <v>2282223330</v>
          </cell>
          <cell r="AK30">
            <v>496982471</v>
          </cell>
          <cell r="AL30">
            <v>248491236</v>
          </cell>
          <cell r="AM30">
            <v>248491235</v>
          </cell>
          <cell r="AN30">
            <v>2779205801</v>
          </cell>
          <cell r="AO30">
            <v>2779205801</v>
          </cell>
          <cell r="AP30">
            <v>0</v>
          </cell>
        </row>
        <row r="31">
          <cell r="C31" t="str">
            <v>MAICAO</v>
          </cell>
          <cell r="D31">
            <v>25266384000</v>
          </cell>
          <cell r="E31">
            <v>-93555000</v>
          </cell>
          <cell r="F31">
            <v>297000</v>
          </cell>
          <cell r="G31">
            <v>-93258000</v>
          </cell>
          <cell r="H31">
            <v>25173126000</v>
          </cell>
          <cell r="I31">
            <v>0</v>
          </cell>
          <cell r="J31">
            <v>0</v>
          </cell>
          <cell r="K31">
            <v>0</v>
          </cell>
          <cell r="L31">
            <v>2032200000</v>
          </cell>
          <cell r="M31">
            <v>0</v>
          </cell>
          <cell r="N31">
            <v>1962492129</v>
          </cell>
          <cell r="O31">
            <v>11722261</v>
          </cell>
          <cell r="P31">
            <v>1974214390</v>
          </cell>
          <cell r="Q31">
            <v>1950664261</v>
          </cell>
          <cell r="R31">
            <v>29179540390</v>
          </cell>
          <cell r="S31">
            <v>25173126000</v>
          </cell>
          <cell r="T31">
            <v>2288466000</v>
          </cell>
          <cell r="U31">
            <v>20596194000</v>
          </cell>
          <cell r="V31">
            <v>20672496000</v>
          </cell>
          <cell r="W31">
            <v>0</v>
          </cell>
          <cell r="X31">
            <v>-76302000</v>
          </cell>
          <cell r="Y31">
            <v>1955898000</v>
          </cell>
          <cell r="Z31">
            <v>0</v>
          </cell>
          <cell r="AA31">
            <v>1955898000</v>
          </cell>
          <cell r="AB31">
            <v>22628394000</v>
          </cell>
          <cell r="AC31">
            <v>4576932000</v>
          </cell>
          <cell r="AD31">
            <v>2288466000</v>
          </cell>
          <cell r="AE31">
            <v>2288466000</v>
          </cell>
          <cell r="AF31">
            <v>27205326000</v>
          </cell>
          <cell r="AG31">
            <v>27205326000</v>
          </cell>
          <cell r="AH31">
            <v>0</v>
          </cell>
          <cell r="AJ31">
            <v>1605675375</v>
          </cell>
          <cell r="AK31">
            <v>368539015</v>
          </cell>
          <cell r="AL31">
            <v>184269508</v>
          </cell>
          <cell r="AM31">
            <v>184269507</v>
          </cell>
          <cell r="AN31">
            <v>1974214390</v>
          </cell>
          <cell r="AO31">
            <v>1974214390</v>
          </cell>
          <cell r="AP31">
            <v>0</v>
          </cell>
        </row>
        <row r="32">
          <cell r="C32" t="str">
            <v>CIÉNAGA</v>
          </cell>
          <cell r="D32">
            <v>22478243333</v>
          </cell>
          <cell r="E32">
            <v>-865122500</v>
          </cell>
          <cell r="F32">
            <v>0</v>
          </cell>
          <cell r="G32">
            <v>-865122500</v>
          </cell>
          <cell r="H32">
            <v>21613120833</v>
          </cell>
          <cell r="I32">
            <v>0</v>
          </cell>
          <cell r="J32">
            <v>0</v>
          </cell>
          <cell r="K32">
            <v>0</v>
          </cell>
          <cell r="L32">
            <v>576000000</v>
          </cell>
          <cell r="M32">
            <v>0</v>
          </cell>
          <cell r="N32">
            <v>1615660657</v>
          </cell>
          <cell r="O32">
            <v>-47226294</v>
          </cell>
          <cell r="P32">
            <v>1568434363</v>
          </cell>
          <cell r="Q32">
            <v>-336348794</v>
          </cell>
          <cell r="R32">
            <v>23757555196</v>
          </cell>
          <cell r="S32">
            <v>21613120833</v>
          </cell>
          <cell r="T32">
            <v>1964829167</v>
          </cell>
          <cell r="U32">
            <v>17683462503</v>
          </cell>
          <cell r="V32">
            <v>18391290003</v>
          </cell>
          <cell r="W32">
            <v>0</v>
          </cell>
          <cell r="X32">
            <v>-707827500</v>
          </cell>
          <cell r="Y32">
            <v>0</v>
          </cell>
          <cell r="Z32">
            <v>0</v>
          </cell>
          <cell r="AA32">
            <v>0</v>
          </cell>
          <cell r="AB32">
            <v>18391290003</v>
          </cell>
          <cell r="AC32">
            <v>3797830830</v>
          </cell>
          <cell r="AD32">
            <v>1898915415</v>
          </cell>
          <cell r="AE32">
            <v>1898915415</v>
          </cell>
          <cell r="AF32">
            <v>22189120833</v>
          </cell>
          <cell r="AG32">
            <v>22189120833</v>
          </cell>
          <cell r="AH32">
            <v>0</v>
          </cell>
          <cell r="AJ32">
            <v>1321904178</v>
          </cell>
          <cell r="AK32">
            <v>246530185</v>
          </cell>
          <cell r="AL32">
            <v>123265093</v>
          </cell>
          <cell r="AM32">
            <v>123265092</v>
          </cell>
          <cell r="AN32">
            <v>1568434363</v>
          </cell>
          <cell r="AO32">
            <v>1568434363</v>
          </cell>
          <cell r="AP32">
            <v>0</v>
          </cell>
        </row>
        <row r="33">
          <cell r="C33" t="str">
            <v>VILLAVICENCIO</v>
          </cell>
          <cell r="D33">
            <v>65346831000</v>
          </cell>
          <cell r="E33">
            <v>-289129500</v>
          </cell>
          <cell r="F33">
            <v>2376000</v>
          </cell>
          <cell r="G33">
            <v>-286753500</v>
          </cell>
          <cell r="H33">
            <v>65060077500</v>
          </cell>
          <cell r="I33">
            <v>2521549804</v>
          </cell>
          <cell r="J33">
            <v>2940021298</v>
          </cell>
          <cell r="K33">
            <v>5461571102</v>
          </cell>
          <cell r="L33">
            <v>0</v>
          </cell>
          <cell r="M33">
            <v>0</v>
          </cell>
          <cell r="N33">
            <v>3117876474</v>
          </cell>
          <cell r="O33">
            <v>-4700512</v>
          </cell>
          <cell r="P33">
            <v>3113175962</v>
          </cell>
          <cell r="Q33">
            <v>2648567286</v>
          </cell>
          <cell r="R33">
            <v>73634824564</v>
          </cell>
          <cell r="S33">
            <v>70521648602</v>
          </cell>
          <cell r="T33">
            <v>6411058964</v>
          </cell>
          <cell r="U33">
            <v>57699530676</v>
          </cell>
          <cell r="V33">
            <v>55528675200</v>
          </cell>
          <cell r="W33">
            <v>2170855476</v>
          </cell>
          <cell r="X33">
            <v>0</v>
          </cell>
          <cell r="Y33">
            <v>2170855476</v>
          </cell>
          <cell r="Z33">
            <v>0</v>
          </cell>
          <cell r="AA33">
            <v>2170855476</v>
          </cell>
          <cell r="AB33">
            <v>57699530676</v>
          </cell>
          <cell r="AC33">
            <v>12822117926</v>
          </cell>
          <cell r="AD33">
            <v>6411058963</v>
          </cell>
          <cell r="AE33">
            <v>6411058963</v>
          </cell>
          <cell r="AF33">
            <v>70521648602</v>
          </cell>
          <cell r="AG33">
            <v>70521648602</v>
          </cell>
          <cell r="AH33">
            <v>0</v>
          </cell>
          <cell r="AJ33">
            <v>2550989844</v>
          </cell>
          <cell r="AK33">
            <v>562186118</v>
          </cell>
          <cell r="AL33">
            <v>281093059</v>
          </cell>
          <cell r="AM33">
            <v>281093059</v>
          </cell>
          <cell r="AN33">
            <v>3113175962</v>
          </cell>
          <cell r="AO33">
            <v>3113175962</v>
          </cell>
          <cell r="AP33">
            <v>0</v>
          </cell>
        </row>
        <row r="34">
          <cell r="C34" t="str">
            <v>PASTO</v>
          </cell>
          <cell r="D34">
            <v>56618446500</v>
          </cell>
          <cell r="E34">
            <v>0</v>
          </cell>
          <cell r="F34">
            <v>3564000</v>
          </cell>
          <cell r="G34">
            <v>3564000</v>
          </cell>
          <cell r="H34">
            <v>56622010500</v>
          </cell>
          <cell r="I34">
            <v>12697547010</v>
          </cell>
          <cell r="J34">
            <v>13430282221</v>
          </cell>
          <cell r="K34">
            <v>26127829231</v>
          </cell>
          <cell r="L34">
            <v>0</v>
          </cell>
          <cell r="M34">
            <v>0</v>
          </cell>
          <cell r="N34">
            <v>3037041775</v>
          </cell>
          <cell r="O34">
            <v>5751</v>
          </cell>
          <cell r="P34">
            <v>3037047526</v>
          </cell>
          <cell r="Q34">
            <v>13433851972</v>
          </cell>
          <cell r="R34">
            <v>85786887257</v>
          </cell>
          <cell r="S34">
            <v>82749839731</v>
          </cell>
          <cell r="T34">
            <v>7522712703</v>
          </cell>
          <cell r="U34">
            <v>67704414327</v>
          </cell>
          <cell r="V34">
            <v>62384394159</v>
          </cell>
          <cell r="W34">
            <v>5320020168</v>
          </cell>
          <cell r="X34">
            <v>0</v>
          </cell>
          <cell r="Y34">
            <v>5320020168</v>
          </cell>
          <cell r="Z34">
            <v>0</v>
          </cell>
          <cell r="AA34">
            <v>5320020168</v>
          </cell>
          <cell r="AB34">
            <v>67704414327</v>
          </cell>
          <cell r="AC34">
            <v>15045425404</v>
          </cell>
          <cell r="AD34">
            <v>7522712702</v>
          </cell>
          <cell r="AE34">
            <v>7522712702</v>
          </cell>
          <cell r="AF34">
            <v>82749839731</v>
          </cell>
          <cell r="AG34">
            <v>82749839731</v>
          </cell>
          <cell r="AH34">
            <v>0</v>
          </cell>
          <cell r="AJ34">
            <v>2484852363</v>
          </cell>
          <cell r="AK34">
            <v>552195163</v>
          </cell>
          <cell r="AL34">
            <v>276097582</v>
          </cell>
          <cell r="AM34">
            <v>276097581</v>
          </cell>
          <cell r="AN34">
            <v>3037047526</v>
          </cell>
          <cell r="AO34">
            <v>3037047526</v>
          </cell>
          <cell r="AP34">
            <v>0</v>
          </cell>
        </row>
        <row r="35">
          <cell r="C35" t="str">
            <v>TUMACO</v>
          </cell>
          <cell r="D35">
            <v>39049083333</v>
          </cell>
          <cell r="E35">
            <v>0</v>
          </cell>
          <cell r="F35">
            <v>0</v>
          </cell>
          <cell r="G35">
            <v>0</v>
          </cell>
          <cell r="H35">
            <v>39049083333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3004550362</v>
          </cell>
          <cell r="O35">
            <v>28925710</v>
          </cell>
          <cell r="P35">
            <v>3033476072</v>
          </cell>
          <cell r="Q35">
            <v>28925710</v>
          </cell>
          <cell r="R35">
            <v>42082559405</v>
          </cell>
          <cell r="S35">
            <v>39049083333</v>
          </cell>
          <cell r="T35">
            <v>3549916667</v>
          </cell>
          <cell r="U35">
            <v>31949250003</v>
          </cell>
          <cell r="V35">
            <v>31949250003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31949250003</v>
          </cell>
          <cell r="AC35">
            <v>7099833330</v>
          </cell>
          <cell r="AD35">
            <v>3549916665</v>
          </cell>
          <cell r="AE35">
            <v>3549916665</v>
          </cell>
          <cell r="AF35">
            <v>39049083333</v>
          </cell>
          <cell r="AG35">
            <v>39049083333</v>
          </cell>
          <cell r="AH35">
            <v>0</v>
          </cell>
          <cell r="AJ35">
            <v>2458268478</v>
          </cell>
          <cell r="AK35">
            <v>575207594</v>
          </cell>
          <cell r="AL35">
            <v>287603797</v>
          </cell>
          <cell r="AM35">
            <v>287603797</v>
          </cell>
          <cell r="AN35">
            <v>3033476072</v>
          </cell>
          <cell r="AO35">
            <v>3033476072</v>
          </cell>
          <cell r="AP35">
            <v>0</v>
          </cell>
        </row>
        <row r="36">
          <cell r="C36" t="str">
            <v>CÚCUTA</v>
          </cell>
          <cell r="D36">
            <v>96831933917</v>
          </cell>
          <cell r="E36">
            <v>0</v>
          </cell>
          <cell r="F36">
            <v>855097833</v>
          </cell>
          <cell r="G36">
            <v>855097833</v>
          </cell>
          <cell r="H36">
            <v>97687031750</v>
          </cell>
          <cell r="I36">
            <v>6805218607</v>
          </cell>
          <cell r="J36">
            <v>7342847630</v>
          </cell>
          <cell r="K36">
            <v>14148066237</v>
          </cell>
          <cell r="L36">
            <v>493800000</v>
          </cell>
          <cell r="M36">
            <v>0</v>
          </cell>
          <cell r="N36">
            <v>4929583599</v>
          </cell>
          <cell r="O36">
            <v>68508107</v>
          </cell>
          <cell r="P36">
            <v>4998091706</v>
          </cell>
          <cell r="Q36">
            <v>8760253570</v>
          </cell>
          <cell r="R36">
            <v>117326989693</v>
          </cell>
          <cell r="S36">
            <v>111835097987</v>
          </cell>
          <cell r="T36">
            <v>10166827090</v>
          </cell>
          <cell r="U36">
            <v>91501443810</v>
          </cell>
          <cell r="V36">
            <v>84794033880</v>
          </cell>
          <cell r="W36">
            <v>6707409930</v>
          </cell>
          <cell r="X36">
            <v>0</v>
          </cell>
          <cell r="Y36">
            <v>7201209930</v>
          </cell>
          <cell r="Z36">
            <v>0</v>
          </cell>
          <cell r="AA36">
            <v>7201209930</v>
          </cell>
          <cell r="AB36">
            <v>91995243810</v>
          </cell>
          <cell r="AC36">
            <v>20333654177</v>
          </cell>
          <cell r="AD36">
            <v>10166827089</v>
          </cell>
          <cell r="AE36">
            <v>10166827088</v>
          </cell>
          <cell r="AF36">
            <v>112328897987</v>
          </cell>
          <cell r="AG36">
            <v>112328897987</v>
          </cell>
          <cell r="AH36">
            <v>0</v>
          </cell>
          <cell r="AJ36">
            <v>4033295676</v>
          </cell>
          <cell r="AK36">
            <v>964796030</v>
          </cell>
          <cell r="AL36">
            <v>482398015</v>
          </cell>
          <cell r="AM36">
            <v>482398015</v>
          </cell>
          <cell r="AN36">
            <v>4998091706</v>
          </cell>
          <cell r="AO36">
            <v>4998091706</v>
          </cell>
          <cell r="AP36">
            <v>0</v>
          </cell>
        </row>
        <row r="37">
          <cell r="C37" t="str">
            <v>ARMENIA</v>
          </cell>
          <cell r="D37">
            <v>41110223000</v>
          </cell>
          <cell r="E37">
            <v>0</v>
          </cell>
          <cell r="F37">
            <v>3394417</v>
          </cell>
          <cell r="G37">
            <v>3394417</v>
          </cell>
          <cell r="H37">
            <v>41113617417</v>
          </cell>
          <cell r="I37">
            <v>2864623911</v>
          </cell>
          <cell r="J37">
            <v>5173609254</v>
          </cell>
          <cell r="K37">
            <v>8038233165</v>
          </cell>
          <cell r="L37">
            <v>0</v>
          </cell>
          <cell r="M37">
            <v>0</v>
          </cell>
          <cell r="N37">
            <v>2274088445</v>
          </cell>
          <cell r="O37">
            <v>206569</v>
          </cell>
          <cell r="P37">
            <v>2274295014</v>
          </cell>
          <cell r="Q37">
            <v>5177210240</v>
          </cell>
          <cell r="R37">
            <v>51426145596</v>
          </cell>
          <cell r="S37">
            <v>49151850582</v>
          </cell>
          <cell r="T37">
            <v>4468350053</v>
          </cell>
          <cell r="U37">
            <v>40215150477</v>
          </cell>
          <cell r="V37">
            <v>35979420204</v>
          </cell>
          <cell r="W37">
            <v>4235730273</v>
          </cell>
          <cell r="X37">
            <v>0</v>
          </cell>
          <cell r="Y37">
            <v>4235730273</v>
          </cell>
          <cell r="Z37">
            <v>0</v>
          </cell>
          <cell r="AA37">
            <v>4235730273</v>
          </cell>
          <cell r="AB37">
            <v>40215150477</v>
          </cell>
          <cell r="AC37">
            <v>8936700105</v>
          </cell>
          <cell r="AD37">
            <v>4468350053</v>
          </cell>
          <cell r="AE37">
            <v>4468350052</v>
          </cell>
          <cell r="AF37">
            <v>49151850582</v>
          </cell>
          <cell r="AG37">
            <v>49151850582</v>
          </cell>
          <cell r="AH37">
            <v>0</v>
          </cell>
          <cell r="AJ37">
            <v>1860617817</v>
          </cell>
          <cell r="AK37">
            <v>413677197</v>
          </cell>
          <cell r="AL37">
            <v>206838599</v>
          </cell>
          <cell r="AM37">
            <v>206838598</v>
          </cell>
          <cell r="AN37">
            <v>2274295014</v>
          </cell>
          <cell r="AO37">
            <v>2274295014</v>
          </cell>
          <cell r="AP37">
            <v>0</v>
          </cell>
        </row>
        <row r="38">
          <cell r="C38" t="str">
            <v>PEREIRA</v>
          </cell>
          <cell r="D38">
            <v>65914695000</v>
          </cell>
          <cell r="E38">
            <v>-19602000</v>
          </cell>
          <cell r="F38">
            <v>-89397000</v>
          </cell>
          <cell r="G38">
            <v>-108999000</v>
          </cell>
          <cell r="H38">
            <v>65805696000</v>
          </cell>
          <cell r="I38">
            <v>2933227029</v>
          </cell>
          <cell r="J38">
            <v>1612222007</v>
          </cell>
          <cell r="K38">
            <v>4545449036</v>
          </cell>
          <cell r="L38">
            <v>728400000</v>
          </cell>
          <cell r="M38">
            <v>0</v>
          </cell>
          <cell r="N38">
            <v>3682369591</v>
          </cell>
          <cell r="O38">
            <v>-6119652</v>
          </cell>
          <cell r="P38">
            <v>3676249939</v>
          </cell>
          <cell r="Q38">
            <v>2225503355</v>
          </cell>
          <cell r="R38">
            <v>74755794975</v>
          </cell>
          <cell r="S38">
            <v>70351145036</v>
          </cell>
          <cell r="T38">
            <v>6395558640</v>
          </cell>
          <cell r="U38">
            <v>57560027760</v>
          </cell>
          <cell r="V38">
            <v>56330118027</v>
          </cell>
          <cell r="W38">
            <v>1229909733</v>
          </cell>
          <cell r="X38">
            <v>0</v>
          </cell>
          <cell r="Y38">
            <v>1958309733</v>
          </cell>
          <cell r="Z38">
            <v>0</v>
          </cell>
          <cell r="AA38">
            <v>1958309733</v>
          </cell>
          <cell r="AB38">
            <v>58288427760</v>
          </cell>
          <cell r="AC38">
            <v>12791117276</v>
          </cell>
          <cell r="AD38">
            <v>6395558638</v>
          </cell>
          <cell r="AE38">
            <v>6395558638</v>
          </cell>
          <cell r="AF38">
            <v>71079545036</v>
          </cell>
          <cell r="AG38">
            <v>71079545036</v>
          </cell>
          <cell r="AH38">
            <v>0</v>
          </cell>
          <cell r="AJ38">
            <v>3012847848</v>
          </cell>
          <cell r="AK38">
            <v>663402091</v>
          </cell>
          <cell r="AL38">
            <v>331701046</v>
          </cell>
          <cell r="AM38">
            <v>331701045</v>
          </cell>
          <cell r="AN38">
            <v>3676249939</v>
          </cell>
          <cell r="AO38">
            <v>3676249939</v>
          </cell>
          <cell r="AP38">
            <v>0</v>
          </cell>
        </row>
        <row r="39">
          <cell r="C39" t="str">
            <v>DOSQUEBRADAS</v>
          </cell>
          <cell r="D39">
            <v>25247821500</v>
          </cell>
          <cell r="E39">
            <v>0</v>
          </cell>
          <cell r="F39">
            <v>-482625000</v>
          </cell>
          <cell r="G39">
            <v>-482625000</v>
          </cell>
          <cell r="H39">
            <v>24765196500</v>
          </cell>
          <cell r="I39">
            <v>0</v>
          </cell>
          <cell r="J39">
            <v>0</v>
          </cell>
          <cell r="K39">
            <v>0</v>
          </cell>
          <cell r="L39">
            <v>411000000</v>
          </cell>
          <cell r="M39">
            <v>0</v>
          </cell>
          <cell r="N39">
            <v>1313342567</v>
          </cell>
          <cell r="O39">
            <v>-24137123</v>
          </cell>
          <cell r="P39">
            <v>1289205444</v>
          </cell>
          <cell r="Q39">
            <v>-95762123</v>
          </cell>
          <cell r="R39">
            <v>26465401944</v>
          </cell>
          <cell r="S39">
            <v>24765196500</v>
          </cell>
          <cell r="T39">
            <v>2251381500</v>
          </cell>
          <cell r="U39">
            <v>20262433500</v>
          </cell>
          <cell r="V39">
            <v>20657308500</v>
          </cell>
          <cell r="W39">
            <v>0</v>
          </cell>
          <cell r="X39">
            <v>-394875000</v>
          </cell>
          <cell r="Y39">
            <v>16125000</v>
          </cell>
          <cell r="Z39">
            <v>0</v>
          </cell>
          <cell r="AA39">
            <v>16125000</v>
          </cell>
          <cell r="AB39">
            <v>20673433500</v>
          </cell>
          <cell r="AC39">
            <v>4502763000</v>
          </cell>
          <cell r="AD39">
            <v>2251381500</v>
          </cell>
          <cell r="AE39">
            <v>2251381500</v>
          </cell>
          <cell r="AF39">
            <v>25176196500</v>
          </cell>
          <cell r="AG39">
            <v>25176196500</v>
          </cell>
          <cell r="AH39">
            <v>0</v>
          </cell>
          <cell r="AJ39">
            <v>1074553011</v>
          </cell>
          <cell r="AK39">
            <v>214652433</v>
          </cell>
          <cell r="AL39">
            <v>107326217</v>
          </cell>
          <cell r="AM39">
            <v>107326216</v>
          </cell>
          <cell r="AN39">
            <v>1289205444</v>
          </cell>
          <cell r="AO39">
            <v>1289205444</v>
          </cell>
          <cell r="AP39">
            <v>0</v>
          </cell>
        </row>
        <row r="40">
          <cell r="C40" t="str">
            <v>BUCARAMANGA</v>
          </cell>
          <cell r="D40">
            <v>69738290417</v>
          </cell>
          <cell r="E40">
            <v>0</v>
          </cell>
          <cell r="F40">
            <v>501193000</v>
          </cell>
          <cell r="G40">
            <v>501193000</v>
          </cell>
          <cell r="H40">
            <v>70239483417</v>
          </cell>
          <cell r="I40">
            <v>8506866407</v>
          </cell>
          <cell r="J40">
            <v>8006278807</v>
          </cell>
          <cell r="K40">
            <v>16513145214</v>
          </cell>
          <cell r="L40">
            <v>997200000</v>
          </cell>
          <cell r="M40">
            <v>0</v>
          </cell>
          <cell r="N40">
            <v>3589475066</v>
          </cell>
          <cell r="O40">
            <v>5867</v>
          </cell>
          <cell r="P40">
            <v>3589480933</v>
          </cell>
          <cell r="Q40">
            <v>9504677674</v>
          </cell>
          <cell r="R40">
            <v>91339309564</v>
          </cell>
          <cell r="S40">
            <v>86752628631</v>
          </cell>
          <cell r="T40">
            <v>7886602603</v>
          </cell>
          <cell r="U40">
            <v>70979423427</v>
          </cell>
          <cell r="V40">
            <v>70420641138</v>
          </cell>
          <cell r="W40">
            <v>558782289</v>
          </cell>
          <cell r="X40">
            <v>0</v>
          </cell>
          <cell r="Y40">
            <v>1555982289</v>
          </cell>
          <cell r="Z40">
            <v>0</v>
          </cell>
          <cell r="AA40">
            <v>1555982289</v>
          </cell>
          <cell r="AB40">
            <v>71976623427</v>
          </cell>
          <cell r="AC40">
            <v>15773205204</v>
          </cell>
          <cell r="AD40">
            <v>7886602602</v>
          </cell>
          <cell r="AE40">
            <v>7886602602</v>
          </cell>
          <cell r="AF40">
            <v>87749828631</v>
          </cell>
          <cell r="AG40">
            <v>87749828631</v>
          </cell>
          <cell r="AH40">
            <v>0</v>
          </cell>
          <cell r="AJ40">
            <v>2936843235</v>
          </cell>
          <cell r="AK40">
            <v>652637698</v>
          </cell>
          <cell r="AL40">
            <v>326318849</v>
          </cell>
          <cell r="AM40">
            <v>326318849</v>
          </cell>
          <cell r="AN40">
            <v>3589480933</v>
          </cell>
          <cell r="AO40">
            <v>3589480933</v>
          </cell>
          <cell r="AP40">
            <v>0</v>
          </cell>
        </row>
        <row r="41">
          <cell r="C41" t="str">
            <v>BARRANCABERMEJA</v>
          </cell>
          <cell r="D41">
            <v>30474576000</v>
          </cell>
          <cell r="E41">
            <v>0</v>
          </cell>
          <cell r="F41">
            <v>-18562500</v>
          </cell>
          <cell r="G41">
            <v>-18562500</v>
          </cell>
          <cell r="H41">
            <v>30456013500</v>
          </cell>
          <cell r="I41">
            <v>1501981177</v>
          </cell>
          <cell r="J41">
            <v>2554609370</v>
          </cell>
          <cell r="K41">
            <v>4056590547</v>
          </cell>
          <cell r="L41">
            <v>1402800000</v>
          </cell>
          <cell r="M41">
            <v>0</v>
          </cell>
          <cell r="N41">
            <v>1657590112</v>
          </cell>
          <cell r="O41">
            <v>-1011033</v>
          </cell>
          <cell r="P41">
            <v>1656579079</v>
          </cell>
          <cell r="Q41">
            <v>3937835837</v>
          </cell>
          <cell r="R41">
            <v>37571983126</v>
          </cell>
          <cell r="S41">
            <v>34512604047</v>
          </cell>
          <cell r="T41">
            <v>3137509459</v>
          </cell>
          <cell r="U41">
            <v>28237585131</v>
          </cell>
          <cell r="V41">
            <v>26162637687</v>
          </cell>
          <cell r="W41">
            <v>2074947444</v>
          </cell>
          <cell r="X41">
            <v>0</v>
          </cell>
          <cell r="Y41">
            <v>3477747444</v>
          </cell>
          <cell r="Z41">
            <v>0</v>
          </cell>
          <cell r="AA41">
            <v>3477747444</v>
          </cell>
          <cell r="AB41">
            <v>29640385131</v>
          </cell>
          <cell r="AC41">
            <v>6275018916</v>
          </cell>
          <cell r="AD41">
            <v>3137509458</v>
          </cell>
          <cell r="AE41">
            <v>3137509458</v>
          </cell>
          <cell r="AF41">
            <v>35915404047</v>
          </cell>
          <cell r="AG41">
            <v>35915404047</v>
          </cell>
          <cell r="AH41">
            <v>0</v>
          </cell>
          <cell r="AJ41">
            <v>1356210090</v>
          </cell>
          <cell r="AK41">
            <v>300368989</v>
          </cell>
          <cell r="AL41">
            <v>150184495</v>
          </cell>
          <cell r="AM41">
            <v>150184494</v>
          </cell>
          <cell r="AN41">
            <v>1656579079</v>
          </cell>
          <cell r="AO41">
            <v>1656579079</v>
          </cell>
          <cell r="AP41">
            <v>0</v>
          </cell>
        </row>
        <row r="42">
          <cell r="C42" t="str">
            <v>FLORIDABLANCA</v>
          </cell>
          <cell r="D42">
            <v>28030945250</v>
          </cell>
          <cell r="E42">
            <v>0</v>
          </cell>
          <cell r="F42">
            <v>0</v>
          </cell>
          <cell r="G42">
            <v>0</v>
          </cell>
          <cell r="H42">
            <v>28030945250</v>
          </cell>
          <cell r="I42">
            <v>2704784980</v>
          </cell>
          <cell r="J42">
            <v>1040881734</v>
          </cell>
          <cell r="K42">
            <v>3745666714</v>
          </cell>
          <cell r="L42">
            <v>0</v>
          </cell>
          <cell r="M42">
            <v>0</v>
          </cell>
          <cell r="N42">
            <v>1455377974</v>
          </cell>
          <cell r="O42">
            <v>2306</v>
          </cell>
          <cell r="P42">
            <v>1455380280</v>
          </cell>
          <cell r="Q42">
            <v>1040884040</v>
          </cell>
          <cell r="R42">
            <v>33231992244</v>
          </cell>
          <cell r="S42">
            <v>31776611964</v>
          </cell>
          <cell r="T42">
            <v>2888782906</v>
          </cell>
          <cell r="U42">
            <v>25999046154</v>
          </cell>
          <cell r="V42">
            <v>27662157216</v>
          </cell>
          <cell r="W42">
            <v>0</v>
          </cell>
          <cell r="X42">
            <v>-1663111062</v>
          </cell>
          <cell r="Y42">
            <v>0</v>
          </cell>
          <cell r="Z42">
            <v>0</v>
          </cell>
          <cell r="AA42">
            <v>0</v>
          </cell>
          <cell r="AB42">
            <v>27662157216</v>
          </cell>
          <cell r="AC42">
            <v>4114454748</v>
          </cell>
          <cell r="AD42">
            <v>2057227374</v>
          </cell>
          <cell r="AE42">
            <v>2057227374</v>
          </cell>
          <cell r="AF42">
            <v>31776611964</v>
          </cell>
          <cell r="AG42">
            <v>31776611964</v>
          </cell>
          <cell r="AH42">
            <v>0</v>
          </cell>
          <cell r="AJ42">
            <v>1190763801</v>
          </cell>
          <cell r="AK42">
            <v>264616479</v>
          </cell>
          <cell r="AL42">
            <v>132308240</v>
          </cell>
          <cell r="AM42">
            <v>132308239</v>
          </cell>
          <cell r="AN42">
            <v>1455380280</v>
          </cell>
          <cell r="AO42">
            <v>1455380280</v>
          </cell>
          <cell r="AP42">
            <v>0</v>
          </cell>
        </row>
        <row r="43">
          <cell r="C43" t="str">
            <v>GIRÓN</v>
          </cell>
          <cell r="D43">
            <v>17659026000</v>
          </cell>
          <cell r="E43">
            <v>-569497500</v>
          </cell>
          <cell r="F43">
            <v>195129000</v>
          </cell>
          <cell r="G43">
            <v>-374368500</v>
          </cell>
          <cell r="H43">
            <v>17284657500</v>
          </cell>
          <cell r="I43">
            <v>551284616</v>
          </cell>
          <cell r="J43">
            <v>1496419104</v>
          </cell>
          <cell r="K43">
            <v>2047703720</v>
          </cell>
          <cell r="L43">
            <v>942600000</v>
          </cell>
          <cell r="M43">
            <v>0</v>
          </cell>
          <cell r="N43">
            <v>945956376</v>
          </cell>
          <cell r="O43">
            <v>-28844405</v>
          </cell>
          <cell r="P43">
            <v>917111971</v>
          </cell>
          <cell r="Q43">
            <v>2035806199</v>
          </cell>
          <cell r="R43">
            <v>21192073191</v>
          </cell>
          <cell r="S43">
            <v>19332361220</v>
          </cell>
          <cell r="T43">
            <v>1757487384</v>
          </cell>
          <cell r="U43">
            <v>15817386456</v>
          </cell>
          <cell r="V43">
            <v>15042528061</v>
          </cell>
          <cell r="W43">
            <v>774858395</v>
          </cell>
          <cell r="X43">
            <v>0</v>
          </cell>
          <cell r="Y43">
            <v>1717458395</v>
          </cell>
          <cell r="Z43">
            <v>0</v>
          </cell>
          <cell r="AA43">
            <v>1717458395</v>
          </cell>
          <cell r="AB43">
            <v>16759986456</v>
          </cell>
          <cell r="AC43">
            <v>3514974764</v>
          </cell>
          <cell r="AD43">
            <v>1757487382</v>
          </cell>
          <cell r="AE43">
            <v>1757487382</v>
          </cell>
          <cell r="AF43">
            <v>20274961220</v>
          </cell>
          <cell r="AG43">
            <v>20274961220</v>
          </cell>
          <cell r="AH43">
            <v>0</v>
          </cell>
          <cell r="AJ43">
            <v>773964306</v>
          </cell>
          <cell r="AK43">
            <v>143147665</v>
          </cell>
          <cell r="AL43">
            <v>71573833</v>
          </cell>
          <cell r="AM43">
            <v>71573832</v>
          </cell>
          <cell r="AN43">
            <v>917111971</v>
          </cell>
          <cell r="AO43">
            <v>917111971</v>
          </cell>
          <cell r="AP43">
            <v>0</v>
          </cell>
        </row>
        <row r="44">
          <cell r="C44" t="str">
            <v>SINCELEJO</v>
          </cell>
          <cell r="D44">
            <v>42515659083</v>
          </cell>
          <cell r="E44">
            <v>-16234167</v>
          </cell>
          <cell r="F44">
            <v>17562417</v>
          </cell>
          <cell r="G44">
            <v>1328250</v>
          </cell>
          <cell r="H44">
            <v>42516987333</v>
          </cell>
          <cell r="I44">
            <v>1585936377</v>
          </cell>
          <cell r="J44">
            <v>4375605667</v>
          </cell>
          <cell r="K44">
            <v>5961542044</v>
          </cell>
          <cell r="L44">
            <v>2296800000</v>
          </cell>
          <cell r="M44">
            <v>0</v>
          </cell>
          <cell r="N44">
            <v>2805782087</v>
          </cell>
          <cell r="O44">
            <v>9489568</v>
          </cell>
          <cell r="P44">
            <v>2815271655</v>
          </cell>
          <cell r="Q44">
            <v>6683223485</v>
          </cell>
          <cell r="R44">
            <v>53590601032</v>
          </cell>
          <cell r="S44">
            <v>48478529377</v>
          </cell>
          <cell r="T44">
            <v>4407139034</v>
          </cell>
          <cell r="U44">
            <v>39664251306</v>
          </cell>
          <cell r="V44">
            <v>37958147622</v>
          </cell>
          <cell r="W44">
            <v>1706103684</v>
          </cell>
          <cell r="X44">
            <v>0</v>
          </cell>
          <cell r="Y44">
            <v>4002903684</v>
          </cell>
          <cell r="Z44">
            <v>0</v>
          </cell>
          <cell r="AA44">
            <v>4002903684</v>
          </cell>
          <cell r="AB44">
            <v>41961051306</v>
          </cell>
          <cell r="AC44">
            <v>8814278071</v>
          </cell>
          <cell r="AD44">
            <v>4407139036</v>
          </cell>
          <cell r="AE44">
            <v>4407139035</v>
          </cell>
          <cell r="AF44">
            <v>50775329377</v>
          </cell>
          <cell r="AG44">
            <v>50775329377</v>
          </cell>
          <cell r="AH44">
            <v>0</v>
          </cell>
          <cell r="AJ44">
            <v>2295639891</v>
          </cell>
          <cell r="AK44">
            <v>519631764</v>
          </cell>
          <cell r="AL44">
            <v>259815882</v>
          </cell>
          <cell r="AM44">
            <v>259815882</v>
          </cell>
          <cell r="AN44">
            <v>2815271655</v>
          </cell>
          <cell r="AO44">
            <v>2815271655</v>
          </cell>
          <cell r="AP44">
            <v>0</v>
          </cell>
        </row>
        <row r="45">
          <cell r="C45" t="str">
            <v>IBAGUÉ</v>
          </cell>
          <cell r="D45">
            <v>67825167667</v>
          </cell>
          <cell r="E45">
            <v>0</v>
          </cell>
          <cell r="F45">
            <v>0</v>
          </cell>
          <cell r="G45">
            <v>0</v>
          </cell>
          <cell r="H45">
            <v>67825167667</v>
          </cell>
          <cell r="I45">
            <v>4040720285</v>
          </cell>
          <cell r="J45">
            <v>5689872333</v>
          </cell>
          <cell r="K45">
            <v>9730592618</v>
          </cell>
          <cell r="L45">
            <v>0</v>
          </cell>
          <cell r="M45">
            <v>0</v>
          </cell>
          <cell r="N45">
            <v>3745155133</v>
          </cell>
          <cell r="O45">
            <v>6578</v>
          </cell>
          <cell r="P45">
            <v>3745161711</v>
          </cell>
          <cell r="Q45">
            <v>5689878911</v>
          </cell>
          <cell r="R45">
            <v>81300921996</v>
          </cell>
          <cell r="S45">
            <v>77555760285</v>
          </cell>
          <cell r="T45">
            <v>7050523662</v>
          </cell>
          <cell r="U45">
            <v>63454712958</v>
          </cell>
          <cell r="V45">
            <v>58799362869</v>
          </cell>
          <cell r="W45">
            <v>4655350089</v>
          </cell>
          <cell r="X45">
            <v>0</v>
          </cell>
          <cell r="Y45">
            <v>4655350089</v>
          </cell>
          <cell r="Z45">
            <v>0</v>
          </cell>
          <cell r="AA45">
            <v>4655350089</v>
          </cell>
          <cell r="AB45">
            <v>63454712958</v>
          </cell>
          <cell r="AC45">
            <v>14101047327</v>
          </cell>
          <cell r="AD45">
            <v>7050523664</v>
          </cell>
          <cell r="AE45">
            <v>7050523663</v>
          </cell>
          <cell r="AF45">
            <v>77555760285</v>
          </cell>
          <cell r="AG45">
            <v>77555760285</v>
          </cell>
          <cell r="AH45">
            <v>0</v>
          </cell>
          <cell r="AJ45">
            <v>3064217832</v>
          </cell>
          <cell r="AK45">
            <v>680943879</v>
          </cell>
          <cell r="AL45">
            <v>340471940</v>
          </cell>
          <cell r="AM45">
            <v>340471939</v>
          </cell>
          <cell r="AN45">
            <v>3745161711</v>
          </cell>
          <cell r="AO45">
            <v>3745161711</v>
          </cell>
          <cell r="AP45">
            <v>0</v>
          </cell>
        </row>
        <row r="46">
          <cell r="C46" t="str">
            <v>CALI</v>
          </cell>
          <cell r="D46">
            <v>202422791083</v>
          </cell>
          <cell r="E46">
            <v>0</v>
          </cell>
          <cell r="F46">
            <v>0</v>
          </cell>
          <cell r="G46">
            <v>0</v>
          </cell>
          <cell r="H46">
            <v>202422791083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8175724194</v>
          </cell>
          <cell r="O46">
            <v>14039</v>
          </cell>
          <cell r="P46">
            <v>8175738233</v>
          </cell>
          <cell r="Q46">
            <v>14039</v>
          </cell>
          <cell r="R46">
            <v>210598529316</v>
          </cell>
          <cell r="S46">
            <v>202422791083</v>
          </cell>
          <cell r="T46">
            <v>18402071917</v>
          </cell>
          <cell r="U46">
            <v>165618647253</v>
          </cell>
          <cell r="V46">
            <v>165618647244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165618647244</v>
          </cell>
          <cell r="AC46">
            <v>36804143839</v>
          </cell>
          <cell r="AD46">
            <v>18402071920</v>
          </cell>
          <cell r="AE46">
            <v>18402071919</v>
          </cell>
          <cell r="AF46">
            <v>202422791083</v>
          </cell>
          <cell r="AG46">
            <v>202422791083</v>
          </cell>
          <cell r="AH46">
            <v>0</v>
          </cell>
          <cell r="AJ46">
            <v>6689228886</v>
          </cell>
          <cell r="AK46">
            <v>1486509347</v>
          </cell>
          <cell r="AL46">
            <v>743254674</v>
          </cell>
          <cell r="AM46">
            <v>743254673</v>
          </cell>
          <cell r="AN46">
            <v>8175738233</v>
          </cell>
          <cell r="AO46">
            <v>8175738233</v>
          </cell>
          <cell r="AP46">
            <v>0</v>
          </cell>
        </row>
        <row r="47">
          <cell r="C47" t="str">
            <v>BUENAVENTURA</v>
          </cell>
          <cell r="D47">
            <v>70078189500</v>
          </cell>
          <cell r="E47">
            <v>0</v>
          </cell>
          <cell r="F47">
            <v>0</v>
          </cell>
          <cell r="G47">
            <v>0</v>
          </cell>
          <cell r="H47">
            <v>70078189500</v>
          </cell>
          <cell r="I47">
            <v>0</v>
          </cell>
          <cell r="J47">
            <v>0</v>
          </cell>
          <cell r="K47">
            <v>0</v>
          </cell>
          <cell r="L47">
            <v>3919800000</v>
          </cell>
          <cell r="M47">
            <v>0</v>
          </cell>
          <cell r="N47">
            <v>2769682443</v>
          </cell>
          <cell r="O47">
            <v>26664567</v>
          </cell>
          <cell r="P47">
            <v>2796347010</v>
          </cell>
          <cell r="Q47">
            <v>3946464567</v>
          </cell>
          <cell r="R47">
            <v>76794336510</v>
          </cell>
          <cell r="S47">
            <v>70078189500</v>
          </cell>
          <cell r="T47">
            <v>6370744500</v>
          </cell>
          <cell r="U47">
            <v>57336700500</v>
          </cell>
          <cell r="V47">
            <v>57336700500</v>
          </cell>
          <cell r="W47">
            <v>0</v>
          </cell>
          <cell r="X47">
            <v>0</v>
          </cell>
          <cell r="Y47">
            <v>3919800000</v>
          </cell>
          <cell r="Z47">
            <v>0</v>
          </cell>
          <cell r="AA47">
            <v>3919800000</v>
          </cell>
          <cell r="AB47">
            <v>61256500500</v>
          </cell>
          <cell r="AC47">
            <v>12741489000</v>
          </cell>
          <cell r="AD47">
            <v>6370744500</v>
          </cell>
          <cell r="AE47">
            <v>6370744500</v>
          </cell>
          <cell r="AF47">
            <v>73997989500</v>
          </cell>
          <cell r="AG47">
            <v>73997989500</v>
          </cell>
          <cell r="AH47">
            <v>0</v>
          </cell>
          <cell r="AJ47">
            <v>2266103817</v>
          </cell>
          <cell r="AK47">
            <v>530243193</v>
          </cell>
          <cell r="AL47">
            <v>265121597</v>
          </cell>
          <cell r="AM47">
            <v>265121596</v>
          </cell>
          <cell r="AN47">
            <v>2796347010</v>
          </cell>
          <cell r="AO47">
            <v>2796347010</v>
          </cell>
          <cell r="AP47">
            <v>0</v>
          </cell>
        </row>
        <row r="48">
          <cell r="C48" t="str">
            <v>BUGA</v>
          </cell>
          <cell r="D48">
            <v>15592500000</v>
          </cell>
          <cell r="E48">
            <v>0</v>
          </cell>
          <cell r="F48">
            <v>-272943000</v>
          </cell>
          <cell r="G48">
            <v>-272943000</v>
          </cell>
          <cell r="H48">
            <v>15319557000</v>
          </cell>
          <cell r="I48">
            <v>1070219487</v>
          </cell>
          <cell r="J48">
            <v>1880389860</v>
          </cell>
          <cell r="K48">
            <v>2950609347</v>
          </cell>
          <cell r="L48">
            <v>0</v>
          </cell>
          <cell r="M48">
            <v>0</v>
          </cell>
          <cell r="N48">
            <v>858714166</v>
          </cell>
          <cell r="O48">
            <v>-15009601</v>
          </cell>
          <cell r="P48">
            <v>843704565</v>
          </cell>
          <cell r="Q48">
            <v>1592437259</v>
          </cell>
          <cell r="R48">
            <v>19113870912</v>
          </cell>
          <cell r="S48">
            <v>18270166347</v>
          </cell>
          <cell r="T48">
            <v>1660924213</v>
          </cell>
          <cell r="U48">
            <v>14948317917</v>
          </cell>
          <cell r="V48">
            <v>13633134129</v>
          </cell>
          <cell r="W48">
            <v>1315183788</v>
          </cell>
          <cell r="X48">
            <v>0</v>
          </cell>
          <cell r="Y48">
            <v>1315183788</v>
          </cell>
          <cell r="Z48">
            <v>0</v>
          </cell>
          <cell r="AA48">
            <v>1315183788</v>
          </cell>
          <cell r="AB48">
            <v>14948317917</v>
          </cell>
          <cell r="AC48">
            <v>3321848430</v>
          </cell>
          <cell r="AD48">
            <v>1660924215</v>
          </cell>
          <cell r="AE48">
            <v>1660924215</v>
          </cell>
          <cell r="AF48">
            <v>18270166347</v>
          </cell>
          <cell r="AG48">
            <v>18270166347</v>
          </cell>
          <cell r="AH48">
            <v>0</v>
          </cell>
          <cell r="AJ48">
            <v>702584316</v>
          </cell>
          <cell r="AK48">
            <v>141120249</v>
          </cell>
          <cell r="AL48">
            <v>70560125</v>
          </cell>
          <cell r="AM48">
            <v>70560124</v>
          </cell>
          <cell r="AN48">
            <v>843704565</v>
          </cell>
          <cell r="AO48">
            <v>843704565</v>
          </cell>
          <cell r="AP48">
            <v>0</v>
          </cell>
        </row>
        <row r="49">
          <cell r="C49" t="str">
            <v>CARTAGO</v>
          </cell>
          <cell r="D49">
            <v>18578823083</v>
          </cell>
          <cell r="E49">
            <v>0</v>
          </cell>
          <cell r="F49">
            <v>-5165416</v>
          </cell>
          <cell r="G49">
            <v>-5165416</v>
          </cell>
          <cell r="H49">
            <v>18573657667</v>
          </cell>
          <cell r="I49">
            <v>0</v>
          </cell>
          <cell r="J49">
            <v>1145472302</v>
          </cell>
          <cell r="K49">
            <v>1145472302</v>
          </cell>
          <cell r="L49">
            <v>0</v>
          </cell>
          <cell r="M49">
            <v>0</v>
          </cell>
          <cell r="N49">
            <v>988992471</v>
          </cell>
          <cell r="O49">
            <v>-282246</v>
          </cell>
          <cell r="P49">
            <v>988710225</v>
          </cell>
          <cell r="Q49">
            <v>1140024640</v>
          </cell>
          <cell r="R49">
            <v>20707840194</v>
          </cell>
          <cell r="S49">
            <v>19719129969</v>
          </cell>
          <cell r="T49">
            <v>1792648179</v>
          </cell>
          <cell r="U49">
            <v>16133833611</v>
          </cell>
          <cell r="V49">
            <v>15200855253</v>
          </cell>
          <cell r="W49">
            <v>932978358</v>
          </cell>
          <cell r="X49">
            <v>0</v>
          </cell>
          <cell r="Y49">
            <v>932978358</v>
          </cell>
          <cell r="Z49">
            <v>0</v>
          </cell>
          <cell r="AA49">
            <v>932978358</v>
          </cell>
          <cell r="AB49">
            <v>16133833611</v>
          </cell>
          <cell r="AC49">
            <v>3585296358</v>
          </cell>
          <cell r="AD49">
            <v>1792648179</v>
          </cell>
          <cell r="AE49">
            <v>1792648179</v>
          </cell>
          <cell r="AF49">
            <v>19719129969</v>
          </cell>
          <cell r="AG49">
            <v>19719129969</v>
          </cell>
          <cell r="AH49">
            <v>0</v>
          </cell>
          <cell r="AJ49">
            <v>809175654</v>
          </cell>
          <cell r="AK49">
            <v>179534571</v>
          </cell>
          <cell r="AL49">
            <v>89767286</v>
          </cell>
          <cell r="AM49">
            <v>89767285</v>
          </cell>
          <cell r="AN49">
            <v>988710225</v>
          </cell>
          <cell r="AO49">
            <v>988710225</v>
          </cell>
          <cell r="AP49">
            <v>0</v>
          </cell>
        </row>
        <row r="50">
          <cell r="C50" t="str">
            <v>PALMIRA</v>
          </cell>
          <cell r="D50">
            <v>38006050500</v>
          </cell>
          <cell r="E50">
            <v>0</v>
          </cell>
          <cell r="F50">
            <v>891000</v>
          </cell>
          <cell r="G50">
            <v>891000</v>
          </cell>
          <cell r="H50">
            <v>38006941500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2052666078</v>
          </cell>
          <cell r="O50">
            <v>3584</v>
          </cell>
          <cell r="P50">
            <v>2052669662</v>
          </cell>
          <cell r="Q50">
            <v>894584</v>
          </cell>
          <cell r="R50">
            <v>40059611162</v>
          </cell>
          <cell r="S50">
            <v>38006941500</v>
          </cell>
          <cell r="T50">
            <v>3455176500</v>
          </cell>
          <cell r="U50">
            <v>31096588500</v>
          </cell>
          <cell r="V50">
            <v>31095859500</v>
          </cell>
          <cell r="W50">
            <v>729000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31095859500</v>
          </cell>
          <cell r="AC50">
            <v>6911082000</v>
          </cell>
          <cell r="AD50">
            <v>3455541000</v>
          </cell>
          <cell r="AE50">
            <v>3455541000</v>
          </cell>
          <cell r="AF50">
            <v>38006941500</v>
          </cell>
          <cell r="AG50">
            <v>38006941500</v>
          </cell>
          <cell r="AH50">
            <v>0</v>
          </cell>
          <cell r="AJ50">
            <v>1679454063</v>
          </cell>
          <cell r="AK50">
            <v>373215599</v>
          </cell>
          <cell r="AL50">
            <v>186607800</v>
          </cell>
          <cell r="AM50">
            <v>186607799</v>
          </cell>
          <cell r="AN50">
            <v>2052669662</v>
          </cell>
          <cell r="AO50">
            <v>2052669662</v>
          </cell>
          <cell r="AP50">
            <v>0</v>
          </cell>
        </row>
        <row r="51">
          <cell r="C51" t="str">
            <v>TULUÁ</v>
          </cell>
          <cell r="D51">
            <v>25492846500</v>
          </cell>
          <cell r="E51">
            <v>0</v>
          </cell>
          <cell r="F51">
            <v>891000</v>
          </cell>
          <cell r="G51">
            <v>891000</v>
          </cell>
          <cell r="H51">
            <v>25493737500</v>
          </cell>
          <cell r="I51">
            <v>0</v>
          </cell>
          <cell r="J51">
            <v>0</v>
          </cell>
          <cell r="K51">
            <v>0</v>
          </cell>
          <cell r="L51">
            <v>624600000</v>
          </cell>
          <cell r="M51">
            <v>0</v>
          </cell>
          <cell r="N51">
            <v>1411187803</v>
          </cell>
          <cell r="O51">
            <v>2574</v>
          </cell>
          <cell r="P51">
            <v>1411190377</v>
          </cell>
          <cell r="Q51">
            <v>625493574</v>
          </cell>
          <cell r="R51">
            <v>27529527877</v>
          </cell>
          <cell r="S51">
            <v>25493737500</v>
          </cell>
          <cell r="T51">
            <v>2317612500</v>
          </cell>
          <cell r="U51">
            <v>20858512500</v>
          </cell>
          <cell r="V51">
            <v>20857783500</v>
          </cell>
          <cell r="W51">
            <v>729000</v>
          </cell>
          <cell r="X51">
            <v>0</v>
          </cell>
          <cell r="Y51">
            <v>625329000</v>
          </cell>
          <cell r="Z51">
            <v>0</v>
          </cell>
          <cell r="AA51">
            <v>625329000</v>
          </cell>
          <cell r="AB51">
            <v>21483112500</v>
          </cell>
          <cell r="AC51">
            <v>4635225000</v>
          </cell>
          <cell r="AD51">
            <v>2317612500</v>
          </cell>
          <cell r="AE51">
            <v>2317612500</v>
          </cell>
          <cell r="AF51">
            <v>26118337500</v>
          </cell>
          <cell r="AG51">
            <v>26118337500</v>
          </cell>
          <cell r="AH51">
            <v>0</v>
          </cell>
          <cell r="AJ51">
            <v>1154608200</v>
          </cell>
          <cell r="AK51">
            <v>256582177</v>
          </cell>
          <cell r="AL51">
            <v>128291089</v>
          </cell>
          <cell r="AM51">
            <v>128291088</v>
          </cell>
          <cell r="AN51">
            <v>1411190377</v>
          </cell>
          <cell r="AO51">
            <v>1411190377</v>
          </cell>
          <cell r="AP5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ortesfidupr"/>
      <sheetName val="Dptos y dist"/>
      <sheetName val="DptoAP"/>
      <sheetName val="DptoAD"/>
      <sheetName val="DptoResum"/>
      <sheetName val="Municipios"/>
      <sheetName val="MunAP"/>
      <sheetName val="MunADOC"/>
      <sheetName val="ResMun"/>
      <sheetName val="Calidad cert"/>
      <sheetName val="Cancelación"/>
      <sheetName val="Calnocertf"/>
      <sheetName val="Resumen"/>
    </sheetNames>
    <sheetDataSet>
      <sheetData sheetId="0">
        <row r="7">
          <cell r="B7" t="str">
            <v>AMAZONAS</v>
          </cell>
          <cell r="C7">
            <v>797</v>
          </cell>
          <cell r="D7">
            <v>69919804.21026874</v>
          </cell>
          <cell r="E7">
            <v>132517590.03316617</v>
          </cell>
          <cell r="F7">
            <v>202437394.2434349</v>
          </cell>
          <cell r="G7">
            <v>69919804.21026874</v>
          </cell>
          <cell r="H7">
            <v>132517590.03316617</v>
          </cell>
          <cell r="I7">
            <v>202437394.2434349</v>
          </cell>
          <cell r="J7">
            <v>404874788.4868698</v>
          </cell>
        </row>
        <row r="8">
          <cell r="B8" t="str">
            <v>ANTIOQUIA</v>
          </cell>
          <cell r="C8">
            <v>18873</v>
          </cell>
          <cell r="D8">
            <v>1719191274.9995708</v>
          </cell>
          <cell r="E8">
            <v>4181368979.2380257</v>
          </cell>
          <cell r="F8">
            <v>5900560254.2375965</v>
          </cell>
          <cell r="G8">
            <v>1719191274.9995708</v>
          </cell>
          <cell r="H8">
            <v>4181368979.2380257</v>
          </cell>
          <cell r="I8">
            <v>5900560254.2375965</v>
          </cell>
          <cell r="J8">
            <v>11801120508.475193</v>
          </cell>
        </row>
        <row r="9">
          <cell r="B9" t="str">
            <v>ARAUCA</v>
          </cell>
          <cell r="C9">
            <v>2413</v>
          </cell>
          <cell r="D9">
            <v>275896339.66518754</v>
          </cell>
          <cell r="E9">
            <v>572308443.00651</v>
          </cell>
          <cell r="F9">
            <v>848204782.6716976</v>
          </cell>
          <cell r="G9">
            <v>275896339.66518754</v>
          </cell>
          <cell r="H9">
            <v>572308443.00651</v>
          </cell>
          <cell r="I9">
            <v>848204782.6716976</v>
          </cell>
          <cell r="J9">
            <v>1696409565.3433952</v>
          </cell>
        </row>
        <row r="10">
          <cell r="B10" t="str">
            <v>ARMENIA</v>
          </cell>
          <cell r="C10">
            <v>1963</v>
          </cell>
          <cell r="D10">
            <v>223577523.2156813</v>
          </cell>
          <cell r="E10">
            <v>525645601.9789896</v>
          </cell>
          <cell r="F10">
            <v>749223125.1946709</v>
          </cell>
          <cell r="G10">
            <v>223577523.2156813</v>
          </cell>
          <cell r="H10">
            <v>525645601.9789896</v>
          </cell>
          <cell r="I10">
            <v>749223125.1946709</v>
          </cell>
          <cell r="J10">
            <v>1498446250.3893418</v>
          </cell>
        </row>
        <row r="11">
          <cell r="B11" t="str">
            <v>ATLÁNTICO</v>
          </cell>
          <cell r="C11">
            <v>4641</v>
          </cell>
          <cell r="D11">
            <v>380098619.4718504</v>
          </cell>
          <cell r="E11">
            <v>988706161.0513</v>
          </cell>
          <cell r="F11">
            <v>1368804780.5231504</v>
          </cell>
          <cell r="G11">
            <v>380098619.4718504</v>
          </cell>
          <cell r="H11">
            <v>988706161.0513</v>
          </cell>
          <cell r="I11">
            <v>1368804780.5231504</v>
          </cell>
          <cell r="J11">
            <v>2737609561.046301</v>
          </cell>
        </row>
        <row r="12">
          <cell r="B12" t="str">
            <v>BARRANCABERMEJA</v>
          </cell>
          <cell r="C12">
            <v>1455</v>
          </cell>
          <cell r="D12">
            <v>210726548.7592125</v>
          </cell>
          <cell r="E12">
            <v>568169784.2897882</v>
          </cell>
          <cell r="F12">
            <v>778896333.0490007</v>
          </cell>
          <cell r="G12">
            <v>210726548.7592125</v>
          </cell>
          <cell r="H12">
            <v>568169784.2897882</v>
          </cell>
          <cell r="I12">
            <v>778896333.0490007</v>
          </cell>
          <cell r="J12">
            <v>1557792666.0980015</v>
          </cell>
        </row>
        <row r="13">
          <cell r="B13" t="str">
            <v>BARRANQUILLA</v>
          </cell>
          <cell r="C13">
            <v>6105</v>
          </cell>
          <cell r="D13">
            <v>648445959</v>
          </cell>
          <cell r="E13">
            <v>1359245704.4305649</v>
          </cell>
          <cell r="F13">
            <v>2007691663.4305649</v>
          </cell>
          <cell r="G13">
            <v>648445959</v>
          </cell>
          <cell r="H13">
            <v>1359245704.4305649</v>
          </cell>
          <cell r="I13">
            <v>2007691663.4305649</v>
          </cell>
          <cell r="J13">
            <v>4015383326.8611298</v>
          </cell>
        </row>
        <row r="14">
          <cell r="B14" t="str">
            <v>BELLO</v>
          </cell>
          <cell r="C14">
            <v>1531</v>
          </cell>
          <cell r="D14">
            <v>149835892.5</v>
          </cell>
          <cell r="E14">
            <v>318631971.27</v>
          </cell>
          <cell r="F14">
            <v>468467863.77</v>
          </cell>
          <cell r="G14">
            <v>149835892.5</v>
          </cell>
          <cell r="H14">
            <v>318631971.27</v>
          </cell>
          <cell r="I14">
            <v>468467863.77</v>
          </cell>
          <cell r="J14">
            <v>936935727.54</v>
          </cell>
        </row>
        <row r="15">
          <cell r="B15" t="str">
            <v>BOGOTÁ</v>
          </cell>
          <cell r="C15">
            <v>27946</v>
          </cell>
          <cell r="D15">
            <v>2372459161.612753</v>
          </cell>
          <cell r="E15">
            <v>8376111681.366974</v>
          </cell>
          <cell r="F15">
            <v>10748570842.979727</v>
          </cell>
          <cell r="G15">
            <v>2372459161.612753</v>
          </cell>
          <cell r="H15">
            <v>8376111681.366974</v>
          </cell>
          <cell r="I15">
            <v>10748570842.979727</v>
          </cell>
          <cell r="J15">
            <v>21497141685.959454</v>
          </cell>
        </row>
        <row r="16">
          <cell r="B16" t="str">
            <v>BOLÍVAR</v>
          </cell>
          <cell r="C16">
            <v>9521</v>
          </cell>
          <cell r="D16">
            <v>912744568.6161556</v>
          </cell>
          <cell r="E16">
            <v>2143994488.892805</v>
          </cell>
          <cell r="F16">
            <v>3056739057.5089607</v>
          </cell>
          <cell r="G16">
            <v>912744568.6161556</v>
          </cell>
          <cell r="H16">
            <v>2143994488.892805</v>
          </cell>
          <cell r="I16">
            <v>3056739057.5089607</v>
          </cell>
          <cell r="J16">
            <v>6113478115.017921</v>
          </cell>
        </row>
        <row r="17">
          <cell r="B17" t="str">
            <v>BOYACÁ</v>
          </cell>
          <cell r="C17">
            <v>8882</v>
          </cell>
          <cell r="D17">
            <v>1023223795.48641</v>
          </cell>
          <cell r="E17">
            <v>2156464816.96359</v>
          </cell>
          <cell r="F17">
            <v>3179688612.4500003</v>
          </cell>
          <cell r="G17">
            <v>1023223795.48641</v>
          </cell>
          <cell r="H17">
            <v>2156464816.96359</v>
          </cell>
          <cell r="I17">
            <v>3179688612.4500003</v>
          </cell>
          <cell r="J17">
            <v>6359377224.900001</v>
          </cell>
        </row>
        <row r="18">
          <cell r="B18" t="str">
            <v>BUCARAMANGA</v>
          </cell>
          <cell r="C18">
            <v>3077</v>
          </cell>
          <cell r="D18">
            <v>415332373.97998095</v>
          </cell>
          <cell r="E18">
            <v>1248548849.9308605</v>
          </cell>
          <cell r="F18">
            <v>1663881223.9108415</v>
          </cell>
          <cell r="G18">
            <v>415332373.97998095</v>
          </cell>
          <cell r="H18">
            <v>1248548849.9308605</v>
          </cell>
          <cell r="I18">
            <v>1663881223.9108415</v>
          </cell>
          <cell r="J18">
            <v>3327762447.821683</v>
          </cell>
        </row>
        <row r="19">
          <cell r="B19" t="str">
            <v>BUENAVENTURA</v>
          </cell>
          <cell r="C19">
            <v>1953</v>
          </cell>
          <cell r="D19">
            <v>189064047.776625</v>
          </cell>
          <cell r="E19">
            <v>413159394.0369</v>
          </cell>
          <cell r="F19">
            <v>602223441.813525</v>
          </cell>
          <cell r="G19">
            <v>189064047.776625</v>
          </cell>
          <cell r="H19">
            <v>413159394.0369</v>
          </cell>
          <cell r="I19">
            <v>602223441.813525</v>
          </cell>
          <cell r="J19">
            <v>1204446883.62705</v>
          </cell>
        </row>
        <row r="20">
          <cell r="B20" t="str">
            <v>BUGA</v>
          </cell>
          <cell r="C20">
            <v>699</v>
          </cell>
          <cell r="D20">
            <v>89905822.98369396</v>
          </cell>
          <cell r="E20">
            <v>214269941.0652187</v>
          </cell>
          <cell r="F20">
            <v>304175764.04891264</v>
          </cell>
          <cell r="G20">
            <v>89905822.98369396</v>
          </cell>
          <cell r="H20">
            <v>214269941.0652187</v>
          </cell>
          <cell r="I20">
            <v>304175764.04891264</v>
          </cell>
          <cell r="J20">
            <v>608351528.0978253</v>
          </cell>
        </row>
        <row r="21">
          <cell r="B21" t="str">
            <v>CALDAS</v>
          </cell>
          <cell r="C21">
            <v>5445</v>
          </cell>
          <cell r="D21">
            <v>514238721.81414986</v>
          </cell>
          <cell r="E21">
            <v>1484999471.4833784</v>
          </cell>
          <cell r="F21">
            <v>1999238193.2975283</v>
          </cell>
          <cell r="G21">
            <v>514238721.81414986</v>
          </cell>
          <cell r="H21">
            <v>1484999471.4833784</v>
          </cell>
          <cell r="I21">
            <v>1999238193.2975283</v>
          </cell>
          <cell r="J21">
            <v>3998476386.5950565</v>
          </cell>
        </row>
        <row r="22">
          <cell r="B22" t="str">
            <v>CALI</v>
          </cell>
          <cell r="C22">
            <v>6402</v>
          </cell>
          <cell r="D22">
            <v>759601008.306</v>
          </cell>
          <cell r="E22">
            <v>1655496140.3880482</v>
          </cell>
          <cell r="F22">
            <v>2415097148.694048</v>
          </cell>
          <cell r="G22">
            <v>759601008.306</v>
          </cell>
          <cell r="H22">
            <v>1655496140.3880482</v>
          </cell>
          <cell r="I22">
            <v>2415097148.694048</v>
          </cell>
          <cell r="J22">
            <v>4830194297.388096</v>
          </cell>
        </row>
        <row r="23">
          <cell r="B23" t="str">
            <v>CAQUETÁ</v>
          </cell>
          <cell r="C23">
            <v>2815</v>
          </cell>
          <cell r="D23">
            <v>235454472.563625</v>
          </cell>
          <cell r="E23">
            <v>508012915.57474506</v>
          </cell>
          <cell r="F23">
            <v>743467388.13837</v>
          </cell>
          <cell r="G23">
            <v>235454472.563625</v>
          </cell>
          <cell r="H23">
            <v>508012915.57474506</v>
          </cell>
          <cell r="I23">
            <v>743467388.13837</v>
          </cell>
          <cell r="J23">
            <v>1486934776.27674</v>
          </cell>
        </row>
        <row r="24">
          <cell r="B24" t="str">
            <v>CARTAGENA</v>
          </cell>
          <cell r="C24">
            <v>4872</v>
          </cell>
          <cell r="D24">
            <v>518569753.8947626</v>
          </cell>
          <cell r="E24">
            <v>1107037667.965332</v>
          </cell>
          <cell r="F24">
            <v>1625607421.8600945</v>
          </cell>
          <cell r="G24">
            <v>518569753.8947626</v>
          </cell>
          <cell r="H24">
            <v>1107037667.965332</v>
          </cell>
          <cell r="I24">
            <v>1625607421.8600945</v>
          </cell>
          <cell r="J24">
            <v>3251214843.720189</v>
          </cell>
        </row>
        <row r="25">
          <cell r="B25" t="str">
            <v>CARTAGO</v>
          </cell>
          <cell r="C25">
            <v>768</v>
          </cell>
          <cell r="D25">
            <v>58673551.2600562</v>
          </cell>
          <cell r="E25">
            <v>320561882.9137466</v>
          </cell>
          <cell r="F25">
            <v>379235434.1738028</v>
          </cell>
          <cell r="G25">
            <v>58673551.2600562</v>
          </cell>
          <cell r="H25">
            <v>320561882.9137466</v>
          </cell>
          <cell r="I25">
            <v>379235434.1738028</v>
          </cell>
          <cell r="J25">
            <v>758470868.3476056</v>
          </cell>
        </row>
        <row r="26">
          <cell r="B26" t="str">
            <v>CASANARE</v>
          </cell>
          <cell r="C26">
            <v>2954</v>
          </cell>
          <cell r="D26">
            <v>33662377.39389968</v>
          </cell>
          <cell r="E26">
            <v>551829198.2953672</v>
          </cell>
          <cell r="F26">
            <v>585491575.6892669</v>
          </cell>
          <cell r="G26">
            <v>33662377.39389968</v>
          </cell>
          <cell r="H26">
            <v>551829198.2953672</v>
          </cell>
          <cell r="I26">
            <v>585491575.6892669</v>
          </cell>
          <cell r="J26">
            <v>1170983151.3785338</v>
          </cell>
        </row>
        <row r="27">
          <cell r="B27" t="str">
            <v>CAUCA</v>
          </cell>
          <cell r="C27">
            <v>9963</v>
          </cell>
          <cell r="D27">
            <v>799810518.6800003</v>
          </cell>
          <cell r="E27">
            <v>1830871117.324812</v>
          </cell>
          <cell r="F27">
            <v>2630681636.0048122</v>
          </cell>
          <cell r="G27">
            <v>799810518.6800003</v>
          </cell>
          <cell r="H27">
            <v>1830871117.324812</v>
          </cell>
          <cell r="I27">
            <v>2630681636.0048122</v>
          </cell>
          <cell r="J27">
            <v>5261363272.0096245</v>
          </cell>
        </row>
        <row r="28">
          <cell r="B28" t="str">
            <v>CESAR</v>
          </cell>
          <cell r="C28">
            <v>5964</v>
          </cell>
          <cell r="D28">
            <v>641420848.9703135</v>
          </cell>
          <cell r="E28">
            <v>1775549597.1154137</v>
          </cell>
          <cell r="F28">
            <v>2416970446.085727</v>
          </cell>
          <cell r="G28">
            <v>641420848.9703135</v>
          </cell>
          <cell r="H28">
            <v>1775549597.1154137</v>
          </cell>
          <cell r="I28">
            <v>2416970446.085727</v>
          </cell>
          <cell r="J28">
            <v>4833940892.171454</v>
          </cell>
        </row>
        <row r="29">
          <cell r="B29" t="str">
            <v>CIÉNAGA</v>
          </cell>
          <cell r="C29">
            <v>1073</v>
          </cell>
          <cell r="D29">
            <v>98271832.99080001</v>
          </cell>
          <cell r="E29">
            <v>207109873.0091998</v>
          </cell>
          <cell r="F29">
            <v>305381705.9999998</v>
          </cell>
          <cell r="G29">
            <v>98271832.99080001</v>
          </cell>
          <cell r="H29">
            <v>207109873.0091998</v>
          </cell>
          <cell r="I29">
            <v>305381705.9999998</v>
          </cell>
          <cell r="J29">
            <v>610763411.9999996</v>
          </cell>
        </row>
        <row r="30">
          <cell r="B30" t="str">
            <v>CÓRDOBA</v>
          </cell>
          <cell r="C30">
            <v>9591</v>
          </cell>
          <cell r="D30">
            <v>666521039.016</v>
          </cell>
          <cell r="E30">
            <v>1400216014.5301652</v>
          </cell>
          <cell r="F30">
            <v>2066737053.5461652</v>
          </cell>
          <cell r="G30">
            <v>666521039.016</v>
          </cell>
          <cell r="H30">
            <v>1400216014.5301652</v>
          </cell>
          <cell r="I30">
            <v>2066737053.5461652</v>
          </cell>
          <cell r="J30">
            <v>4133474107.0923305</v>
          </cell>
        </row>
        <row r="31">
          <cell r="B31" t="str">
            <v>CÚCUTA</v>
          </cell>
          <cell r="C31">
            <v>4117</v>
          </cell>
          <cell r="D31">
            <v>500964046.77394915</v>
          </cell>
          <cell r="E31">
            <v>1248915877.3662996</v>
          </cell>
          <cell r="F31">
            <v>1749879924.1402488</v>
          </cell>
          <cell r="G31">
            <v>500964046.77394915</v>
          </cell>
          <cell r="H31">
            <v>1248915877.3662996</v>
          </cell>
          <cell r="I31">
            <v>1749879924.1402488</v>
          </cell>
          <cell r="J31">
            <v>3499759848.2804976</v>
          </cell>
        </row>
        <row r="32">
          <cell r="B32" t="str">
            <v>CUNDINAMARCA</v>
          </cell>
          <cell r="C32">
            <v>13473</v>
          </cell>
          <cell r="D32">
            <v>1422355868.2659376</v>
          </cell>
          <cell r="E32">
            <v>2983867395.90681</v>
          </cell>
          <cell r="F32">
            <v>4406223264.172748</v>
          </cell>
          <cell r="G32">
            <v>1422355868.2659376</v>
          </cell>
          <cell r="H32">
            <v>2983867395.90681</v>
          </cell>
          <cell r="I32">
            <v>4406223264.172748</v>
          </cell>
          <cell r="J32">
            <v>8812446528.345495</v>
          </cell>
        </row>
        <row r="33">
          <cell r="B33" t="str">
            <v>CHOCÓ</v>
          </cell>
          <cell r="C33">
            <v>5776</v>
          </cell>
          <cell r="D33">
            <v>557205051.5758126</v>
          </cell>
          <cell r="E33">
            <v>1158995851.347075</v>
          </cell>
          <cell r="F33">
            <v>1716200902.9228876</v>
          </cell>
          <cell r="G33">
            <v>557205051.5758126</v>
          </cell>
          <cell r="H33">
            <v>1158995851.347075</v>
          </cell>
          <cell r="I33">
            <v>1716200902.9228876</v>
          </cell>
          <cell r="J33">
            <v>3432401805.845775</v>
          </cell>
        </row>
        <row r="34">
          <cell r="B34" t="str">
            <v>DOSQUEBRADAS</v>
          </cell>
          <cell r="C34">
            <v>1064</v>
          </cell>
          <cell r="D34">
            <v>129224940.95088136</v>
          </cell>
          <cell r="E34">
            <v>261931348.76327443</v>
          </cell>
          <cell r="F34">
            <v>391156289.7141558</v>
          </cell>
          <cell r="G34">
            <v>129224940.95088136</v>
          </cell>
          <cell r="H34">
            <v>261931348.76327443</v>
          </cell>
          <cell r="I34">
            <v>391156289.7141558</v>
          </cell>
          <cell r="J34">
            <v>782312579.4283116</v>
          </cell>
        </row>
        <row r="35">
          <cell r="B35" t="str">
            <v>DUITAMA</v>
          </cell>
          <cell r="C35">
            <v>762</v>
          </cell>
          <cell r="D35">
            <v>59520749.47273743</v>
          </cell>
          <cell r="E35">
            <v>136073748.51238132</v>
          </cell>
          <cell r="F35">
            <v>195594497.98511875</v>
          </cell>
          <cell r="G35">
            <v>59520749.47273743</v>
          </cell>
          <cell r="H35">
            <v>136073748.51238132</v>
          </cell>
          <cell r="I35">
            <v>195594497.98511875</v>
          </cell>
          <cell r="J35">
            <v>391188995.9702375</v>
          </cell>
        </row>
        <row r="36">
          <cell r="B36" t="str">
            <v>ENVIGADO</v>
          </cell>
          <cell r="C36">
            <v>571</v>
          </cell>
          <cell r="D36">
            <v>48087972.123187505</v>
          </cell>
          <cell r="E36">
            <v>101801306.841675</v>
          </cell>
          <cell r="F36">
            <v>149889278.9648625</v>
          </cell>
          <cell r="G36">
            <v>48087972.123187505</v>
          </cell>
          <cell r="H36">
            <v>101801306.841675</v>
          </cell>
          <cell r="I36">
            <v>149889278.9648625</v>
          </cell>
          <cell r="J36">
            <v>299778557.929725</v>
          </cell>
        </row>
        <row r="37">
          <cell r="B37" t="str">
            <v>FLORENCIA</v>
          </cell>
          <cell r="C37">
            <v>1272</v>
          </cell>
          <cell r="D37">
            <v>167738306.27289784</v>
          </cell>
          <cell r="E37">
            <v>389824419.66658306</v>
          </cell>
          <cell r="F37">
            <v>557562725.9394809</v>
          </cell>
          <cell r="G37">
            <v>167738306.27289784</v>
          </cell>
          <cell r="H37">
            <v>389824419.66658306</v>
          </cell>
          <cell r="I37">
            <v>557562725.9394809</v>
          </cell>
          <cell r="J37">
            <v>1115125451.8789618</v>
          </cell>
        </row>
        <row r="38">
          <cell r="B38" t="str">
            <v>FLORIDABLANCA</v>
          </cell>
          <cell r="C38">
            <v>1296</v>
          </cell>
          <cell r="D38">
            <v>270091506.90239346</v>
          </cell>
          <cell r="E38">
            <v>617741039.2274561</v>
          </cell>
          <cell r="F38">
            <v>887832546.1298496</v>
          </cell>
          <cell r="G38">
            <v>270091506.90239346</v>
          </cell>
          <cell r="H38">
            <v>617741039.2274561</v>
          </cell>
          <cell r="I38">
            <v>887832546.1298496</v>
          </cell>
          <cell r="J38">
            <v>1775665092.259699</v>
          </cell>
        </row>
        <row r="39">
          <cell r="B39" t="str">
            <v>FUSAGASUGÁ</v>
          </cell>
          <cell r="C39">
            <v>718</v>
          </cell>
          <cell r="D39">
            <v>90793581.10817082</v>
          </cell>
          <cell r="E39">
            <v>211561058.5445443</v>
          </cell>
          <cell r="F39">
            <v>302354639.65271515</v>
          </cell>
          <cell r="G39">
            <v>90793581.10817082</v>
          </cell>
          <cell r="H39">
            <v>211561058.5445443</v>
          </cell>
          <cell r="I39">
            <v>302354639.65271515</v>
          </cell>
          <cell r="J39">
            <v>604709279.3054303</v>
          </cell>
        </row>
        <row r="40">
          <cell r="B40" t="str">
            <v>GIRARDOT</v>
          </cell>
          <cell r="C40">
            <v>517</v>
          </cell>
          <cell r="D40">
            <v>58720243.39580631</v>
          </cell>
          <cell r="E40">
            <v>133211560.53343046</v>
          </cell>
          <cell r="F40">
            <v>191931803.92923677</v>
          </cell>
          <cell r="G40">
            <v>58720243.39580631</v>
          </cell>
          <cell r="H40">
            <v>133211560.53343046</v>
          </cell>
          <cell r="I40">
            <v>191931803.92923677</v>
          </cell>
          <cell r="J40">
            <v>383863607.85847354</v>
          </cell>
        </row>
        <row r="41">
          <cell r="B41" t="str">
            <v>GIRÓN</v>
          </cell>
          <cell r="C41">
            <v>749</v>
          </cell>
          <cell r="D41">
            <v>83217484.55827832</v>
          </cell>
          <cell r="E41">
            <v>139444607.32822156</v>
          </cell>
          <cell r="F41">
            <v>222662091.88649988</v>
          </cell>
          <cell r="G41">
            <v>83217484.55827832</v>
          </cell>
          <cell r="H41">
            <v>139444607.32822156</v>
          </cell>
          <cell r="I41">
            <v>222662091.88649988</v>
          </cell>
          <cell r="J41">
            <v>445324183.77299976</v>
          </cell>
        </row>
        <row r="42">
          <cell r="B42" t="str">
            <v>GUAINÍA</v>
          </cell>
          <cell r="C42">
            <v>416</v>
          </cell>
          <cell r="D42">
            <v>25323189.015693694</v>
          </cell>
          <cell r="E42">
            <v>120440482.0833515</v>
          </cell>
          <cell r="F42">
            <v>145763671.0990452</v>
          </cell>
          <cell r="G42">
            <v>25323189.015693694</v>
          </cell>
          <cell r="H42">
            <v>120440482.0833515</v>
          </cell>
          <cell r="I42">
            <v>145763671.0990452</v>
          </cell>
          <cell r="J42">
            <v>291527342.1980904</v>
          </cell>
        </row>
        <row r="43">
          <cell r="B43" t="str">
            <v>LA GUAJIRA</v>
          </cell>
          <cell r="C43">
            <v>3847</v>
          </cell>
          <cell r="D43">
            <v>393829192.96875</v>
          </cell>
          <cell r="E43">
            <v>858322595.41875</v>
          </cell>
          <cell r="F43">
            <v>1252151788.3875</v>
          </cell>
          <cell r="G43">
            <v>393829192.96875</v>
          </cell>
          <cell r="H43">
            <v>858322595.41875</v>
          </cell>
          <cell r="I43">
            <v>1252151788.3875</v>
          </cell>
          <cell r="J43">
            <v>2504303576.775</v>
          </cell>
        </row>
        <row r="44">
          <cell r="B44" t="str">
            <v>GUAVIARE</v>
          </cell>
          <cell r="C44">
            <v>850</v>
          </cell>
          <cell r="D44">
            <v>20038592.02485913</v>
          </cell>
          <cell r="E44">
            <v>93311446.76313925</v>
          </cell>
          <cell r="F44">
            <v>113350038.78799838</v>
          </cell>
          <cell r="G44">
            <v>20038592.02485913</v>
          </cell>
          <cell r="H44">
            <v>93311446.76313925</v>
          </cell>
          <cell r="I44">
            <v>113350038.78799838</v>
          </cell>
          <cell r="J44">
            <v>226700077.57599676</v>
          </cell>
        </row>
        <row r="45">
          <cell r="B45" t="str">
            <v>HUILA</v>
          </cell>
          <cell r="C45">
            <v>6109</v>
          </cell>
          <cell r="D45">
            <v>616311427.4237647</v>
          </cell>
          <cell r="E45">
            <v>1445178973.2204418</v>
          </cell>
          <cell r="F45">
            <v>2061490400.6442065</v>
          </cell>
          <cell r="G45">
            <v>616311427.4237647</v>
          </cell>
          <cell r="H45">
            <v>1445178973.2204418</v>
          </cell>
          <cell r="I45">
            <v>2061490400.6442065</v>
          </cell>
          <cell r="J45">
            <v>4122980801.288413</v>
          </cell>
        </row>
        <row r="46">
          <cell r="B46" t="str">
            <v>IBAGUÉ</v>
          </cell>
          <cell r="C46">
            <v>3011</v>
          </cell>
          <cell r="D46">
            <v>359690949.21768755</v>
          </cell>
          <cell r="E46">
            <v>783920731.6092916</v>
          </cell>
          <cell r="F46">
            <v>1143611680.8269792</v>
          </cell>
          <cell r="G46">
            <v>359690949.21768755</v>
          </cell>
          <cell r="H46">
            <v>783920731.6092916</v>
          </cell>
          <cell r="I46">
            <v>1143611680.8269792</v>
          </cell>
          <cell r="J46">
            <v>2287223361.6539583</v>
          </cell>
        </row>
        <row r="47">
          <cell r="B47" t="str">
            <v>ITAGUÍ</v>
          </cell>
          <cell r="C47">
            <v>1084</v>
          </cell>
          <cell r="D47">
            <v>205703365.7020749</v>
          </cell>
          <cell r="E47">
            <v>-45741543.81591749</v>
          </cell>
          <cell r="F47">
            <v>159961821.8861574</v>
          </cell>
          <cell r="G47">
            <v>205703365.7020749</v>
          </cell>
          <cell r="H47">
            <v>-45741543.81591749</v>
          </cell>
          <cell r="I47">
            <v>159961821.8861574</v>
          </cell>
          <cell r="J47">
            <v>319923643.7723148</v>
          </cell>
        </row>
        <row r="48">
          <cell r="B48" t="str">
            <v>LORICA</v>
          </cell>
          <cell r="C48">
            <v>1186</v>
          </cell>
          <cell r="D48">
            <v>91163934.40825444</v>
          </cell>
          <cell r="E48">
            <v>219563002.64521432</v>
          </cell>
          <cell r="F48">
            <v>310726937.05346876</v>
          </cell>
          <cell r="G48">
            <v>91163934.40825444</v>
          </cell>
          <cell r="H48">
            <v>219563002.64521432</v>
          </cell>
          <cell r="I48">
            <v>310726937.05346876</v>
          </cell>
          <cell r="J48">
            <v>621453874.1069375</v>
          </cell>
        </row>
        <row r="49">
          <cell r="B49" t="str">
            <v>MAGANGUÉ</v>
          </cell>
          <cell r="C49">
            <v>1159</v>
          </cell>
          <cell r="D49">
            <v>110939041.93811882</v>
          </cell>
          <cell r="E49">
            <v>220034913.63814735</v>
          </cell>
          <cell r="F49">
            <v>330973955.57626617</v>
          </cell>
          <cell r="G49">
            <v>110939041.93811882</v>
          </cell>
          <cell r="H49">
            <v>220034913.63814735</v>
          </cell>
          <cell r="I49">
            <v>330973955.57626617</v>
          </cell>
          <cell r="J49">
            <v>661947911.1525323</v>
          </cell>
        </row>
        <row r="50">
          <cell r="B50" t="str">
            <v>MAGDALENA</v>
          </cell>
          <cell r="C50">
            <v>7240</v>
          </cell>
          <cell r="D50">
            <v>792594508.37574</v>
          </cell>
          <cell r="E50">
            <v>1670408935.9242601</v>
          </cell>
          <cell r="F50">
            <v>2463003444.3</v>
          </cell>
          <cell r="G50">
            <v>792594508.37574</v>
          </cell>
          <cell r="H50">
            <v>1670408935.9242601</v>
          </cell>
          <cell r="I50">
            <v>2463003444.3</v>
          </cell>
          <cell r="J50">
            <v>4926006888.6</v>
          </cell>
        </row>
        <row r="51">
          <cell r="B51" t="str">
            <v>MAICAO</v>
          </cell>
          <cell r="C51">
            <v>1093</v>
          </cell>
          <cell r="D51">
            <v>119655497</v>
          </cell>
          <cell r="E51">
            <v>252176377</v>
          </cell>
          <cell r="F51">
            <v>371831874</v>
          </cell>
          <cell r="G51">
            <v>119655497</v>
          </cell>
          <cell r="H51">
            <v>252176377</v>
          </cell>
          <cell r="I51">
            <v>371831874</v>
          </cell>
          <cell r="J51">
            <v>743663748</v>
          </cell>
        </row>
        <row r="52">
          <cell r="B52" t="str">
            <v>MANIZALES</v>
          </cell>
          <cell r="C52">
            <v>2623</v>
          </cell>
          <cell r="D52">
            <v>339420378.24002695</v>
          </cell>
          <cell r="E52">
            <v>796684905.8164806</v>
          </cell>
          <cell r="F52">
            <v>1136105284.0565076</v>
          </cell>
          <cell r="G52">
            <v>339420378.24002695</v>
          </cell>
          <cell r="H52">
            <v>796684905.8164806</v>
          </cell>
          <cell r="I52">
            <v>1136105284.0565076</v>
          </cell>
          <cell r="J52">
            <v>2272210568.113015</v>
          </cell>
        </row>
        <row r="53">
          <cell r="B53" t="str">
            <v>MEDELLÍN</v>
          </cell>
          <cell r="C53">
            <v>10621</v>
          </cell>
          <cell r="D53">
            <v>1087348301.0651455</v>
          </cell>
          <cell r="E53">
            <v>2459885341.7464733</v>
          </cell>
          <cell r="F53">
            <v>3547233642.811619</v>
          </cell>
          <cell r="G53">
            <v>1087348301.0651455</v>
          </cell>
          <cell r="H53">
            <v>2459885341.7464733</v>
          </cell>
          <cell r="I53">
            <v>3547233642.811619</v>
          </cell>
          <cell r="J53">
            <v>7094467285.623238</v>
          </cell>
        </row>
        <row r="54">
          <cell r="B54" t="str">
            <v>META</v>
          </cell>
          <cell r="C54">
            <v>3585</v>
          </cell>
          <cell r="D54">
            <v>392465650.85532004</v>
          </cell>
          <cell r="E54">
            <v>827129286.5446801</v>
          </cell>
          <cell r="F54">
            <v>1219594937.4</v>
          </cell>
          <cell r="G54">
            <v>392465650.85532004</v>
          </cell>
          <cell r="H54">
            <v>827129286.5446801</v>
          </cell>
          <cell r="I54">
            <v>1219594937.4</v>
          </cell>
          <cell r="J54">
            <v>2439189874.8</v>
          </cell>
        </row>
        <row r="55">
          <cell r="B55" t="str">
            <v>MONTERÍA</v>
          </cell>
          <cell r="C55">
            <v>3058</v>
          </cell>
          <cell r="D55">
            <v>334772652.87753004</v>
          </cell>
          <cell r="E55">
            <v>705540127.97247</v>
          </cell>
          <cell r="F55">
            <v>1040312780.8500001</v>
          </cell>
          <cell r="G55">
            <v>334772652.87753004</v>
          </cell>
          <cell r="H55">
            <v>705540127.97247</v>
          </cell>
          <cell r="I55">
            <v>1040312780.8500001</v>
          </cell>
          <cell r="J55">
            <v>2080625561.7000003</v>
          </cell>
        </row>
        <row r="56">
          <cell r="B56" t="str">
            <v>NARIÑO</v>
          </cell>
          <cell r="C56">
            <v>9542</v>
          </cell>
          <cell r="D56">
            <v>890115609.1532736</v>
          </cell>
          <cell r="E56">
            <v>2169746213.3184586</v>
          </cell>
          <cell r="F56">
            <v>3059861822.471732</v>
          </cell>
          <cell r="G56">
            <v>890115609.1532736</v>
          </cell>
          <cell r="H56">
            <v>2169746213.3184586</v>
          </cell>
          <cell r="I56">
            <v>3059861822.471732</v>
          </cell>
          <cell r="J56">
            <v>6119723644.943464</v>
          </cell>
        </row>
        <row r="57">
          <cell r="B57" t="str">
            <v>NORTE DE SANTANDER</v>
          </cell>
          <cell r="C57">
            <v>6089</v>
          </cell>
          <cell r="D57">
            <v>678430221.9064121</v>
          </cell>
          <cell r="E57">
            <v>1594294423.0156212</v>
          </cell>
          <cell r="F57">
            <v>2272724644.9220333</v>
          </cell>
          <cell r="G57">
            <v>678430221.9064121</v>
          </cell>
          <cell r="H57">
            <v>1594294423.0156212</v>
          </cell>
          <cell r="I57">
            <v>2272724644.9220333</v>
          </cell>
          <cell r="J57">
            <v>4545449289.844067</v>
          </cell>
        </row>
        <row r="58">
          <cell r="B58" t="str">
            <v>NEIVA</v>
          </cell>
          <cell r="C58">
            <v>2484</v>
          </cell>
          <cell r="D58">
            <v>301825882.11854535</v>
          </cell>
          <cell r="E58">
            <v>631222899.2725441</v>
          </cell>
          <cell r="F58">
            <v>933048781.3910894</v>
          </cell>
          <cell r="G58">
            <v>301825882.11854535</v>
          </cell>
          <cell r="H58">
            <v>631222899.2725441</v>
          </cell>
          <cell r="I58">
            <v>933048781.3910894</v>
          </cell>
          <cell r="J58">
            <v>1866097562.7821789</v>
          </cell>
        </row>
        <row r="59">
          <cell r="B59" t="str">
            <v>PALMIRA</v>
          </cell>
          <cell r="C59">
            <v>1702</v>
          </cell>
          <cell r="D59">
            <v>186325394.26725</v>
          </cell>
          <cell r="E59">
            <v>392684531.98275</v>
          </cell>
          <cell r="F59">
            <v>579009926.25</v>
          </cell>
          <cell r="G59">
            <v>186325394.26725</v>
          </cell>
          <cell r="H59">
            <v>392684531.98275</v>
          </cell>
          <cell r="I59">
            <v>579009926.25</v>
          </cell>
          <cell r="J59">
            <v>1158019852.5</v>
          </cell>
        </row>
        <row r="60">
          <cell r="B60" t="str">
            <v>PASTO</v>
          </cell>
          <cell r="C60">
            <v>2897</v>
          </cell>
          <cell r="D60">
            <v>391246965.2141123</v>
          </cell>
          <cell r="E60">
            <v>971159066.668253</v>
          </cell>
          <cell r="F60">
            <v>1362406031.8823652</v>
          </cell>
          <cell r="G60">
            <v>391246965.2141123</v>
          </cell>
          <cell r="H60">
            <v>971159066.668253</v>
          </cell>
          <cell r="I60">
            <v>1362406031.8823652</v>
          </cell>
          <cell r="J60">
            <v>2724812063.7647305</v>
          </cell>
        </row>
        <row r="61">
          <cell r="B61" t="str">
            <v>PEREIRA</v>
          </cell>
          <cell r="C61">
            <v>3209</v>
          </cell>
          <cell r="D61">
            <v>-175870352.76360464</v>
          </cell>
          <cell r="E61">
            <v>371098550.74730253</v>
          </cell>
          <cell r="F61">
            <v>195228197.9836979</v>
          </cell>
          <cell r="G61">
            <v>-175870352.76360464</v>
          </cell>
          <cell r="H61">
            <v>371098550.74730253</v>
          </cell>
          <cell r="I61">
            <v>195228197.9836979</v>
          </cell>
          <cell r="J61">
            <v>390456395.9673958</v>
          </cell>
        </row>
        <row r="62">
          <cell r="B62" t="str">
            <v>POPAYÁN</v>
          </cell>
          <cell r="C62">
            <v>1702</v>
          </cell>
          <cell r="D62">
            <v>241300705.18169975</v>
          </cell>
          <cell r="E62">
            <v>650081919.7003536</v>
          </cell>
          <cell r="F62">
            <v>891382624.8820534</v>
          </cell>
          <cell r="G62">
            <v>241300705.18169975</v>
          </cell>
          <cell r="H62">
            <v>650081919.7003536</v>
          </cell>
          <cell r="I62">
            <v>891382624.8820534</v>
          </cell>
          <cell r="J62">
            <v>1782765249.7641068</v>
          </cell>
        </row>
        <row r="63">
          <cell r="B63" t="str">
            <v>PUTUMAYO</v>
          </cell>
          <cell r="C63">
            <v>3518</v>
          </cell>
          <cell r="D63">
            <v>443915909.9572191</v>
          </cell>
          <cell r="E63">
            <v>916613823.8068752</v>
          </cell>
          <cell r="F63">
            <v>1360529733.7640944</v>
          </cell>
          <cell r="G63">
            <v>443915909.9572191</v>
          </cell>
          <cell r="H63">
            <v>916613823.8068752</v>
          </cell>
          <cell r="I63">
            <v>1360529733.7640944</v>
          </cell>
          <cell r="J63">
            <v>2721059467.5281887</v>
          </cell>
        </row>
        <row r="64">
          <cell r="B64" t="str">
            <v>QUINDÍO</v>
          </cell>
          <cell r="C64">
            <v>2228</v>
          </cell>
          <cell r="D64">
            <v>205682468.2711711</v>
          </cell>
          <cell r="E64">
            <v>517283741.1140089</v>
          </cell>
          <cell r="F64">
            <v>722966209.38518</v>
          </cell>
          <cell r="G64">
            <v>205682468.2711711</v>
          </cell>
          <cell r="H64">
            <v>517283741.1140089</v>
          </cell>
          <cell r="I64">
            <v>722966209.38518</v>
          </cell>
          <cell r="J64">
            <v>1445932418.77036</v>
          </cell>
        </row>
        <row r="65">
          <cell r="B65" t="str">
            <v>RISARALDA</v>
          </cell>
          <cell r="C65">
            <v>2486</v>
          </cell>
          <cell r="D65">
            <v>-14330865.219897905</v>
          </cell>
          <cell r="E65">
            <v>95608065.85223134</v>
          </cell>
          <cell r="F65">
            <v>81277200.63233343</v>
          </cell>
          <cell r="G65">
            <v>-14330865.219897905</v>
          </cell>
          <cell r="H65">
            <v>95608065.85223134</v>
          </cell>
          <cell r="I65">
            <v>81277200.63233343</v>
          </cell>
          <cell r="J65">
            <v>162554401.26466686</v>
          </cell>
        </row>
        <row r="66">
          <cell r="B66" t="str">
            <v>SAHAGÚN</v>
          </cell>
          <cell r="C66">
            <v>949</v>
          </cell>
          <cell r="D66">
            <v>65737234.97703749</v>
          </cell>
          <cell r="E66">
            <v>217991106.09803224</v>
          </cell>
          <cell r="F66">
            <v>283728341.0750697</v>
          </cell>
          <cell r="G66">
            <v>65737234.97703749</v>
          </cell>
          <cell r="H66">
            <v>217991106.09803224</v>
          </cell>
          <cell r="I66">
            <v>283728341.0750697</v>
          </cell>
          <cell r="J66">
            <v>567456682.1501395</v>
          </cell>
        </row>
        <row r="67">
          <cell r="B67" t="str">
            <v>SAN ANDRÉS</v>
          </cell>
          <cell r="C67">
            <v>524</v>
          </cell>
          <cell r="D67">
            <v>58969979.57277001</v>
          </cell>
          <cell r="E67">
            <v>124280423.07723</v>
          </cell>
          <cell r="F67">
            <v>183250402.65</v>
          </cell>
          <cell r="G67">
            <v>58969979.57277001</v>
          </cell>
          <cell r="H67">
            <v>124280423.07723</v>
          </cell>
          <cell r="I67">
            <v>183250402.65</v>
          </cell>
          <cell r="J67">
            <v>366500805.3</v>
          </cell>
        </row>
        <row r="68">
          <cell r="B68" t="str">
            <v>SANTA MARTA</v>
          </cell>
          <cell r="C68">
            <v>3298</v>
          </cell>
          <cell r="D68">
            <v>308608275.88353</v>
          </cell>
          <cell r="E68">
            <v>650398174.96647</v>
          </cell>
          <cell r="F68">
            <v>959006450.85</v>
          </cell>
          <cell r="G68">
            <v>308608275.88353</v>
          </cell>
          <cell r="H68">
            <v>650398174.96647</v>
          </cell>
          <cell r="I68">
            <v>959006450.85</v>
          </cell>
          <cell r="J68">
            <v>1918012901.7</v>
          </cell>
        </row>
        <row r="69">
          <cell r="B69" t="str">
            <v>SANTANDER</v>
          </cell>
          <cell r="C69">
            <v>8690</v>
          </cell>
          <cell r="D69">
            <v>1137265900.8541803</v>
          </cell>
          <cell r="E69">
            <v>3216536033.965103</v>
          </cell>
          <cell r="F69">
            <v>4353801934.8192835</v>
          </cell>
          <cell r="G69">
            <v>1137265900.8541803</v>
          </cell>
          <cell r="H69">
            <v>3216536033.965103</v>
          </cell>
          <cell r="I69">
            <v>4353801934.8192835</v>
          </cell>
          <cell r="J69">
            <v>8707603869.638567</v>
          </cell>
        </row>
        <row r="70">
          <cell r="B70" t="str">
            <v>SINCELEJO</v>
          </cell>
          <cell r="C70">
            <v>1971</v>
          </cell>
          <cell r="D70">
            <v>218655903.68890893</v>
          </cell>
          <cell r="E70">
            <v>499871454.3841734</v>
          </cell>
          <cell r="F70">
            <v>718527358.0730823</v>
          </cell>
          <cell r="G70">
            <v>218655903.68890893</v>
          </cell>
          <cell r="H70">
            <v>499871454.3841734</v>
          </cell>
          <cell r="I70">
            <v>718527358.0730823</v>
          </cell>
          <cell r="J70">
            <v>1437054716.1461647</v>
          </cell>
        </row>
        <row r="71">
          <cell r="B71" t="str">
            <v>SOACHA</v>
          </cell>
          <cell r="C71">
            <v>1625</v>
          </cell>
          <cell r="D71">
            <v>62304434.413950205</v>
          </cell>
          <cell r="E71">
            <v>269170984.5506196</v>
          </cell>
          <cell r="F71">
            <v>331475418.9645698</v>
          </cell>
          <cell r="G71">
            <v>62304434.413950205</v>
          </cell>
          <cell r="H71">
            <v>269170984.5506196</v>
          </cell>
          <cell r="I71">
            <v>331475418.9645698</v>
          </cell>
          <cell r="J71">
            <v>662950837.9291396</v>
          </cell>
        </row>
        <row r="72">
          <cell r="B72" t="str">
            <v>SOGAMOSO</v>
          </cell>
          <cell r="C72">
            <v>848</v>
          </cell>
          <cell r="D72">
            <v>95385775.62608755</v>
          </cell>
          <cell r="E72">
            <v>272517664.95113087</v>
          </cell>
          <cell r="F72">
            <v>367903440.5772184</v>
          </cell>
          <cell r="G72">
            <v>95385775.62608755</v>
          </cell>
          <cell r="H72">
            <v>272517664.95113087</v>
          </cell>
          <cell r="I72">
            <v>367903440.5772184</v>
          </cell>
          <cell r="J72">
            <v>735806881.1544368</v>
          </cell>
        </row>
        <row r="73">
          <cell r="B73" t="str">
            <v>SOLEDAD</v>
          </cell>
          <cell r="C73">
            <v>1334</v>
          </cell>
          <cell r="D73">
            <v>146038825.99488002</v>
          </cell>
          <cell r="E73">
            <v>307779775.60512006</v>
          </cell>
          <cell r="F73">
            <v>453818601.6000001</v>
          </cell>
          <cell r="G73">
            <v>146038825.99488002</v>
          </cell>
          <cell r="H73">
            <v>307779775.60512006</v>
          </cell>
          <cell r="I73">
            <v>453818601.6000001</v>
          </cell>
          <cell r="J73">
            <v>907637203.2000002</v>
          </cell>
        </row>
        <row r="74">
          <cell r="B74" t="str">
            <v>SUCRE</v>
          </cell>
          <cell r="C74">
            <v>6399</v>
          </cell>
          <cell r="D74">
            <v>662870520.0111184</v>
          </cell>
          <cell r="E74">
            <v>1511617822.379959</v>
          </cell>
          <cell r="F74">
            <v>2174488342.3910775</v>
          </cell>
          <cell r="G74">
            <v>662870520.0111184</v>
          </cell>
          <cell r="H74">
            <v>1511617822.379959</v>
          </cell>
          <cell r="I74">
            <v>2174488342.3910775</v>
          </cell>
          <cell r="J74">
            <v>4348976684.782155</v>
          </cell>
        </row>
        <row r="75">
          <cell r="B75" t="str">
            <v>TOLIMA</v>
          </cell>
          <cell r="C75">
            <v>8213</v>
          </cell>
          <cell r="D75">
            <v>791374218.0631875</v>
          </cell>
          <cell r="E75">
            <v>1724743581.5388556</v>
          </cell>
          <cell r="F75">
            <v>2516117799.602043</v>
          </cell>
          <cell r="G75">
            <v>791374218.0631875</v>
          </cell>
          <cell r="H75">
            <v>1724743581.5388556</v>
          </cell>
          <cell r="I75">
            <v>2516117799.602043</v>
          </cell>
          <cell r="J75">
            <v>5032235599.204086</v>
          </cell>
        </row>
        <row r="76">
          <cell r="B76" t="str">
            <v>TULUÁ</v>
          </cell>
          <cell r="C76">
            <v>1014</v>
          </cell>
          <cell r="D76">
            <v>105933830.14943743</v>
          </cell>
          <cell r="E76">
            <v>248111127.5887723</v>
          </cell>
          <cell r="F76">
            <v>354044957.7382097</v>
          </cell>
          <cell r="G76">
            <v>105933830.14943743</v>
          </cell>
          <cell r="H76">
            <v>248111127.5887723</v>
          </cell>
          <cell r="I76">
            <v>354044957.7382097</v>
          </cell>
          <cell r="J76">
            <v>708089915.4764194</v>
          </cell>
        </row>
        <row r="77">
          <cell r="B77" t="str">
            <v>TUMACO</v>
          </cell>
          <cell r="C77">
            <v>1952</v>
          </cell>
          <cell r="D77">
            <v>213693989.2584</v>
          </cell>
          <cell r="E77">
            <v>450364398.74160004</v>
          </cell>
          <cell r="F77">
            <v>664058388</v>
          </cell>
          <cell r="G77">
            <v>213693989.2584</v>
          </cell>
          <cell r="H77">
            <v>450364398.74160004</v>
          </cell>
          <cell r="I77">
            <v>664058388</v>
          </cell>
          <cell r="J77">
            <v>1328116776</v>
          </cell>
        </row>
        <row r="78">
          <cell r="B78" t="str">
            <v>TUNJA</v>
          </cell>
          <cell r="C78">
            <v>1064</v>
          </cell>
          <cell r="D78">
            <v>58311149.80806911</v>
          </cell>
          <cell r="E78">
            <v>331806332.95976377</v>
          </cell>
          <cell r="F78">
            <v>390117482.7678329</v>
          </cell>
          <cell r="G78">
            <v>58311149.80806911</v>
          </cell>
          <cell r="H78">
            <v>331806332.95976377</v>
          </cell>
          <cell r="I78">
            <v>390117482.7678329</v>
          </cell>
          <cell r="J78">
            <v>780234965.5356658</v>
          </cell>
        </row>
        <row r="79">
          <cell r="B79" t="str">
            <v>TURBO</v>
          </cell>
          <cell r="C79">
            <v>1198</v>
          </cell>
          <cell r="D79">
            <v>82989008.25085568</v>
          </cell>
          <cell r="E79">
            <v>29449212.312356472</v>
          </cell>
          <cell r="F79">
            <v>112438220.56321216</v>
          </cell>
          <cell r="G79">
            <v>82989008.25085568</v>
          </cell>
          <cell r="H79">
            <v>29449212.312356472</v>
          </cell>
          <cell r="I79">
            <v>112438220.56321216</v>
          </cell>
          <cell r="J79">
            <v>224876441.1264243</v>
          </cell>
        </row>
        <row r="80">
          <cell r="B80" t="str">
            <v>VALLE DEL CAUCA</v>
          </cell>
          <cell r="C80">
            <v>8037</v>
          </cell>
          <cell r="D80">
            <v>1062320534.930748</v>
          </cell>
          <cell r="E80">
            <v>2508442399.4577694</v>
          </cell>
          <cell r="F80">
            <v>3570762934.3885174</v>
          </cell>
          <cell r="G80">
            <v>1062320534.930748</v>
          </cell>
          <cell r="H80">
            <v>2508442399.4577694</v>
          </cell>
          <cell r="I80">
            <v>3570762934.3885174</v>
          </cell>
          <cell r="J80">
            <v>7141525868.777035</v>
          </cell>
        </row>
        <row r="81">
          <cell r="B81" t="str">
            <v>VALLEDUPAR</v>
          </cell>
          <cell r="C81">
            <v>2669</v>
          </cell>
          <cell r="D81">
            <v>277931793.93525</v>
          </cell>
          <cell r="E81">
            <v>580337999.515365</v>
          </cell>
          <cell r="F81">
            <v>858269793.4506149</v>
          </cell>
          <cell r="G81">
            <v>277931793.93525</v>
          </cell>
          <cell r="H81">
            <v>580337999.515365</v>
          </cell>
          <cell r="I81">
            <v>858269793.4506149</v>
          </cell>
          <cell r="J81">
            <v>1716539586.9012299</v>
          </cell>
        </row>
        <row r="82">
          <cell r="B82" t="str">
            <v>VAUPÉS</v>
          </cell>
          <cell r="C82">
            <v>382</v>
          </cell>
          <cell r="D82">
            <v>-642542.7901784182</v>
          </cell>
          <cell r="E82">
            <v>24623618.89450842</v>
          </cell>
          <cell r="F82">
            <v>23981076.104330003</v>
          </cell>
          <cell r="G82">
            <v>-642542.7901784182</v>
          </cell>
          <cell r="H82">
            <v>24623618.89450842</v>
          </cell>
          <cell r="I82">
            <v>23981076.104330003</v>
          </cell>
          <cell r="J82">
            <v>47962152.20866001</v>
          </cell>
        </row>
        <row r="83">
          <cell r="B83" t="str">
            <v>VICHADA</v>
          </cell>
          <cell r="C83">
            <v>667</v>
          </cell>
          <cell r="D83">
            <v>67624228.26510012</v>
          </cell>
          <cell r="E83">
            <v>152154313.328596</v>
          </cell>
          <cell r="F83">
            <v>219778541.59369612</v>
          </cell>
          <cell r="G83">
            <v>67624228.26510012</v>
          </cell>
          <cell r="H83">
            <v>152154313.328596</v>
          </cell>
          <cell r="I83">
            <v>219778541.59369612</v>
          </cell>
          <cell r="J83">
            <v>439557083.18739223</v>
          </cell>
        </row>
        <row r="84">
          <cell r="B84" t="str">
            <v>VILLAVICENCIO</v>
          </cell>
          <cell r="C84">
            <v>2434</v>
          </cell>
          <cell r="D84">
            <v>314686824.40167</v>
          </cell>
          <cell r="E84">
            <v>663208838.7483301</v>
          </cell>
          <cell r="F84">
            <v>977895663.1500001</v>
          </cell>
          <cell r="G84">
            <v>314686824.40167</v>
          </cell>
          <cell r="H84">
            <v>663208838.7483301</v>
          </cell>
          <cell r="I84">
            <v>977895663.1500001</v>
          </cell>
          <cell r="J84">
            <v>1955791326.3000002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</sheetNames>
    <sheetDataSet>
      <sheetData sheetId="2">
        <row r="9">
          <cell r="A9" t="str">
            <v>MEDELLÍN</v>
          </cell>
          <cell r="B9" t="str">
            <v>210105001</v>
          </cell>
          <cell r="C9" t="str">
            <v>ANTIOQUIA</v>
          </cell>
          <cell r="D9" t="str">
            <v>MEDELLIN</v>
          </cell>
          <cell r="E9">
            <v>8909052111</v>
          </cell>
          <cell r="F9">
            <v>400817805</v>
          </cell>
          <cell r="G9" t="str">
            <v>Occidente</v>
          </cell>
          <cell r="H9">
            <v>23</v>
          </cell>
          <cell r="I9">
            <v>9309869939</v>
          </cell>
          <cell r="J9">
            <v>194030395883</v>
          </cell>
          <cell r="K9">
            <v>266476325172</v>
          </cell>
          <cell r="L9">
            <v>292220229747</v>
          </cell>
          <cell r="M9">
            <v>24038947166</v>
          </cell>
          <cell r="N9">
            <v>283400733000</v>
          </cell>
          <cell r="O9">
            <v>6097826500</v>
          </cell>
          <cell r="R9">
            <v>313537506666</v>
          </cell>
          <cell r="S9">
            <v>20008290162</v>
          </cell>
          <cell r="T9" t="str">
            <v>2006-01-06</v>
          </cell>
          <cell r="U9">
            <v>22150454107</v>
          </cell>
          <cell r="V9" t="str">
            <v>2006-02-08</v>
          </cell>
          <cell r="W9">
            <v>22150454107</v>
          </cell>
          <cell r="X9" t="str">
            <v>2006-03-01</v>
          </cell>
          <cell r="Y9">
            <v>22150454107</v>
          </cell>
          <cell r="Z9" t="str">
            <v>2006-04-03</v>
          </cell>
          <cell r="AA9">
            <v>22150454107</v>
          </cell>
          <cell r="AB9" t="str">
            <v>2006-05-02</v>
          </cell>
          <cell r="AC9">
            <v>22150454107</v>
          </cell>
          <cell r="AD9" t="str">
            <v>2006-06-01</v>
          </cell>
          <cell r="AE9">
            <v>22150454107</v>
          </cell>
          <cell r="AF9" t="str">
            <v>2006-07-04</v>
          </cell>
          <cell r="AG9">
            <v>21938421434</v>
          </cell>
          <cell r="AH9" t="str">
            <v>2006-08-01</v>
          </cell>
          <cell r="AI9">
            <v>21938421434</v>
          </cell>
          <cell r="AJ9" t="str">
            <v>2006-09-01</v>
          </cell>
          <cell r="AK9">
            <v>21938421434</v>
          </cell>
          <cell r="AL9" t="str">
            <v>2006-10-02</v>
          </cell>
          <cell r="AM9">
            <v>7040803500</v>
          </cell>
          <cell r="AN9" t="str">
            <v>2006-10-24</v>
          </cell>
          <cell r="AO9">
            <v>21466932934</v>
          </cell>
          <cell r="AP9" t="str">
            <v>2006-11-01</v>
          </cell>
          <cell r="AU9">
            <v>288245292166</v>
          </cell>
          <cell r="AV9">
            <v>25292214500</v>
          </cell>
        </row>
        <row r="10">
          <cell r="A10" t="str">
            <v>BELLO</v>
          </cell>
          <cell r="B10" t="str">
            <v>218805088</v>
          </cell>
          <cell r="C10" t="str">
            <v>ANTIOQUIA</v>
          </cell>
          <cell r="D10" t="str">
            <v>BELLO</v>
          </cell>
          <cell r="E10">
            <v>8909801121</v>
          </cell>
          <cell r="F10">
            <v>196020713</v>
          </cell>
          <cell r="G10" t="str">
            <v>Popular</v>
          </cell>
          <cell r="H10">
            <v>2</v>
          </cell>
          <cell r="I10">
            <v>5109224246</v>
          </cell>
          <cell r="J10">
            <v>28120756793</v>
          </cell>
          <cell r="K10">
            <v>45436176871</v>
          </cell>
          <cell r="L10">
            <v>49578249345</v>
          </cell>
          <cell r="M10">
            <v>4130686461</v>
          </cell>
          <cell r="N10">
            <v>47814786250</v>
          </cell>
          <cell r="O10">
            <v>6641250</v>
          </cell>
          <cell r="R10">
            <v>51952113961</v>
          </cell>
          <cell r="S10">
            <v>3669942046</v>
          </cell>
          <cell r="T10" t="str">
            <v>2006-01-06</v>
          </cell>
          <cell r="U10">
            <v>3878330886</v>
          </cell>
          <cell r="V10" t="str">
            <v>2006-02-08</v>
          </cell>
          <cell r="W10">
            <v>3878330886</v>
          </cell>
          <cell r="X10" t="str">
            <v>2006-03-01</v>
          </cell>
          <cell r="Y10">
            <v>3878330886</v>
          </cell>
          <cell r="Z10" t="str">
            <v>2006-04-03</v>
          </cell>
          <cell r="AA10">
            <v>3878330886</v>
          </cell>
          <cell r="AB10" t="str">
            <v>2006-05-02</v>
          </cell>
          <cell r="AC10">
            <v>3878330886</v>
          </cell>
          <cell r="AD10" t="str">
            <v>2006-06-01</v>
          </cell>
          <cell r="AE10">
            <v>3878330886</v>
          </cell>
          <cell r="AF10" t="str">
            <v>2006-07-04</v>
          </cell>
          <cell r="AG10">
            <v>3878330886</v>
          </cell>
          <cell r="AH10" t="str">
            <v>2006-08-01</v>
          </cell>
          <cell r="AI10">
            <v>3878330886</v>
          </cell>
          <cell r="AJ10" t="str">
            <v>2006-09-01</v>
          </cell>
          <cell r="AK10">
            <v>3878330886</v>
          </cell>
          <cell r="AL10" t="str">
            <v>2006-10-02</v>
          </cell>
          <cell r="AM10">
            <v>0</v>
          </cell>
          <cell r="AN10" t="str">
            <v>2006-10-24</v>
          </cell>
          <cell r="AO10">
            <v>3881651511</v>
          </cell>
          <cell r="AP10" t="str">
            <v>2006-11-01</v>
          </cell>
          <cell r="AU10">
            <v>47601994586</v>
          </cell>
          <cell r="AV10">
            <v>4350119375</v>
          </cell>
        </row>
        <row r="11">
          <cell r="A11" t="str">
            <v>ENVIGADO</v>
          </cell>
          <cell r="B11" t="str">
            <v>216605266</v>
          </cell>
          <cell r="C11" t="str">
            <v>ANTIOQUIA</v>
          </cell>
          <cell r="D11" t="str">
            <v>ENVIGADO</v>
          </cell>
          <cell r="E11">
            <v>8909071065</v>
          </cell>
          <cell r="F11">
            <v>1908314707</v>
          </cell>
          <cell r="G11" t="str">
            <v>Bancolombia</v>
          </cell>
          <cell r="H11">
            <v>7</v>
          </cell>
          <cell r="I11">
            <v>4667580376</v>
          </cell>
          <cell r="J11">
            <v>13064654021</v>
          </cell>
          <cell r="K11">
            <v>14330885276</v>
          </cell>
          <cell r="L11">
            <v>15042796246</v>
          </cell>
          <cell r="M11">
            <v>1267117221</v>
          </cell>
          <cell r="N11">
            <v>14582414000</v>
          </cell>
          <cell r="O11">
            <v>95400000</v>
          </cell>
          <cell r="R11">
            <v>15944931221</v>
          </cell>
          <cell r="S11">
            <v>1240170704</v>
          </cell>
          <cell r="T11" t="str">
            <v>2006-01-06</v>
          </cell>
          <cell r="U11">
            <v>1175784721</v>
          </cell>
          <cell r="V11" t="str">
            <v>2006-02-08</v>
          </cell>
          <cell r="W11">
            <v>1175784721</v>
          </cell>
          <cell r="X11" t="str">
            <v>2006-03-01</v>
          </cell>
          <cell r="Y11">
            <v>1175784721</v>
          </cell>
          <cell r="Z11" t="str">
            <v>2006-04-03</v>
          </cell>
          <cell r="AA11">
            <v>1175784721</v>
          </cell>
          <cell r="AB11" t="str">
            <v>2006-05-02</v>
          </cell>
          <cell r="AC11">
            <v>1175784721</v>
          </cell>
          <cell r="AD11" t="str">
            <v>2006-06-01</v>
          </cell>
          <cell r="AE11">
            <v>1175784721</v>
          </cell>
          <cell r="AF11" t="str">
            <v>2006-07-04</v>
          </cell>
          <cell r="AG11">
            <v>1175784721</v>
          </cell>
          <cell r="AH11" t="str">
            <v>2006-08-01</v>
          </cell>
          <cell r="AI11">
            <v>1175784721</v>
          </cell>
          <cell r="AJ11" t="str">
            <v>2006-09-01</v>
          </cell>
          <cell r="AK11">
            <v>1175784721</v>
          </cell>
          <cell r="AL11" t="str">
            <v>2006-10-02</v>
          </cell>
          <cell r="AM11">
            <v>95400000</v>
          </cell>
          <cell r="AN11" t="str">
            <v>2006-10-24</v>
          </cell>
          <cell r="AO11">
            <v>1175784721</v>
          </cell>
          <cell r="AP11" t="str">
            <v>2006-11-01</v>
          </cell>
          <cell r="AU11">
            <v>14619257221</v>
          </cell>
          <cell r="AV11">
            <v>1325674000</v>
          </cell>
        </row>
        <row r="12">
          <cell r="A12" t="str">
            <v>ITAGUÍ</v>
          </cell>
          <cell r="B12">
            <v>216005360</v>
          </cell>
          <cell r="C12" t="str">
            <v>ANTIOQUIA</v>
          </cell>
          <cell r="D12" t="str">
            <v>ITAGUI</v>
          </cell>
          <cell r="E12">
            <v>8909800938</v>
          </cell>
          <cell r="F12">
            <v>192720621</v>
          </cell>
          <cell r="G12" t="str">
            <v>Popular</v>
          </cell>
          <cell r="H12">
            <v>2</v>
          </cell>
          <cell r="I12">
            <v>6517440595</v>
          </cell>
          <cell r="J12">
            <v>17941548612</v>
          </cell>
          <cell r="K12">
            <v>27116699788</v>
          </cell>
          <cell r="L12">
            <v>29557746847</v>
          </cell>
          <cell r="M12">
            <v>2481186551</v>
          </cell>
          <cell r="N12">
            <v>29330711667</v>
          </cell>
          <cell r="O12">
            <v>0</v>
          </cell>
          <cell r="R12">
            <v>31811898218</v>
          </cell>
          <cell r="S12">
            <v>2004423779</v>
          </cell>
          <cell r="T12" t="str">
            <v>2006-01-06</v>
          </cell>
          <cell r="U12">
            <v>2222431268</v>
          </cell>
          <cell r="V12" t="str">
            <v>2006-02-08</v>
          </cell>
          <cell r="W12">
            <v>2222431268</v>
          </cell>
          <cell r="X12" t="str">
            <v>2006-03-01</v>
          </cell>
          <cell r="Y12">
            <v>2222431268</v>
          </cell>
          <cell r="Z12" t="str">
            <v>2006-04-03</v>
          </cell>
          <cell r="AA12">
            <v>2222431268</v>
          </cell>
          <cell r="AB12" t="str">
            <v>2006-05-02</v>
          </cell>
          <cell r="AC12">
            <v>2222431268</v>
          </cell>
          <cell r="AD12" t="str">
            <v>2006-06-01</v>
          </cell>
          <cell r="AE12">
            <v>2222431268</v>
          </cell>
          <cell r="AF12" t="str">
            <v>2006-07-04</v>
          </cell>
          <cell r="AG12">
            <v>2222431268</v>
          </cell>
          <cell r="AH12" t="str">
            <v>2006-08-01</v>
          </cell>
          <cell r="AI12">
            <v>2222431268</v>
          </cell>
          <cell r="AJ12" t="str">
            <v>2006-09-01</v>
          </cell>
          <cell r="AK12">
            <v>2222431268</v>
          </cell>
          <cell r="AL12" t="str">
            <v>2006-10-02</v>
          </cell>
          <cell r="AM12">
            <v>0</v>
          </cell>
          <cell r="AN12" t="str">
            <v>2006-10-24</v>
          </cell>
          <cell r="AO12">
            <v>2222431270</v>
          </cell>
          <cell r="AP12" t="str">
            <v>2006-11-01</v>
          </cell>
          <cell r="AU12">
            <v>29145469883</v>
          </cell>
          <cell r="AV12">
            <v>2666428335</v>
          </cell>
        </row>
        <row r="13">
          <cell r="A13" t="str">
            <v>TURBO</v>
          </cell>
          <cell r="B13" t="str">
            <v>213705837</v>
          </cell>
          <cell r="C13" t="str">
            <v>ANTIOQUIA</v>
          </cell>
          <cell r="D13" t="str">
            <v>TURBO</v>
          </cell>
          <cell r="E13">
            <v>8909811385</v>
          </cell>
          <cell r="F13">
            <v>920003126</v>
          </cell>
          <cell r="G13" t="str">
            <v>BBVA</v>
          </cell>
          <cell r="H13">
            <v>13</v>
          </cell>
          <cell r="I13">
            <v>3152008020</v>
          </cell>
          <cell r="J13">
            <v>13866243111</v>
          </cell>
          <cell r="K13">
            <v>28030386115</v>
          </cell>
          <cell r="L13">
            <v>30883934983</v>
          </cell>
          <cell r="M13">
            <v>2548109829</v>
          </cell>
          <cell r="N13">
            <v>30381013667</v>
          </cell>
          <cell r="O13">
            <v>0</v>
          </cell>
          <cell r="R13">
            <v>32929123496</v>
          </cell>
          <cell r="S13">
            <v>2053553900</v>
          </cell>
          <cell r="T13" t="str">
            <v>2006-01-06</v>
          </cell>
          <cell r="U13">
            <v>2358770490</v>
          </cell>
          <cell r="V13" t="str">
            <v>2006-02-08</v>
          </cell>
          <cell r="W13">
            <v>2358770490</v>
          </cell>
          <cell r="X13" t="str">
            <v>2006-03-01</v>
          </cell>
          <cell r="Y13">
            <v>2358770490</v>
          </cell>
          <cell r="Z13" t="str">
            <v>2006-04-03</v>
          </cell>
          <cell r="AA13">
            <v>2358770490</v>
          </cell>
          <cell r="AB13" t="str">
            <v>2006-05-02</v>
          </cell>
          <cell r="AC13">
            <v>2358770490</v>
          </cell>
          <cell r="AD13" t="str">
            <v>2006-06-01</v>
          </cell>
          <cell r="AE13">
            <v>2358770490</v>
          </cell>
          <cell r="AF13" t="str">
            <v>2006-07-04</v>
          </cell>
          <cell r="AG13">
            <v>2324552669</v>
          </cell>
          <cell r="AH13" t="str">
            <v>2006-08-01</v>
          </cell>
          <cell r="AI13">
            <v>2324552669</v>
          </cell>
          <cell r="AJ13" t="str">
            <v>2006-09-01</v>
          </cell>
          <cell r="AK13">
            <v>2324552669</v>
          </cell>
          <cell r="AL13" t="str">
            <v>2006-10-02</v>
          </cell>
          <cell r="AM13">
            <v>0</v>
          </cell>
          <cell r="AN13" t="str">
            <v>2006-10-24</v>
          </cell>
          <cell r="AO13">
            <v>2324552671</v>
          </cell>
          <cell r="AP13" t="str">
            <v>2006-11-01</v>
          </cell>
          <cell r="AU13">
            <v>30167213161</v>
          </cell>
          <cell r="AV13">
            <v>2761910335</v>
          </cell>
        </row>
        <row r="14">
          <cell r="A14" t="str">
            <v>SOLEDAD</v>
          </cell>
          <cell r="B14" t="str">
            <v>215808758</v>
          </cell>
          <cell r="C14" t="str">
            <v>ATLANTICO</v>
          </cell>
          <cell r="D14" t="str">
            <v>SOLEDAD</v>
          </cell>
          <cell r="E14">
            <v>8901062912</v>
          </cell>
          <cell r="F14">
            <v>687100842</v>
          </cell>
          <cell r="G14" t="str">
            <v>Popular</v>
          </cell>
          <cell r="H14">
            <v>2</v>
          </cell>
          <cell r="I14">
            <v>4838219208</v>
          </cell>
          <cell r="J14">
            <v>27039059384</v>
          </cell>
          <cell r="K14">
            <v>36614400411</v>
          </cell>
          <cell r="L14">
            <v>40043349072</v>
          </cell>
          <cell r="M14">
            <v>3352078991</v>
          </cell>
          <cell r="N14">
            <v>38277803667</v>
          </cell>
          <cell r="O14">
            <v>3689583</v>
          </cell>
          <cell r="R14">
            <v>41633572241</v>
          </cell>
          <cell r="S14">
            <v>2801379808</v>
          </cell>
          <cell r="T14" t="str">
            <v>2006-01-06</v>
          </cell>
          <cell r="U14">
            <v>3025981731</v>
          </cell>
          <cell r="V14" t="str">
            <v>2006-02-08</v>
          </cell>
          <cell r="W14">
            <v>3025981731</v>
          </cell>
          <cell r="X14" t="str">
            <v>2006-03-01</v>
          </cell>
          <cell r="Y14">
            <v>3025981731</v>
          </cell>
          <cell r="Z14" t="str">
            <v>2006-04-03</v>
          </cell>
          <cell r="AA14">
            <v>3025981731</v>
          </cell>
          <cell r="AB14" t="str">
            <v>2006-05-02</v>
          </cell>
          <cell r="AC14">
            <v>3025981731</v>
          </cell>
          <cell r="AD14" t="str">
            <v>2006-06-01</v>
          </cell>
          <cell r="AE14">
            <v>3025981731</v>
          </cell>
          <cell r="AF14" t="str">
            <v>2006-07-04</v>
          </cell>
          <cell r="AG14">
            <v>3025981731</v>
          </cell>
          <cell r="AH14" t="str">
            <v>2006-08-01</v>
          </cell>
          <cell r="AI14">
            <v>3025981731</v>
          </cell>
          <cell r="AJ14" t="str">
            <v>2006-09-01</v>
          </cell>
          <cell r="AK14">
            <v>3025981731</v>
          </cell>
          <cell r="AL14" t="str">
            <v>2006-10-02</v>
          </cell>
          <cell r="AM14">
            <v>0</v>
          </cell>
          <cell r="AN14" t="str">
            <v>2006-10-24</v>
          </cell>
          <cell r="AO14">
            <v>3027826525</v>
          </cell>
          <cell r="AP14" t="str">
            <v>2006-11-01</v>
          </cell>
          <cell r="AU14">
            <v>38151927115</v>
          </cell>
          <cell r="AV14">
            <v>3481645126</v>
          </cell>
        </row>
        <row r="15">
          <cell r="A15" t="str">
            <v>MAGANGUÉ</v>
          </cell>
          <cell r="B15" t="str">
            <v>213013430</v>
          </cell>
          <cell r="C15" t="str">
            <v>BOLIVAR</v>
          </cell>
          <cell r="D15" t="str">
            <v>MAGANGUE</v>
          </cell>
          <cell r="E15">
            <v>8000284322</v>
          </cell>
          <cell r="F15">
            <v>530004555</v>
          </cell>
          <cell r="G15" t="str">
            <v>BBVA</v>
          </cell>
          <cell r="H15">
            <v>13</v>
          </cell>
          <cell r="I15">
            <v>3423738775</v>
          </cell>
          <cell r="J15">
            <v>14284234181</v>
          </cell>
          <cell r="K15">
            <v>21545893978</v>
          </cell>
          <cell r="L15">
            <v>24266813077</v>
          </cell>
          <cell r="M15">
            <v>2011111944</v>
          </cell>
          <cell r="N15">
            <v>23326321333</v>
          </cell>
          <cell r="O15">
            <v>690000000</v>
          </cell>
          <cell r="R15">
            <v>26027433277</v>
          </cell>
          <cell r="S15">
            <v>1475073704</v>
          </cell>
          <cell r="T15" t="str">
            <v>2006-01-06</v>
          </cell>
          <cell r="U15">
            <v>1827800411</v>
          </cell>
          <cell r="V15" t="str">
            <v>2006-02-08</v>
          </cell>
          <cell r="W15">
            <v>1827800411</v>
          </cell>
          <cell r="X15" t="str">
            <v>2006-03-01</v>
          </cell>
          <cell r="Y15">
            <v>1827800411</v>
          </cell>
          <cell r="Z15" t="str">
            <v>2006-04-03</v>
          </cell>
          <cell r="AA15">
            <v>1827800411</v>
          </cell>
          <cell r="AB15" t="str">
            <v>2006-05-02</v>
          </cell>
          <cell r="AC15">
            <v>1827800411</v>
          </cell>
          <cell r="AD15" t="str">
            <v>2006-06-01</v>
          </cell>
          <cell r="AE15">
            <v>1827800411</v>
          </cell>
          <cell r="AF15" t="str">
            <v>2006-07-04</v>
          </cell>
          <cell r="AG15">
            <v>1822324675</v>
          </cell>
          <cell r="AH15" t="str">
            <v>2006-08-01</v>
          </cell>
          <cell r="AI15">
            <v>1822324675</v>
          </cell>
          <cell r="AJ15" t="str">
            <v>2006-09-01</v>
          </cell>
          <cell r="AK15">
            <v>1822324675</v>
          </cell>
          <cell r="AL15" t="str">
            <v>2006-10-02</v>
          </cell>
          <cell r="AM15">
            <v>689999991</v>
          </cell>
          <cell r="AN15" t="str">
            <v>2006-10-24</v>
          </cell>
          <cell r="AO15">
            <v>1822324672</v>
          </cell>
          <cell r="AP15" t="str">
            <v>2006-11-01</v>
          </cell>
          <cell r="AU15">
            <v>23906858612</v>
          </cell>
          <cell r="AV15">
            <v>2120574665</v>
          </cell>
        </row>
        <row r="16">
          <cell r="A16" t="str">
            <v>TUNJA</v>
          </cell>
          <cell r="B16" t="str">
            <v>210115001</v>
          </cell>
          <cell r="C16" t="str">
            <v>BOYACA</v>
          </cell>
          <cell r="D16" t="str">
            <v>TUNJA</v>
          </cell>
          <cell r="E16">
            <v>8918008461</v>
          </cell>
          <cell r="F16">
            <v>250021094</v>
          </cell>
          <cell r="G16" t="str">
            <v>Popular</v>
          </cell>
          <cell r="H16">
            <v>2</v>
          </cell>
          <cell r="I16">
            <v>2045816030</v>
          </cell>
          <cell r="J16">
            <v>27135578445</v>
          </cell>
          <cell r="K16">
            <v>33623713506</v>
          </cell>
          <cell r="L16">
            <v>34315586759</v>
          </cell>
          <cell r="M16">
            <v>2862605626</v>
          </cell>
          <cell r="N16">
            <v>27545382013</v>
          </cell>
          <cell r="O16">
            <v>7003238431</v>
          </cell>
          <cell r="R16">
            <v>37411226070</v>
          </cell>
          <cell r="S16">
            <v>2420106075</v>
          </cell>
          <cell r="T16" t="str">
            <v>2006-01-06</v>
          </cell>
          <cell r="U16">
            <v>2616590569</v>
          </cell>
          <cell r="V16" t="str">
            <v>2006-02-08</v>
          </cell>
          <cell r="W16">
            <v>2616590569</v>
          </cell>
          <cell r="X16" t="str">
            <v>2006-03-01</v>
          </cell>
          <cell r="Y16">
            <v>2616590569</v>
          </cell>
          <cell r="Z16" t="str">
            <v>2006-04-03</v>
          </cell>
          <cell r="AA16">
            <v>2616590569</v>
          </cell>
          <cell r="AB16" t="str">
            <v>2006-05-02</v>
          </cell>
          <cell r="AC16">
            <v>2616590569</v>
          </cell>
          <cell r="AD16" t="str">
            <v>2006-06-01</v>
          </cell>
          <cell r="AE16">
            <v>2616590569</v>
          </cell>
          <cell r="AF16" t="str">
            <v>2006-07-04</v>
          </cell>
          <cell r="AG16">
            <v>2529098799</v>
          </cell>
          <cell r="AH16" t="str">
            <v>2006-08-01</v>
          </cell>
          <cell r="AI16">
            <v>2529098799</v>
          </cell>
          <cell r="AJ16" t="str">
            <v>2006-09-01</v>
          </cell>
          <cell r="AK16">
            <v>2529098803</v>
          </cell>
          <cell r="AL16" t="str">
            <v>2006-10-02</v>
          </cell>
          <cell r="AM16">
            <v>904289261</v>
          </cell>
          <cell r="AN16" t="str">
            <v>2006-10-24</v>
          </cell>
          <cell r="AO16">
            <v>2517975383</v>
          </cell>
          <cell r="AP16" t="str">
            <v>2006-11-01</v>
          </cell>
          <cell r="AU16">
            <v>34361751485</v>
          </cell>
          <cell r="AV16">
            <v>3049474585</v>
          </cell>
        </row>
        <row r="17">
          <cell r="A17" t="str">
            <v>DUITAMA</v>
          </cell>
          <cell r="B17" t="str">
            <v>213815238</v>
          </cell>
          <cell r="C17" t="str">
            <v>BOYACA</v>
          </cell>
          <cell r="D17" t="str">
            <v>DUITAMA</v>
          </cell>
          <cell r="E17">
            <v>8918551381</v>
          </cell>
          <cell r="F17">
            <v>282067503</v>
          </cell>
          <cell r="G17" t="str">
            <v>Bogotá</v>
          </cell>
          <cell r="H17">
            <v>1</v>
          </cell>
          <cell r="I17">
            <v>2361341303</v>
          </cell>
          <cell r="J17">
            <v>16858661447</v>
          </cell>
          <cell r="K17">
            <v>24447862527</v>
          </cell>
          <cell r="L17">
            <v>22759901330</v>
          </cell>
          <cell r="M17">
            <v>1888963391</v>
          </cell>
          <cell r="N17">
            <v>20499542912</v>
          </cell>
          <cell r="O17">
            <v>3108194487</v>
          </cell>
          <cell r="R17">
            <v>25496700790</v>
          </cell>
          <cell r="S17">
            <v>1540876576</v>
          </cell>
          <cell r="T17" t="str">
            <v>2006-01-06</v>
          </cell>
          <cell r="U17">
            <v>1755531082</v>
          </cell>
          <cell r="V17" t="str">
            <v>2006-02-08</v>
          </cell>
          <cell r="W17">
            <v>1755531082</v>
          </cell>
          <cell r="X17" t="str">
            <v>2006-03-01</v>
          </cell>
          <cell r="Y17">
            <v>1755531082</v>
          </cell>
          <cell r="Z17" t="str">
            <v>2006-04-03</v>
          </cell>
          <cell r="AA17">
            <v>1755531082</v>
          </cell>
          <cell r="AB17" t="str">
            <v>2006-05-02</v>
          </cell>
          <cell r="AC17">
            <v>1755531082</v>
          </cell>
          <cell r="AD17" t="str">
            <v>2006-06-01</v>
          </cell>
          <cell r="AE17">
            <v>1755531082</v>
          </cell>
          <cell r="AF17" t="str">
            <v>2006-07-04</v>
          </cell>
          <cell r="AG17">
            <v>1663012704</v>
          </cell>
          <cell r="AH17" t="str">
            <v>2006-08-01</v>
          </cell>
          <cell r="AI17">
            <v>1663012704</v>
          </cell>
          <cell r="AJ17" t="str">
            <v>2006-09-01</v>
          </cell>
          <cell r="AK17">
            <v>1663012704</v>
          </cell>
          <cell r="AL17" t="str">
            <v>2006-10-02</v>
          </cell>
          <cell r="AM17">
            <v>865832886</v>
          </cell>
          <cell r="AN17" t="str">
            <v>2006-10-24</v>
          </cell>
          <cell r="AO17">
            <v>1759216360</v>
          </cell>
          <cell r="AP17" t="str">
            <v>2006-11-01</v>
          </cell>
          <cell r="AU17">
            <v>23350542843</v>
          </cell>
          <cell r="AV17">
            <v>2146157947</v>
          </cell>
        </row>
        <row r="18">
          <cell r="A18" t="str">
            <v>SOGAMOSO</v>
          </cell>
          <cell r="B18">
            <v>215915759</v>
          </cell>
          <cell r="C18" t="str">
            <v>BOYACA</v>
          </cell>
          <cell r="D18" t="str">
            <v>SOGAMOSO</v>
          </cell>
          <cell r="E18">
            <v>8918551301</v>
          </cell>
          <cell r="F18">
            <v>7049950270</v>
          </cell>
          <cell r="G18" t="str">
            <v>Bogotá</v>
          </cell>
          <cell r="H18">
            <v>1</v>
          </cell>
          <cell r="I18">
            <v>2612500778.7200003</v>
          </cell>
          <cell r="J18">
            <v>18839511690</v>
          </cell>
          <cell r="K18">
            <v>22662600227</v>
          </cell>
          <cell r="L18">
            <v>23372876969</v>
          </cell>
          <cell r="M18">
            <v>1942063891</v>
          </cell>
          <cell r="N18">
            <v>20210852344</v>
          </cell>
          <cell r="O18">
            <v>2798734671</v>
          </cell>
          <cell r="R18">
            <v>24951650906</v>
          </cell>
          <cell r="S18">
            <v>1582373383</v>
          </cell>
          <cell r="T18" t="str">
            <v>2006-01-06</v>
          </cell>
          <cell r="U18">
            <v>1688800381</v>
          </cell>
          <cell r="V18" t="str">
            <v>2006-02-08</v>
          </cell>
          <cell r="W18">
            <v>1688800381</v>
          </cell>
          <cell r="X18" t="str">
            <v>2006-03-01</v>
          </cell>
          <cell r="Y18">
            <v>1688800381</v>
          </cell>
          <cell r="Z18" t="str">
            <v>2006-04-03</v>
          </cell>
          <cell r="AA18">
            <v>1688800381</v>
          </cell>
          <cell r="AB18" t="str">
            <v>2006-05-02</v>
          </cell>
          <cell r="AC18">
            <v>1688800381</v>
          </cell>
          <cell r="AD18" t="str">
            <v>2006-06-01</v>
          </cell>
          <cell r="AE18">
            <v>1688800381</v>
          </cell>
          <cell r="AF18" t="str">
            <v>2006-07-04</v>
          </cell>
          <cell r="AG18">
            <v>1653181795</v>
          </cell>
          <cell r="AH18" t="str">
            <v>2006-08-01</v>
          </cell>
          <cell r="AI18">
            <v>1653181795</v>
          </cell>
          <cell r="AJ18" t="str">
            <v>2006-09-01</v>
          </cell>
          <cell r="AK18">
            <v>1653181795</v>
          </cell>
          <cell r="AL18" t="str">
            <v>2006-10-02</v>
          </cell>
          <cell r="AM18">
            <v>736185903</v>
          </cell>
          <cell r="AN18" t="str">
            <v>2006-10-24</v>
          </cell>
          <cell r="AO18">
            <v>1673913564</v>
          </cell>
          <cell r="AP18" t="str">
            <v>2006-11-01</v>
          </cell>
          <cell r="AU18">
            <v>22909833903</v>
          </cell>
          <cell r="AV18">
            <v>2041817003</v>
          </cell>
        </row>
        <row r="19">
          <cell r="A19" t="str">
            <v>MANIZALES</v>
          </cell>
          <cell r="B19" t="str">
            <v>210117001</v>
          </cell>
          <cell r="C19" t="str">
            <v>CALDAS</v>
          </cell>
          <cell r="D19" t="str">
            <v>MANIZALES</v>
          </cell>
          <cell r="E19">
            <v>8908010537</v>
          </cell>
          <cell r="F19">
            <v>256638958</v>
          </cell>
          <cell r="G19" t="str">
            <v>Bancafé</v>
          </cell>
          <cell r="H19">
            <v>5</v>
          </cell>
          <cell r="I19">
            <v>5439077495</v>
          </cell>
          <cell r="J19">
            <v>66183161586</v>
          </cell>
          <cell r="K19">
            <v>73195563090</v>
          </cell>
          <cell r="L19">
            <v>74018840601</v>
          </cell>
          <cell r="M19">
            <v>6175288443</v>
          </cell>
          <cell r="N19">
            <v>61887204811</v>
          </cell>
          <cell r="O19">
            <v>12698154272</v>
          </cell>
          <cell r="R19">
            <v>80760647526</v>
          </cell>
          <cell r="S19">
            <v>5036969323</v>
          </cell>
          <cell r="T19" t="str">
            <v>2006-01-06</v>
          </cell>
          <cell r="U19">
            <v>5148541203</v>
          </cell>
          <cell r="V19" t="str">
            <v>2006-02-08</v>
          </cell>
          <cell r="W19">
            <v>5148541203</v>
          </cell>
          <cell r="X19" t="str">
            <v>2006-03-01</v>
          </cell>
          <cell r="Y19">
            <v>5148541203</v>
          </cell>
          <cell r="Z19" t="str">
            <v>2006-04-03</v>
          </cell>
          <cell r="AA19">
            <v>5148541203</v>
          </cell>
          <cell r="AB19" t="str">
            <v>2006-05-02</v>
          </cell>
          <cell r="AC19">
            <v>5148541203</v>
          </cell>
          <cell r="AD19" t="str">
            <v>2006-06-01</v>
          </cell>
          <cell r="AE19">
            <v>5148541203</v>
          </cell>
          <cell r="AF19" t="str">
            <v>2006-07-04</v>
          </cell>
          <cell r="AG19">
            <v>5062071633</v>
          </cell>
          <cell r="AH19" t="str">
            <v>2006-08-01</v>
          </cell>
          <cell r="AI19">
            <v>5062071633</v>
          </cell>
          <cell r="AJ19" t="str">
            <v>2006-09-01</v>
          </cell>
          <cell r="AK19">
            <v>5062071633</v>
          </cell>
          <cell r="AL19" t="str">
            <v>2006-10-02</v>
          </cell>
          <cell r="AM19">
            <v>5325900381</v>
          </cell>
          <cell r="AN19" t="str">
            <v>2006-10-24</v>
          </cell>
          <cell r="AO19">
            <v>5653838344</v>
          </cell>
          <cell r="AP19" t="str">
            <v>2006-11-01</v>
          </cell>
          <cell r="AU19">
            <v>73980160335</v>
          </cell>
          <cell r="AV19">
            <v>6780487191</v>
          </cell>
        </row>
        <row r="20">
          <cell r="A20" t="str">
            <v>FLORENCIA</v>
          </cell>
          <cell r="B20" t="str">
            <v>210118001</v>
          </cell>
          <cell r="C20" t="str">
            <v>CAQUETA</v>
          </cell>
          <cell r="D20" t="str">
            <v>FLORENCIA</v>
          </cell>
          <cell r="E20">
            <v>8000957282</v>
          </cell>
          <cell r="F20">
            <v>312074461</v>
          </cell>
          <cell r="G20" t="str">
            <v>Bogotá</v>
          </cell>
          <cell r="H20">
            <v>1</v>
          </cell>
          <cell r="I20">
            <v>2058252832</v>
          </cell>
          <cell r="J20">
            <v>30204069847</v>
          </cell>
          <cell r="K20">
            <v>35288917681</v>
          </cell>
          <cell r="L20">
            <v>37410372778</v>
          </cell>
          <cell r="M20">
            <v>3128368308</v>
          </cell>
          <cell r="N20">
            <v>31028084385</v>
          </cell>
          <cell r="O20">
            <v>7451719760</v>
          </cell>
          <cell r="R20">
            <v>41608172453</v>
          </cell>
          <cell r="S20">
            <v>2711695329</v>
          </cell>
          <cell r="T20" t="str">
            <v>2006-01-06</v>
          </cell>
          <cell r="U20">
            <v>2625625491</v>
          </cell>
          <cell r="V20" t="str">
            <v>2006-02-08</v>
          </cell>
          <cell r="W20">
            <v>2625625491</v>
          </cell>
          <cell r="X20" t="str">
            <v>2006-03-01</v>
          </cell>
          <cell r="Y20">
            <v>2625625491</v>
          </cell>
          <cell r="Z20" t="str">
            <v>2006-04-03</v>
          </cell>
          <cell r="AA20">
            <v>2625625491</v>
          </cell>
          <cell r="AB20" t="str">
            <v>2006-05-02</v>
          </cell>
          <cell r="AC20">
            <v>2625625491</v>
          </cell>
          <cell r="AD20" t="str">
            <v>2006-06-01</v>
          </cell>
          <cell r="AE20">
            <v>2725625491</v>
          </cell>
          <cell r="AF20" t="str">
            <v>2006-07-04</v>
          </cell>
          <cell r="AG20">
            <v>2694058881</v>
          </cell>
          <cell r="AH20" t="str">
            <v>2006-08-01</v>
          </cell>
          <cell r="AI20">
            <v>2694058881</v>
          </cell>
          <cell r="AJ20" t="str">
            <v>2006-09-01</v>
          </cell>
          <cell r="AK20">
            <v>2694058881</v>
          </cell>
          <cell r="AL20" t="str">
            <v>2006-10-02</v>
          </cell>
          <cell r="AM20">
            <v>2972200166</v>
          </cell>
          <cell r="AN20" t="str">
            <v>2006-10-24</v>
          </cell>
          <cell r="AO20">
            <v>2832414456</v>
          </cell>
          <cell r="AP20" t="str">
            <v>2006-11-01</v>
          </cell>
          <cell r="AU20">
            <v>38167008439</v>
          </cell>
          <cell r="AV20">
            <v>3441164014</v>
          </cell>
        </row>
        <row r="21">
          <cell r="A21" t="str">
            <v>POPAYÁN</v>
          </cell>
          <cell r="B21" t="str">
            <v>210119001</v>
          </cell>
          <cell r="C21" t="str">
            <v>CAUCA</v>
          </cell>
          <cell r="D21" t="str">
            <v>POPAYAN</v>
          </cell>
          <cell r="E21">
            <v>8915800064</v>
          </cell>
          <cell r="F21">
            <v>86808347309</v>
          </cell>
          <cell r="G21" t="str">
            <v>Bancolombia</v>
          </cell>
          <cell r="H21">
            <v>7</v>
          </cell>
          <cell r="I21">
            <v>3051506087</v>
          </cell>
          <cell r="J21">
            <v>40687242863</v>
          </cell>
          <cell r="K21">
            <v>48204164160</v>
          </cell>
          <cell r="L21">
            <v>47787914735</v>
          </cell>
          <cell r="M21">
            <v>3994692939</v>
          </cell>
          <cell r="N21">
            <v>42202428174</v>
          </cell>
          <cell r="O21">
            <v>7823785418</v>
          </cell>
          <cell r="R21">
            <v>54020906531</v>
          </cell>
          <cell r="S21">
            <v>3144972646</v>
          </cell>
          <cell r="T21" t="str">
            <v>2006-01-06</v>
          </cell>
          <cell r="U21">
            <v>3555526557</v>
          </cell>
          <cell r="V21" t="str">
            <v>2006-02-08</v>
          </cell>
          <cell r="W21">
            <v>3555526557</v>
          </cell>
          <cell r="X21" t="str">
            <v>2006-03-01</v>
          </cell>
          <cell r="Y21">
            <v>3555526557</v>
          </cell>
          <cell r="Z21" t="str">
            <v>2006-04-03</v>
          </cell>
          <cell r="AA21">
            <v>3555526557</v>
          </cell>
          <cell r="AB21" t="str">
            <v>2006-05-02</v>
          </cell>
          <cell r="AC21">
            <v>3555526557</v>
          </cell>
          <cell r="AD21" t="str">
            <v>2006-06-01</v>
          </cell>
          <cell r="AE21">
            <v>3555526557</v>
          </cell>
          <cell r="AF21" t="str">
            <v>2006-07-04</v>
          </cell>
          <cell r="AG21">
            <v>3555526557</v>
          </cell>
          <cell r="AH21" t="str">
            <v>2006-08-01</v>
          </cell>
          <cell r="AI21">
            <v>3555526557</v>
          </cell>
          <cell r="AJ21" t="str">
            <v>2006-09-01</v>
          </cell>
          <cell r="AK21">
            <v>3555526557</v>
          </cell>
          <cell r="AL21" t="str">
            <v>2006-10-02</v>
          </cell>
          <cell r="AM21">
            <v>2948353047</v>
          </cell>
          <cell r="AN21" t="str">
            <v>2006-10-24</v>
          </cell>
          <cell r="AO21">
            <v>3883121342</v>
          </cell>
          <cell r="AP21" t="str">
            <v>2006-11-01</v>
          </cell>
          <cell r="AU21">
            <v>49473068931</v>
          </cell>
          <cell r="AV21">
            <v>4547837600</v>
          </cell>
        </row>
        <row r="22">
          <cell r="A22" t="str">
            <v>VALLEDUPAR</v>
          </cell>
          <cell r="B22" t="str">
            <v>210120001</v>
          </cell>
          <cell r="C22" t="str">
            <v>CESAR</v>
          </cell>
          <cell r="D22" t="str">
            <v>VALLEDUPAR</v>
          </cell>
          <cell r="E22">
            <v>8000989118</v>
          </cell>
          <cell r="F22">
            <v>300022100</v>
          </cell>
          <cell r="G22" t="str">
            <v>Popular</v>
          </cell>
          <cell r="H22">
            <v>2</v>
          </cell>
          <cell r="I22">
            <v>5719878691</v>
          </cell>
          <cell r="J22">
            <v>44778610621</v>
          </cell>
          <cell r="K22">
            <v>62799544266</v>
          </cell>
          <cell r="L22">
            <v>63001039159</v>
          </cell>
          <cell r="M22">
            <v>5200125698</v>
          </cell>
          <cell r="N22">
            <v>57801968493</v>
          </cell>
          <cell r="O22">
            <v>5348701375</v>
          </cell>
          <cell r="R22">
            <v>68350795566</v>
          </cell>
          <cell r="S22">
            <v>4083567688</v>
          </cell>
          <cell r="T22" t="str">
            <v>2006-01-06</v>
          </cell>
          <cell r="U22">
            <v>4396454615</v>
          </cell>
          <cell r="V22" t="str">
            <v>2006-02-08</v>
          </cell>
          <cell r="W22">
            <v>4396454615</v>
          </cell>
          <cell r="X22" t="str">
            <v>2006-03-01</v>
          </cell>
          <cell r="Y22">
            <v>4396454615</v>
          </cell>
          <cell r="Z22" t="str">
            <v>2006-04-03</v>
          </cell>
          <cell r="AA22">
            <v>4396454615</v>
          </cell>
          <cell r="AB22" t="str">
            <v>2006-05-02</v>
          </cell>
          <cell r="AC22">
            <v>4396454615</v>
          </cell>
          <cell r="AD22" t="str">
            <v>2006-06-01</v>
          </cell>
          <cell r="AE22">
            <v>4396454615</v>
          </cell>
          <cell r="AF22" t="str">
            <v>2006-07-04</v>
          </cell>
          <cell r="AG22">
            <v>4396454615</v>
          </cell>
          <cell r="AH22" t="str">
            <v>2006-08-01</v>
          </cell>
          <cell r="AI22">
            <v>4396454615</v>
          </cell>
          <cell r="AJ22" t="str">
            <v>2006-09-01</v>
          </cell>
          <cell r="AK22">
            <v>4396454615</v>
          </cell>
          <cell r="AL22" t="str">
            <v>2006-10-02</v>
          </cell>
          <cell r="AM22">
            <v>4551192030</v>
          </cell>
          <cell r="AN22" t="str">
            <v>2006-10-24</v>
          </cell>
          <cell r="AO22">
            <v>4795209285</v>
          </cell>
          <cell r="AP22" t="str">
            <v>2006-11-01</v>
          </cell>
          <cell r="AU22">
            <v>62697316488</v>
          </cell>
          <cell r="AV22">
            <v>5653479078</v>
          </cell>
        </row>
        <row r="23">
          <cell r="A23" t="str">
            <v>MONTERÍA</v>
          </cell>
          <cell r="B23">
            <v>210123001</v>
          </cell>
          <cell r="C23" t="str">
            <v>CORDOBA</v>
          </cell>
          <cell r="D23" t="str">
            <v>MONTERIA</v>
          </cell>
          <cell r="E23">
            <v>8000967341</v>
          </cell>
          <cell r="F23">
            <v>438082240</v>
          </cell>
          <cell r="G23" t="str">
            <v>Bogotá</v>
          </cell>
          <cell r="H23">
            <v>1</v>
          </cell>
          <cell r="I23">
            <v>6196120232</v>
          </cell>
          <cell r="J23">
            <v>54141176753</v>
          </cell>
          <cell r="K23">
            <v>68727458998</v>
          </cell>
          <cell r="L23">
            <v>77355165380</v>
          </cell>
          <cell r="M23">
            <v>6522020517</v>
          </cell>
          <cell r="N23">
            <v>69191258731</v>
          </cell>
          <cell r="O23">
            <v>6263310859</v>
          </cell>
          <cell r="R23">
            <v>81976590107</v>
          </cell>
          <cell r="S23">
            <v>5259623164</v>
          </cell>
          <cell r="T23" t="str">
            <v>2006-01-06</v>
          </cell>
          <cell r="U23">
            <v>5249801649</v>
          </cell>
          <cell r="V23" t="str">
            <v>2006-02-08</v>
          </cell>
          <cell r="W23">
            <v>5249801649</v>
          </cell>
          <cell r="X23" t="str">
            <v>2006-03-01</v>
          </cell>
          <cell r="Y23">
            <v>5249801649</v>
          </cell>
          <cell r="Z23" t="str">
            <v>2006-04-03</v>
          </cell>
          <cell r="AA23">
            <v>5249801649</v>
          </cell>
          <cell r="AB23" t="str">
            <v>2006-05-02</v>
          </cell>
          <cell r="AC23">
            <v>5249801649</v>
          </cell>
          <cell r="AD23" t="str">
            <v>2006-06-01</v>
          </cell>
          <cell r="AE23">
            <v>5249801649</v>
          </cell>
          <cell r="AF23" t="str">
            <v>2006-07-04</v>
          </cell>
          <cell r="AG23">
            <v>5249801649</v>
          </cell>
          <cell r="AH23" t="str">
            <v>2006-08-01</v>
          </cell>
          <cell r="AI23">
            <v>5249801649</v>
          </cell>
          <cell r="AJ23" t="str">
            <v>2006-09-01</v>
          </cell>
          <cell r="AK23">
            <v>5249801649</v>
          </cell>
          <cell r="AL23" t="str">
            <v>2006-10-02</v>
          </cell>
          <cell r="AM23">
            <v>5124527064</v>
          </cell>
          <cell r="AN23" t="str">
            <v>2006-10-24</v>
          </cell>
          <cell r="AO23">
            <v>5819193547</v>
          </cell>
          <cell r="AP23" t="str">
            <v>2006-11-01</v>
          </cell>
          <cell r="AU23">
            <v>75117083779</v>
          </cell>
          <cell r="AV23">
            <v>6859506328</v>
          </cell>
        </row>
        <row r="24">
          <cell r="A24" t="str">
            <v>LORICA</v>
          </cell>
          <cell r="B24" t="str">
            <v>211723417</v>
          </cell>
          <cell r="C24" t="str">
            <v>CORDOBA</v>
          </cell>
          <cell r="D24" t="str">
            <v>LORICA</v>
          </cell>
          <cell r="E24">
            <v>8000967588</v>
          </cell>
          <cell r="F24">
            <v>408042216</v>
          </cell>
          <cell r="G24" t="str">
            <v>Bogotá</v>
          </cell>
          <cell r="H24">
            <v>1</v>
          </cell>
          <cell r="I24">
            <v>2625196102</v>
          </cell>
          <cell r="J24">
            <v>15849177937</v>
          </cell>
          <cell r="K24">
            <v>23332277936</v>
          </cell>
          <cell r="L24">
            <v>24838128092</v>
          </cell>
          <cell r="M24">
            <v>2067682977</v>
          </cell>
          <cell r="N24">
            <v>22782295850</v>
          </cell>
          <cell r="O24">
            <v>1334491451</v>
          </cell>
          <cell r="R24">
            <v>26184470278</v>
          </cell>
          <cell r="S24">
            <v>1635751820</v>
          </cell>
          <cell r="T24" t="str">
            <v>2006-01-06</v>
          </cell>
          <cell r="U24">
            <v>1728202408</v>
          </cell>
          <cell r="V24" t="str">
            <v>2006-02-08</v>
          </cell>
          <cell r="W24">
            <v>1728202408</v>
          </cell>
          <cell r="X24" t="str">
            <v>2006-03-01</v>
          </cell>
          <cell r="Y24">
            <v>1728202408</v>
          </cell>
          <cell r="Z24" t="str">
            <v>2006-04-03</v>
          </cell>
          <cell r="AA24">
            <v>1728202408</v>
          </cell>
          <cell r="AB24" t="str">
            <v>2006-05-02</v>
          </cell>
          <cell r="AC24">
            <v>1728202408</v>
          </cell>
          <cell r="AD24" t="str">
            <v>2006-06-01</v>
          </cell>
          <cell r="AE24">
            <v>1728202408</v>
          </cell>
          <cell r="AF24" t="str">
            <v>2006-07-04</v>
          </cell>
          <cell r="AG24">
            <v>1796018085</v>
          </cell>
          <cell r="AH24" t="str">
            <v>2006-08-01</v>
          </cell>
          <cell r="AI24">
            <v>1796018085</v>
          </cell>
          <cell r="AJ24" t="str">
            <v>2006-09-01</v>
          </cell>
          <cell r="AK24">
            <v>1796018085</v>
          </cell>
          <cell r="AL24" t="str">
            <v>2006-10-02</v>
          </cell>
          <cell r="AM24">
            <v>1122074817</v>
          </cell>
          <cell r="AN24" t="str">
            <v>2006-10-24</v>
          </cell>
          <cell r="AO24">
            <v>1902226400</v>
          </cell>
          <cell r="AP24" t="str">
            <v>2006-11-01</v>
          </cell>
          <cell r="AU24">
            <v>24007144159</v>
          </cell>
          <cell r="AV24">
            <v>2177326119</v>
          </cell>
        </row>
        <row r="25">
          <cell r="A25" t="str">
            <v>SAHAGÚN</v>
          </cell>
          <cell r="B25" t="str">
            <v>216023660</v>
          </cell>
          <cell r="C25" t="str">
            <v>CORDOBA</v>
          </cell>
          <cell r="D25" t="str">
            <v>SAHAGUN</v>
          </cell>
          <cell r="E25">
            <v>8000967778</v>
          </cell>
          <cell r="F25">
            <v>760139576</v>
          </cell>
          <cell r="G25" t="str">
            <v>BBVA</v>
          </cell>
          <cell r="H25">
            <v>13</v>
          </cell>
          <cell r="I25">
            <v>3318771525</v>
          </cell>
          <cell r="J25">
            <v>15149541224</v>
          </cell>
          <cell r="K25">
            <v>20871138839</v>
          </cell>
          <cell r="L25">
            <v>21691589767</v>
          </cell>
          <cell r="M25">
            <v>1809138682</v>
          </cell>
          <cell r="N25">
            <v>19530523005</v>
          </cell>
          <cell r="O25">
            <v>1684409272</v>
          </cell>
          <cell r="R25">
            <v>23024070959</v>
          </cell>
          <cell r="S25">
            <v>1465325561</v>
          </cell>
          <cell r="T25" t="str">
            <v>2006-01-06</v>
          </cell>
          <cell r="U25">
            <v>1503006821</v>
          </cell>
          <cell r="V25" t="str">
            <v>2006-02-08</v>
          </cell>
          <cell r="W25">
            <v>1503006821</v>
          </cell>
          <cell r="X25" t="str">
            <v>2006-03-01</v>
          </cell>
          <cell r="Y25">
            <v>1503006821</v>
          </cell>
          <cell r="Z25" t="str">
            <v>2006-04-03</v>
          </cell>
          <cell r="AA25">
            <v>1503006821</v>
          </cell>
          <cell r="AB25" t="str">
            <v>2006-05-02</v>
          </cell>
          <cell r="AC25">
            <v>1503006821</v>
          </cell>
          <cell r="AD25" t="str">
            <v>2006-06-01</v>
          </cell>
          <cell r="AE25">
            <v>1503006821</v>
          </cell>
          <cell r="AF25" t="str">
            <v>2006-07-04</v>
          </cell>
          <cell r="AG25">
            <v>1503006821</v>
          </cell>
          <cell r="AH25" t="str">
            <v>2006-08-01</v>
          </cell>
          <cell r="AI25">
            <v>1503006821</v>
          </cell>
          <cell r="AJ25" t="str">
            <v>2006-09-01</v>
          </cell>
          <cell r="AK25">
            <v>1503006821</v>
          </cell>
          <cell r="AL25" t="str">
            <v>2006-10-02</v>
          </cell>
          <cell r="AM25">
            <v>1378153044</v>
          </cell>
          <cell r="AN25" t="str">
            <v>2006-10-24</v>
          </cell>
          <cell r="AO25">
            <v>1656134937</v>
          </cell>
          <cell r="AP25" t="str">
            <v>2006-11-01</v>
          </cell>
          <cell r="AU25">
            <v>21095440752</v>
          </cell>
          <cell r="AV25">
            <v>1928630207</v>
          </cell>
        </row>
        <row r="26">
          <cell r="A26" t="str">
            <v>FUSAGASUGÁ</v>
          </cell>
          <cell r="B26" t="str">
            <v>219025290</v>
          </cell>
          <cell r="C26" t="str">
            <v>CUNDINAMARCA</v>
          </cell>
          <cell r="D26" t="str">
            <v>FUSAGASUGA</v>
          </cell>
          <cell r="E26">
            <v>8906800084</v>
          </cell>
          <cell r="F26">
            <v>26408286751</v>
          </cell>
          <cell r="G26" t="str">
            <v>Bancolombia</v>
          </cell>
          <cell r="H26">
            <v>7</v>
          </cell>
          <cell r="I26">
            <v>1479947354</v>
          </cell>
          <cell r="J26">
            <v>14196077490</v>
          </cell>
          <cell r="K26">
            <v>17554990105</v>
          </cell>
          <cell r="L26">
            <v>17503420403</v>
          </cell>
          <cell r="M26">
            <v>1449647489</v>
          </cell>
          <cell r="N26">
            <v>16401578869</v>
          </cell>
          <cell r="O26">
            <v>1349778222</v>
          </cell>
          <cell r="R26">
            <v>19201004580</v>
          </cell>
          <cell r="S26">
            <v>1139063426</v>
          </cell>
          <cell r="T26" t="str">
            <v>2006-01-06</v>
          </cell>
          <cell r="U26">
            <v>1231903643</v>
          </cell>
          <cell r="V26" t="str">
            <v>2006-02-08</v>
          </cell>
          <cell r="W26">
            <v>1231903643</v>
          </cell>
          <cell r="X26" t="str">
            <v>2006-03-01</v>
          </cell>
          <cell r="Y26">
            <v>1231903643</v>
          </cell>
          <cell r="Z26" t="str">
            <v>2006-04-03</v>
          </cell>
          <cell r="AA26">
            <v>1231903643</v>
          </cell>
          <cell r="AB26" t="str">
            <v>2006-05-02</v>
          </cell>
          <cell r="AC26">
            <v>1231903643</v>
          </cell>
          <cell r="AD26" t="str">
            <v>2006-06-01</v>
          </cell>
          <cell r="AE26">
            <v>1231903643</v>
          </cell>
          <cell r="AF26" t="str">
            <v>2006-07-04</v>
          </cell>
          <cell r="AG26">
            <v>1188697984</v>
          </cell>
          <cell r="AH26" t="str">
            <v>2006-08-01</v>
          </cell>
          <cell r="AI26">
            <v>1188697984</v>
          </cell>
          <cell r="AJ26" t="str">
            <v>2006-09-01</v>
          </cell>
          <cell r="AK26">
            <v>1188697984</v>
          </cell>
          <cell r="AL26" t="str">
            <v>2006-10-02</v>
          </cell>
          <cell r="AM26">
            <v>1172545818</v>
          </cell>
          <cell r="AN26" t="str">
            <v>2006-10-24</v>
          </cell>
          <cell r="AO26">
            <v>1277314189</v>
          </cell>
          <cell r="AP26" t="str">
            <v>2006-11-01</v>
          </cell>
          <cell r="AU26">
            <v>17621335752</v>
          </cell>
          <cell r="AV26">
            <v>1579668828</v>
          </cell>
        </row>
        <row r="27">
          <cell r="A27" t="str">
            <v>GIRARDOT</v>
          </cell>
          <cell r="B27" t="str">
            <v>210725307</v>
          </cell>
          <cell r="C27" t="str">
            <v>CUNDINAMARCA</v>
          </cell>
          <cell r="D27" t="str">
            <v>GIRARDOT</v>
          </cell>
          <cell r="E27">
            <v>8906803784</v>
          </cell>
          <cell r="F27">
            <v>389052291</v>
          </cell>
          <cell r="G27" t="str">
            <v>BBVA</v>
          </cell>
          <cell r="H27">
            <v>13</v>
          </cell>
          <cell r="I27">
            <v>2212547649</v>
          </cell>
          <cell r="J27">
            <v>11369034420</v>
          </cell>
          <cell r="K27">
            <v>13436534781</v>
          </cell>
          <cell r="L27">
            <v>14691020638</v>
          </cell>
          <cell r="M27">
            <v>1186274394</v>
          </cell>
          <cell r="N27">
            <v>12704051259</v>
          </cell>
          <cell r="O27">
            <v>936243810</v>
          </cell>
          <cell r="R27">
            <v>14826569463</v>
          </cell>
          <cell r="S27">
            <v>924022470</v>
          </cell>
          <cell r="T27" t="str">
            <v>2006-01-06</v>
          </cell>
          <cell r="U27">
            <v>954867749</v>
          </cell>
          <cell r="V27" t="str">
            <v>2006-02-08</v>
          </cell>
          <cell r="W27">
            <v>954867749</v>
          </cell>
          <cell r="X27" t="str">
            <v>2006-03-01</v>
          </cell>
          <cell r="Y27">
            <v>954867749</v>
          </cell>
          <cell r="Z27" t="str">
            <v>2006-04-03</v>
          </cell>
          <cell r="AA27">
            <v>954867749</v>
          </cell>
          <cell r="AB27" t="str">
            <v>2006-05-02</v>
          </cell>
          <cell r="AC27">
            <v>954867749</v>
          </cell>
          <cell r="AD27" t="str">
            <v>2006-06-01</v>
          </cell>
          <cell r="AE27">
            <v>954867749</v>
          </cell>
          <cell r="AF27" t="str">
            <v>2006-07-04</v>
          </cell>
          <cell r="AG27">
            <v>954239740</v>
          </cell>
          <cell r="AH27" t="str">
            <v>2006-08-01</v>
          </cell>
          <cell r="AI27">
            <v>954239740</v>
          </cell>
          <cell r="AJ27" t="str">
            <v>2006-09-01</v>
          </cell>
          <cell r="AK27">
            <v>954239740</v>
          </cell>
          <cell r="AL27" t="str">
            <v>2006-10-02</v>
          </cell>
          <cell r="AM27">
            <v>766017657</v>
          </cell>
          <cell r="AN27" t="str">
            <v>2006-10-24</v>
          </cell>
          <cell r="AO27">
            <v>1039352816</v>
          </cell>
          <cell r="AP27" t="str">
            <v>2006-11-01</v>
          </cell>
          <cell r="AU27">
            <v>13586542637</v>
          </cell>
          <cell r="AV27">
            <v>1240026826</v>
          </cell>
        </row>
        <row r="28">
          <cell r="A28" t="str">
            <v>SOACHA</v>
          </cell>
          <cell r="B28" t="str">
            <v>215425754</v>
          </cell>
          <cell r="C28" t="str">
            <v>CUNDINAMARCA</v>
          </cell>
          <cell r="D28" t="str">
            <v>SOACHA</v>
          </cell>
          <cell r="E28">
            <v>8000947557</v>
          </cell>
          <cell r="F28">
            <v>22108261792</v>
          </cell>
          <cell r="G28" t="str">
            <v>Bancolombia</v>
          </cell>
          <cell r="H28">
            <v>7</v>
          </cell>
          <cell r="I28">
            <v>6596694549</v>
          </cell>
          <cell r="J28">
            <v>24980712727</v>
          </cell>
          <cell r="K28">
            <v>44974229618</v>
          </cell>
          <cell r="L28">
            <v>52266577003</v>
          </cell>
          <cell r="M28">
            <v>4087263572</v>
          </cell>
          <cell r="N28">
            <v>51710838667</v>
          </cell>
          <cell r="O28">
            <v>-728385167</v>
          </cell>
          <cell r="R28">
            <v>55069717072</v>
          </cell>
          <cell r="S28">
            <v>3416434370</v>
          </cell>
          <cell r="T28" t="str">
            <v>2006-01-06</v>
          </cell>
          <cell r="U28">
            <v>4148170333</v>
          </cell>
          <cell r="V28" t="str">
            <v>2006-02-08</v>
          </cell>
          <cell r="W28">
            <v>4148170333</v>
          </cell>
          <cell r="X28" t="str">
            <v>2006-03-01</v>
          </cell>
          <cell r="Y28">
            <v>4148170333</v>
          </cell>
          <cell r="Z28" t="str">
            <v>2006-04-03</v>
          </cell>
          <cell r="AA28">
            <v>4148170333</v>
          </cell>
          <cell r="AB28" t="str">
            <v>2006-05-02</v>
          </cell>
          <cell r="AC28">
            <v>4148170333</v>
          </cell>
          <cell r="AD28" t="str">
            <v>2006-06-01</v>
          </cell>
          <cell r="AE28">
            <v>4148170333</v>
          </cell>
          <cell r="AF28" t="str">
            <v>2006-07-04</v>
          </cell>
          <cell r="AG28">
            <v>4148170333</v>
          </cell>
          <cell r="AH28" t="str">
            <v>2006-08-01</v>
          </cell>
          <cell r="AI28">
            <v>4148170333</v>
          </cell>
          <cell r="AJ28" t="str">
            <v>2006-09-01</v>
          </cell>
          <cell r="AK28">
            <v>4148170333</v>
          </cell>
          <cell r="AL28" t="str">
            <v>2006-10-02</v>
          </cell>
          <cell r="AM28">
            <v>0</v>
          </cell>
          <cell r="AN28" t="str">
            <v>2006-10-24</v>
          </cell>
          <cell r="AO28">
            <v>3783977752</v>
          </cell>
          <cell r="AP28" t="str">
            <v>2006-11-01</v>
          </cell>
          <cell r="AU28">
            <v>50732924321</v>
          </cell>
          <cell r="AV28">
            <v>4336792751</v>
          </cell>
        </row>
        <row r="29">
          <cell r="A29" t="str">
            <v>NEIVA</v>
          </cell>
          <cell r="B29" t="str">
            <v>210141001</v>
          </cell>
          <cell r="C29" t="str">
            <v>HUILA</v>
          </cell>
          <cell r="D29" t="str">
            <v>NEIVA</v>
          </cell>
          <cell r="E29">
            <v>8911800091</v>
          </cell>
          <cell r="F29">
            <v>7608326558</v>
          </cell>
          <cell r="G29" t="str">
            <v>Bancolombia</v>
          </cell>
          <cell r="H29">
            <v>7</v>
          </cell>
          <cell r="I29">
            <v>5246474434</v>
          </cell>
          <cell r="J29">
            <v>53889654924</v>
          </cell>
          <cell r="K29">
            <v>67752336721</v>
          </cell>
          <cell r="L29">
            <v>69028551341</v>
          </cell>
          <cell r="M29">
            <v>5761632750</v>
          </cell>
          <cell r="N29">
            <v>58478323900</v>
          </cell>
          <cell r="O29">
            <v>8801524024</v>
          </cell>
          <cell r="R29">
            <v>73041480674</v>
          </cell>
          <cell r="S29">
            <v>4591593536</v>
          </cell>
          <cell r="T29" t="str">
            <v>2006-01-06</v>
          </cell>
          <cell r="U29">
            <v>4914783609</v>
          </cell>
          <cell r="V29" t="str">
            <v>2006-02-08</v>
          </cell>
          <cell r="W29">
            <v>4914783609</v>
          </cell>
          <cell r="X29" t="str">
            <v>2006-03-01</v>
          </cell>
          <cell r="Y29">
            <v>4914783609</v>
          </cell>
          <cell r="Z29" t="str">
            <v>2006-04-03</v>
          </cell>
          <cell r="AA29">
            <v>4914783609</v>
          </cell>
          <cell r="AB29" t="str">
            <v>2006-05-02</v>
          </cell>
          <cell r="AC29">
            <v>4914783609</v>
          </cell>
          <cell r="AD29" t="str">
            <v>2006-06-01</v>
          </cell>
          <cell r="AE29">
            <v>4914783609</v>
          </cell>
          <cell r="AF29" t="str">
            <v>2006-07-04</v>
          </cell>
          <cell r="AG29">
            <v>4914783609</v>
          </cell>
          <cell r="AH29" t="str">
            <v>2006-08-01</v>
          </cell>
          <cell r="AI29">
            <v>4914783609</v>
          </cell>
          <cell r="AJ29" t="str">
            <v>2006-09-01</v>
          </cell>
          <cell r="AK29">
            <v>4914783609</v>
          </cell>
          <cell r="AL29" t="str">
            <v>2006-10-02</v>
          </cell>
          <cell r="AM29">
            <v>2487456789</v>
          </cell>
          <cell r="AN29" t="str">
            <v>2006-10-24</v>
          </cell>
          <cell r="AO29">
            <v>5147901032</v>
          </cell>
          <cell r="AP29" t="str">
            <v>2006-11-01</v>
          </cell>
          <cell r="AU29">
            <v>66960530862</v>
          </cell>
          <cell r="AV29">
            <v>6080949812</v>
          </cell>
        </row>
        <row r="30">
          <cell r="A30" t="str">
            <v>MAICAO</v>
          </cell>
          <cell r="B30" t="str">
            <v>213044430</v>
          </cell>
          <cell r="C30" t="str">
            <v>GUAJIRA</v>
          </cell>
          <cell r="D30" t="str">
            <v>MAICAO</v>
          </cell>
          <cell r="E30">
            <v>8921200209</v>
          </cell>
          <cell r="F30">
            <v>438200093752</v>
          </cell>
          <cell r="G30" t="str">
            <v>BBVA</v>
          </cell>
          <cell r="H30">
            <v>13</v>
          </cell>
          <cell r="I30">
            <v>3211269975</v>
          </cell>
          <cell r="J30">
            <v>13259277851</v>
          </cell>
          <cell r="K30">
            <v>22594809665</v>
          </cell>
          <cell r="L30">
            <v>25929060706</v>
          </cell>
          <cell r="M30">
            <v>2017171769</v>
          </cell>
          <cell r="N30">
            <v>25266384000</v>
          </cell>
          <cell r="O30">
            <v>1938942000</v>
          </cell>
          <cell r="R30">
            <v>29222497769</v>
          </cell>
          <cell r="S30">
            <v>1565961728</v>
          </cell>
          <cell r="T30" t="str">
            <v>2006-01-06</v>
          </cell>
          <cell r="U30">
            <v>1925112126</v>
          </cell>
          <cell r="V30" t="str">
            <v>2006-02-08</v>
          </cell>
          <cell r="W30">
            <v>1925112126</v>
          </cell>
          <cell r="X30" t="str">
            <v>2006-03-01</v>
          </cell>
          <cell r="Y30">
            <v>1925112126</v>
          </cell>
          <cell r="Z30" t="str">
            <v>2006-04-03</v>
          </cell>
          <cell r="AA30">
            <v>0</v>
          </cell>
          <cell r="AB30" t="str">
            <v>2006-05-02</v>
          </cell>
          <cell r="AC30">
            <v>3850224252</v>
          </cell>
          <cell r="AD30" t="str">
            <v>2006-06-01</v>
          </cell>
          <cell r="AE30">
            <v>1925112126</v>
          </cell>
          <cell r="AF30" t="str">
            <v>2006-07-04</v>
          </cell>
          <cell r="AG30">
            <v>1925112126</v>
          </cell>
          <cell r="AH30" t="str">
            <v>2006-08-01</v>
          </cell>
          <cell r="AI30">
            <v>1925112126</v>
          </cell>
          <cell r="AJ30" t="str">
            <v>2006-09-01</v>
          </cell>
          <cell r="AK30">
            <v>1925112126</v>
          </cell>
          <cell r="AL30" t="str">
            <v>2006-10-02</v>
          </cell>
          <cell r="AM30">
            <v>1955898000</v>
          </cell>
          <cell r="AN30" t="str">
            <v>2006-10-24</v>
          </cell>
          <cell r="AO30">
            <v>1916634126</v>
          </cell>
          <cell r="AP30" t="str">
            <v>2006-11-01</v>
          </cell>
          <cell r="AU30">
            <v>26934031769</v>
          </cell>
          <cell r="AV30">
            <v>2288466000</v>
          </cell>
        </row>
        <row r="31">
          <cell r="A31" t="str">
            <v>CIÉNAGA</v>
          </cell>
          <cell r="B31" t="str">
            <v>218947189</v>
          </cell>
          <cell r="C31" t="str">
            <v>MAGDALENA</v>
          </cell>
          <cell r="D31" t="str">
            <v>CIENAGA</v>
          </cell>
          <cell r="E31">
            <v>8917800435</v>
          </cell>
          <cell r="F31">
            <v>220041917</v>
          </cell>
          <cell r="G31" t="str">
            <v>Bogotá</v>
          </cell>
          <cell r="H31">
            <v>1</v>
          </cell>
          <cell r="I31">
            <v>2886574338</v>
          </cell>
          <cell r="J31">
            <v>18627053117</v>
          </cell>
          <cell r="K31">
            <v>24401012161</v>
          </cell>
          <cell r="L31">
            <v>23607749100</v>
          </cell>
          <cell r="M31">
            <v>1967368995</v>
          </cell>
          <cell r="N31">
            <v>22478243333</v>
          </cell>
          <cell r="O31">
            <v>-289122500</v>
          </cell>
          <cell r="R31">
            <v>24156489828</v>
          </cell>
          <cell r="S31">
            <v>1592413107</v>
          </cell>
          <cell r="T31" t="str">
            <v>2006-01-06</v>
          </cell>
          <cell r="U31">
            <v>1738094961</v>
          </cell>
          <cell r="V31" t="str">
            <v>2006-02-08</v>
          </cell>
          <cell r="W31">
            <v>1738094961</v>
          </cell>
          <cell r="X31" t="str">
            <v>2006-03-01</v>
          </cell>
          <cell r="Y31">
            <v>1738094961</v>
          </cell>
          <cell r="Z31" t="str">
            <v>2006-04-03</v>
          </cell>
          <cell r="AA31">
            <v>1738094961</v>
          </cell>
          <cell r="AB31" t="str">
            <v>2006-05-02</v>
          </cell>
          <cell r="AC31">
            <v>1738094961</v>
          </cell>
          <cell r="AD31" t="str">
            <v>2006-06-01</v>
          </cell>
          <cell r="AE31">
            <v>1738094961</v>
          </cell>
          <cell r="AF31" t="str">
            <v>2006-07-04</v>
          </cell>
          <cell r="AG31">
            <v>1738094961</v>
          </cell>
          <cell r="AH31" t="str">
            <v>2006-08-01</v>
          </cell>
          <cell r="AI31">
            <v>1738094961</v>
          </cell>
          <cell r="AJ31" t="str">
            <v>2006-09-01</v>
          </cell>
          <cell r="AK31">
            <v>1738094961</v>
          </cell>
          <cell r="AL31" t="str">
            <v>2006-10-02</v>
          </cell>
          <cell r="AM31">
            <v>0</v>
          </cell>
          <cell r="AN31" t="str">
            <v>2006-10-24</v>
          </cell>
          <cell r="AO31">
            <v>1593533709</v>
          </cell>
          <cell r="AP31" t="str">
            <v>2006-11-01</v>
          </cell>
          <cell r="AU31">
            <v>22257574413</v>
          </cell>
          <cell r="AV31">
            <v>1898915415</v>
          </cell>
        </row>
        <row r="32">
          <cell r="A32" t="str">
            <v>VILLAVICENCIO</v>
          </cell>
          <cell r="B32">
            <v>210150001</v>
          </cell>
          <cell r="C32" t="str">
            <v>META</v>
          </cell>
          <cell r="D32" t="str">
            <v>VILLAVICENCIO</v>
          </cell>
          <cell r="E32">
            <v>8920993243</v>
          </cell>
          <cell r="F32">
            <v>7351950794</v>
          </cell>
          <cell r="G32" t="str">
            <v>Bogotá</v>
          </cell>
          <cell r="H32">
            <v>1</v>
          </cell>
          <cell r="I32">
            <v>3532230615</v>
          </cell>
          <cell r="J32">
            <v>49203874995</v>
          </cell>
          <cell r="K32">
            <v>67743007386</v>
          </cell>
          <cell r="L32">
            <v>72392575387</v>
          </cell>
          <cell r="M32">
            <v>5923936856</v>
          </cell>
          <cell r="N32">
            <v>67868380804</v>
          </cell>
          <cell r="O32">
            <v>2653267798</v>
          </cell>
          <cell r="R32">
            <v>76445585458</v>
          </cell>
          <cell r="S32">
            <v>4776410447</v>
          </cell>
          <cell r="T32" t="str">
            <v>2006-01-06</v>
          </cell>
          <cell r="U32">
            <v>5191957137</v>
          </cell>
          <cell r="V32" t="str">
            <v>2006-02-08</v>
          </cell>
          <cell r="W32">
            <v>5191957137</v>
          </cell>
          <cell r="X32" t="str">
            <v>2006-03-01</v>
          </cell>
          <cell r="Y32">
            <v>5191957137</v>
          </cell>
          <cell r="Z32" t="str">
            <v>2006-04-03</v>
          </cell>
          <cell r="AA32">
            <v>5191957137</v>
          </cell>
          <cell r="AB32" t="str">
            <v>2006-05-02</v>
          </cell>
          <cell r="AC32">
            <v>5191957137</v>
          </cell>
          <cell r="AD32" t="str">
            <v>2006-06-01</v>
          </cell>
          <cell r="AE32">
            <v>5191957137</v>
          </cell>
          <cell r="AF32" t="str">
            <v>2006-07-04</v>
          </cell>
          <cell r="AG32">
            <v>5191957137</v>
          </cell>
          <cell r="AH32" t="str">
            <v>2006-08-01</v>
          </cell>
          <cell r="AI32">
            <v>5191957137</v>
          </cell>
          <cell r="AJ32" t="str">
            <v>2006-09-01</v>
          </cell>
          <cell r="AK32">
            <v>5191957137</v>
          </cell>
          <cell r="AL32" t="str">
            <v>2006-10-02</v>
          </cell>
          <cell r="AM32">
            <v>2170855476</v>
          </cell>
          <cell r="AN32" t="str">
            <v>2006-10-24</v>
          </cell>
          <cell r="AO32">
            <v>5433163300</v>
          </cell>
          <cell r="AP32" t="str">
            <v>2006-11-01</v>
          </cell>
          <cell r="AU32">
            <v>70034526495</v>
          </cell>
          <cell r="AV32">
            <v>6411058963</v>
          </cell>
        </row>
        <row r="33">
          <cell r="A33" t="str">
            <v>PASTO</v>
          </cell>
          <cell r="B33" t="str">
            <v>210152001</v>
          </cell>
          <cell r="C33" t="str">
            <v>NARIÑO</v>
          </cell>
          <cell r="D33" t="str">
            <v>PASTO</v>
          </cell>
          <cell r="E33">
            <v>8912800003</v>
          </cell>
          <cell r="F33">
            <v>420021891</v>
          </cell>
          <cell r="G33" t="str">
            <v>Popular</v>
          </cell>
          <cell r="H33">
            <v>2</v>
          </cell>
          <cell r="I33">
            <v>68563017714</v>
          </cell>
          <cell r="J33">
            <v>78876393293</v>
          </cell>
          <cell r="K33">
            <v>83466550249</v>
          </cell>
          <cell r="L33">
            <v>83015659041</v>
          </cell>
          <cell r="M33">
            <v>6835753508</v>
          </cell>
          <cell r="N33">
            <v>69315993510</v>
          </cell>
          <cell r="O33">
            <v>13433846221</v>
          </cell>
          <cell r="R33">
            <v>89585593239</v>
          </cell>
          <cell r="S33">
            <v>5822245890</v>
          </cell>
          <cell r="T33" t="str">
            <v>2006-01-06</v>
          </cell>
          <cell r="U33">
            <v>5881620907</v>
          </cell>
          <cell r="V33" t="str">
            <v>2006-02-08</v>
          </cell>
          <cell r="W33">
            <v>5881620907</v>
          </cell>
          <cell r="X33" t="str">
            <v>2006-03-01</v>
          </cell>
          <cell r="Y33">
            <v>5881620907</v>
          </cell>
          <cell r="Z33" t="str">
            <v>2006-04-03</v>
          </cell>
          <cell r="AA33">
            <v>5881620907</v>
          </cell>
          <cell r="AB33" t="str">
            <v>2006-05-02</v>
          </cell>
          <cell r="AC33">
            <v>5881620907</v>
          </cell>
          <cell r="AD33" t="str">
            <v>2006-06-01</v>
          </cell>
          <cell r="AE33">
            <v>5881620907</v>
          </cell>
          <cell r="AF33" t="str">
            <v>2006-07-04</v>
          </cell>
          <cell r="AG33">
            <v>5521794901</v>
          </cell>
          <cell r="AH33" t="str">
            <v>2006-08-01</v>
          </cell>
          <cell r="AI33">
            <v>5521794901</v>
          </cell>
          <cell r="AJ33" t="str">
            <v>2006-09-01</v>
          </cell>
          <cell r="AK33">
            <v>5521794901</v>
          </cell>
          <cell r="AL33" t="str">
            <v>2006-10-02</v>
          </cell>
          <cell r="AM33">
            <v>5320020168</v>
          </cell>
          <cell r="AN33" t="str">
            <v>2006-10-24</v>
          </cell>
          <cell r="AO33">
            <v>6112908252</v>
          </cell>
          <cell r="AP33" t="str">
            <v>2006-11-01</v>
          </cell>
          <cell r="AU33">
            <v>82062880537</v>
          </cell>
          <cell r="AV33">
            <v>7522712702</v>
          </cell>
        </row>
        <row r="34">
          <cell r="A34" t="str">
            <v>TUMACO</v>
          </cell>
          <cell r="B34">
            <v>213552835</v>
          </cell>
          <cell r="C34" t="str">
            <v>NARIÑO</v>
          </cell>
          <cell r="D34" t="str">
            <v>TUMACO</v>
          </cell>
          <cell r="E34">
            <v>8912009162</v>
          </cell>
          <cell r="F34">
            <v>89408180326</v>
          </cell>
          <cell r="G34" t="str">
            <v>Bancolombia</v>
          </cell>
          <cell r="H34">
            <v>7</v>
          </cell>
          <cell r="I34">
            <v>7213309481</v>
          </cell>
          <cell r="J34">
            <v>17949865393</v>
          </cell>
          <cell r="K34">
            <v>34403692415</v>
          </cell>
          <cell r="L34">
            <v>41496090772</v>
          </cell>
          <cell r="M34">
            <v>3195119616</v>
          </cell>
          <cell r="N34">
            <v>39049083333</v>
          </cell>
          <cell r="O34">
            <v>0</v>
          </cell>
          <cell r="R34">
            <v>42244202949</v>
          </cell>
          <cell r="S34">
            <v>2091274287</v>
          </cell>
          <cell r="T34" t="str">
            <v>2006-01-06</v>
          </cell>
          <cell r="U34">
            <v>2885858279</v>
          </cell>
          <cell r="V34" t="str">
            <v>2006-02-08</v>
          </cell>
          <cell r="W34">
            <v>2885858279</v>
          </cell>
          <cell r="X34" t="str">
            <v>2006-03-01</v>
          </cell>
          <cell r="Y34">
            <v>2885858279</v>
          </cell>
          <cell r="Z34" t="str">
            <v>2006-04-03</v>
          </cell>
          <cell r="AA34">
            <v>2885858279</v>
          </cell>
          <cell r="AB34" t="str">
            <v>2006-05-02</v>
          </cell>
          <cell r="AC34">
            <v>2885858279</v>
          </cell>
          <cell r="AD34" t="str">
            <v>2006-06-01</v>
          </cell>
          <cell r="AE34">
            <v>2885858279</v>
          </cell>
          <cell r="AF34" t="str">
            <v>2006-07-04</v>
          </cell>
          <cell r="AG34">
            <v>2885858279</v>
          </cell>
          <cell r="AH34" t="str">
            <v>2006-08-01</v>
          </cell>
          <cell r="AI34">
            <v>2885858279</v>
          </cell>
          <cell r="AJ34" t="str">
            <v>2006-09-01</v>
          </cell>
          <cell r="AK34">
            <v>2885858279</v>
          </cell>
          <cell r="AL34" t="str">
            <v>2006-10-02</v>
          </cell>
          <cell r="AM34">
            <v>0</v>
          </cell>
          <cell r="AN34" t="str">
            <v>2006-10-24</v>
          </cell>
          <cell r="AO34">
            <v>2885858277</v>
          </cell>
          <cell r="AP34" t="str">
            <v>2006-11-01</v>
          </cell>
          <cell r="AU34">
            <v>38694286284</v>
          </cell>
          <cell r="AV34">
            <v>3549916665</v>
          </cell>
        </row>
        <row r="35">
          <cell r="A35" t="str">
            <v>CÚCUTA</v>
          </cell>
          <cell r="B35">
            <v>210154001</v>
          </cell>
          <cell r="C35" t="str">
            <v>NORTE DE SANTANDER</v>
          </cell>
          <cell r="D35" t="str">
            <v>CUCUTA</v>
          </cell>
          <cell r="E35">
            <v>8905014342</v>
          </cell>
          <cell r="F35">
            <v>600065858</v>
          </cell>
          <cell r="G35" t="str">
            <v>Occidente</v>
          </cell>
          <cell r="H35">
            <v>23</v>
          </cell>
          <cell r="I35">
            <v>10688422235</v>
          </cell>
          <cell r="J35">
            <v>72217931811</v>
          </cell>
          <cell r="K35">
            <v>110757652938</v>
          </cell>
          <cell r="L35">
            <v>111196036604</v>
          </cell>
          <cell r="M35">
            <v>9226373134</v>
          </cell>
          <cell r="N35">
            <v>103637152524</v>
          </cell>
          <cell r="O35">
            <v>8691745463</v>
          </cell>
          <cell r="R35">
            <v>121555271121</v>
          </cell>
          <cell r="S35">
            <v>7731060046</v>
          </cell>
          <cell r="T35" t="str">
            <v>2006-01-06</v>
          </cell>
          <cell r="U35">
            <v>8046527157</v>
          </cell>
          <cell r="V35" t="str">
            <v>2006-02-08</v>
          </cell>
          <cell r="W35">
            <v>8046527157</v>
          </cell>
          <cell r="X35" t="str">
            <v>2006-03-01</v>
          </cell>
          <cell r="Y35">
            <v>8046527157</v>
          </cell>
          <cell r="Z35" t="str">
            <v>2006-04-03</v>
          </cell>
          <cell r="AA35">
            <v>8046527157</v>
          </cell>
          <cell r="AB35" t="str">
            <v>2006-05-02</v>
          </cell>
          <cell r="AC35">
            <v>8046527157</v>
          </cell>
          <cell r="AD35" t="str">
            <v>2006-06-01</v>
          </cell>
          <cell r="AE35">
            <v>8046527157</v>
          </cell>
          <cell r="AF35" t="str">
            <v>2006-07-04</v>
          </cell>
          <cell r="AG35">
            <v>7642327359</v>
          </cell>
          <cell r="AH35" t="str">
            <v>2006-08-01</v>
          </cell>
          <cell r="AI35">
            <v>7642327359</v>
          </cell>
          <cell r="AJ35" t="str">
            <v>2006-09-01</v>
          </cell>
          <cell r="AK35">
            <v>7726153141</v>
          </cell>
          <cell r="AL35" t="str">
            <v>2006-10-02</v>
          </cell>
          <cell r="AM35">
            <v>7201209930</v>
          </cell>
          <cell r="AN35" t="str">
            <v>2006-10-24</v>
          </cell>
          <cell r="AO35">
            <v>8471420910</v>
          </cell>
          <cell r="AP35" t="str">
            <v>2006-11-01</v>
          </cell>
          <cell r="AU35">
            <v>111388444033</v>
          </cell>
          <cell r="AV35">
            <v>10166827088</v>
          </cell>
        </row>
        <row r="36">
          <cell r="A36" t="str">
            <v>ARMENIA</v>
          </cell>
          <cell r="B36">
            <v>210163001</v>
          </cell>
          <cell r="C36" t="str">
            <v>QUINDIO</v>
          </cell>
          <cell r="D36" t="str">
            <v>ARMENIA</v>
          </cell>
          <cell r="E36">
            <v>8900004643</v>
          </cell>
          <cell r="F36">
            <v>6908336265</v>
          </cell>
          <cell r="G36" t="str">
            <v>Bancolombia</v>
          </cell>
          <cell r="H36">
            <v>7</v>
          </cell>
          <cell r="I36">
            <v>40097259594</v>
          </cell>
          <cell r="J36">
            <v>46748274961</v>
          </cell>
          <cell r="K36">
            <v>48513947613</v>
          </cell>
          <cell r="L36">
            <v>49152707684</v>
          </cell>
          <cell r="M36">
            <v>4057622034</v>
          </cell>
          <cell r="N36">
            <v>43974846911</v>
          </cell>
          <cell r="O36">
            <v>5177003671</v>
          </cell>
          <cell r="R36">
            <v>53209472616</v>
          </cell>
          <cell r="S36">
            <v>3490057348</v>
          </cell>
          <cell r="T36" t="str">
            <v>2006-01-06</v>
          </cell>
          <cell r="U36">
            <v>3307445021</v>
          </cell>
          <cell r="V36" t="str">
            <v>2006-02-08</v>
          </cell>
          <cell r="W36">
            <v>3307445021</v>
          </cell>
          <cell r="X36" t="str">
            <v>2006-03-01</v>
          </cell>
          <cell r="Y36">
            <v>3307445021</v>
          </cell>
          <cell r="Z36" t="str">
            <v>2006-04-03</v>
          </cell>
          <cell r="AA36">
            <v>3307445021</v>
          </cell>
          <cell r="AB36" t="str">
            <v>2006-05-02</v>
          </cell>
          <cell r="AC36">
            <v>3307445021</v>
          </cell>
          <cell r="AD36" t="str">
            <v>2006-06-01</v>
          </cell>
          <cell r="AE36">
            <v>3307445021</v>
          </cell>
          <cell r="AF36" t="str">
            <v>2006-07-04</v>
          </cell>
          <cell r="AG36">
            <v>3248298872</v>
          </cell>
          <cell r="AH36" t="str">
            <v>2006-08-01</v>
          </cell>
          <cell r="AI36">
            <v>3248298872</v>
          </cell>
          <cell r="AJ36" t="str">
            <v>2006-09-01</v>
          </cell>
          <cell r="AK36">
            <v>3248298872</v>
          </cell>
          <cell r="AL36" t="str">
            <v>2006-10-02</v>
          </cell>
          <cell r="AM36">
            <v>4235730273</v>
          </cell>
          <cell r="AN36" t="str">
            <v>2006-10-24</v>
          </cell>
          <cell r="AO36">
            <v>3718935569</v>
          </cell>
          <cell r="AP36" t="str">
            <v>2006-11-01</v>
          </cell>
          <cell r="AU36">
            <v>48741122564</v>
          </cell>
          <cell r="AV36">
            <v>4468350052</v>
          </cell>
        </row>
        <row r="37">
          <cell r="A37" t="str">
            <v>PEREIRA</v>
          </cell>
          <cell r="B37">
            <v>210166001</v>
          </cell>
          <cell r="C37" t="str">
            <v>RISARALDA</v>
          </cell>
          <cell r="D37" t="str">
            <v>PEREIRA</v>
          </cell>
          <cell r="E37">
            <v>8914800302</v>
          </cell>
          <cell r="F37">
            <v>302996392</v>
          </cell>
          <cell r="G37" t="str">
            <v>Bancafé</v>
          </cell>
          <cell r="H37">
            <v>5</v>
          </cell>
          <cell r="I37">
            <v>12570869538</v>
          </cell>
          <cell r="J37">
            <v>58498297389</v>
          </cell>
          <cell r="K37">
            <v>67924717337</v>
          </cell>
          <cell r="L37">
            <v>77181957739</v>
          </cell>
          <cell r="M37">
            <v>6459183922</v>
          </cell>
          <cell r="N37">
            <v>68847922029</v>
          </cell>
          <cell r="O37">
            <v>2231623007</v>
          </cell>
          <cell r="R37">
            <v>77538728958</v>
          </cell>
          <cell r="S37">
            <v>5175774132</v>
          </cell>
          <cell r="T37" t="str">
            <v>2006-01-06</v>
          </cell>
          <cell r="U37">
            <v>5018205592</v>
          </cell>
          <cell r="V37" t="str">
            <v>2006-02-08</v>
          </cell>
          <cell r="W37">
            <v>5018205592</v>
          </cell>
          <cell r="X37" t="str">
            <v>2006-03-01</v>
          </cell>
          <cell r="Y37">
            <v>5018205592</v>
          </cell>
          <cell r="Z37" t="str">
            <v>2006-04-03</v>
          </cell>
          <cell r="AA37">
            <v>5018205592</v>
          </cell>
          <cell r="AB37" t="str">
            <v>2006-05-02</v>
          </cell>
          <cell r="AC37">
            <v>5018205592</v>
          </cell>
          <cell r="AD37" t="str">
            <v>2006-06-01</v>
          </cell>
          <cell r="AE37">
            <v>5018205592</v>
          </cell>
          <cell r="AF37" t="str">
            <v>2006-07-04</v>
          </cell>
          <cell r="AG37">
            <v>5018205592</v>
          </cell>
          <cell r="AH37" t="str">
            <v>2006-08-01</v>
          </cell>
          <cell r="AI37">
            <v>5018205592</v>
          </cell>
          <cell r="AJ37" t="str">
            <v>2006-09-01</v>
          </cell>
          <cell r="AK37">
            <v>5018205592</v>
          </cell>
          <cell r="AL37" t="str">
            <v>2006-10-02</v>
          </cell>
          <cell r="AM37">
            <v>1958309733</v>
          </cell>
          <cell r="AN37" t="str">
            <v>2006-10-24</v>
          </cell>
          <cell r="AO37">
            <v>5154862227</v>
          </cell>
          <cell r="AP37" t="str">
            <v>2006-11-01</v>
          </cell>
          <cell r="AU37">
            <v>71143170320</v>
          </cell>
          <cell r="AV37">
            <v>6395558638</v>
          </cell>
        </row>
        <row r="38">
          <cell r="A38" t="str">
            <v>DOSQUEBRADAS</v>
          </cell>
          <cell r="B38">
            <v>217066170</v>
          </cell>
          <cell r="C38" t="str">
            <v>RISARALDA</v>
          </cell>
          <cell r="D38" t="str">
            <v>DOSQUEBRADAS</v>
          </cell>
          <cell r="E38">
            <v>8000993106</v>
          </cell>
          <cell r="F38">
            <v>502017056</v>
          </cell>
          <cell r="G38" t="str">
            <v>Bancafé</v>
          </cell>
          <cell r="H38">
            <v>5</v>
          </cell>
          <cell r="I38">
            <v>2407606394</v>
          </cell>
          <cell r="J38">
            <v>18490768125</v>
          </cell>
          <cell r="K38">
            <v>22538149853</v>
          </cell>
          <cell r="L38">
            <v>26119778754</v>
          </cell>
          <cell r="M38">
            <v>2091060059</v>
          </cell>
          <cell r="N38">
            <v>25247821500</v>
          </cell>
          <cell r="O38">
            <v>-71625000</v>
          </cell>
          <cell r="R38">
            <v>27267256559</v>
          </cell>
          <cell r="S38">
            <v>1756807819</v>
          </cell>
          <cell r="T38" t="str">
            <v>2006-01-06</v>
          </cell>
          <cell r="U38">
            <v>1972979763</v>
          </cell>
          <cell r="V38" t="str">
            <v>2006-02-08</v>
          </cell>
          <cell r="W38">
            <v>1972979763</v>
          </cell>
          <cell r="X38" t="str">
            <v>2006-03-01</v>
          </cell>
          <cell r="Y38">
            <v>1972979763</v>
          </cell>
          <cell r="Z38" t="str">
            <v>2006-04-03</v>
          </cell>
          <cell r="AA38">
            <v>1972979763</v>
          </cell>
          <cell r="AB38" t="str">
            <v>2006-05-02</v>
          </cell>
          <cell r="AC38">
            <v>1972979763</v>
          </cell>
          <cell r="AD38" t="str">
            <v>2006-06-01</v>
          </cell>
          <cell r="AE38">
            <v>1972979763</v>
          </cell>
          <cell r="AF38" t="str">
            <v>2006-07-04</v>
          </cell>
          <cell r="AG38">
            <v>1863516684</v>
          </cell>
          <cell r="AH38" t="str">
            <v>2006-08-01</v>
          </cell>
          <cell r="AI38">
            <v>1863516684</v>
          </cell>
          <cell r="AJ38" t="str">
            <v>2006-09-01</v>
          </cell>
          <cell r="AK38">
            <v>1863516684</v>
          </cell>
          <cell r="AL38" t="str">
            <v>2006-10-02</v>
          </cell>
          <cell r="AM38">
            <v>16125000</v>
          </cell>
          <cell r="AN38" t="str">
            <v>2006-10-24</v>
          </cell>
          <cell r="AO38">
            <v>1819641684</v>
          </cell>
          <cell r="AP38" t="str">
            <v>2006-11-01</v>
          </cell>
          <cell r="AU38">
            <v>25015875059</v>
          </cell>
          <cell r="AV38">
            <v>2251381500</v>
          </cell>
        </row>
        <row r="39">
          <cell r="A39" t="str">
            <v>BUCARAMANGA</v>
          </cell>
          <cell r="B39" t="str">
            <v>210168001</v>
          </cell>
          <cell r="C39" t="str">
            <v>SANTANDER</v>
          </cell>
          <cell r="D39" t="str">
            <v>BUCARAMANGA</v>
          </cell>
          <cell r="E39">
            <v>8902012220</v>
          </cell>
          <cell r="F39">
            <v>184724045</v>
          </cell>
          <cell r="G39" t="str">
            <v>Bogotá</v>
          </cell>
          <cell r="H39">
            <v>1</v>
          </cell>
          <cell r="I39">
            <v>8558854420</v>
          </cell>
          <cell r="J39">
            <v>66584591460</v>
          </cell>
          <cell r="K39">
            <v>87730722037</v>
          </cell>
          <cell r="L39">
            <v>93070983499</v>
          </cell>
          <cell r="M39">
            <v>7807538039</v>
          </cell>
          <cell r="N39">
            <v>78245156824</v>
          </cell>
          <cell r="O39">
            <v>9504671807</v>
          </cell>
          <cell r="R39">
            <v>95557366670</v>
          </cell>
          <cell r="S39">
            <v>6520489669</v>
          </cell>
          <cell r="T39" t="str">
            <v>2006-01-06</v>
          </cell>
          <cell r="U39">
            <v>6637324777</v>
          </cell>
          <cell r="V39" t="str">
            <v>2006-02-08</v>
          </cell>
          <cell r="W39">
            <v>6637324777</v>
          </cell>
          <cell r="X39" t="str">
            <v>2006-03-01</v>
          </cell>
          <cell r="Y39">
            <v>6637324777</v>
          </cell>
          <cell r="Z39" t="str">
            <v>2006-04-03</v>
          </cell>
          <cell r="AA39">
            <v>6637324777</v>
          </cell>
          <cell r="AB39" t="str">
            <v>2006-05-02</v>
          </cell>
          <cell r="AC39">
            <v>6637324777</v>
          </cell>
          <cell r="AD39" t="str">
            <v>2006-06-01</v>
          </cell>
          <cell r="AE39">
            <v>6637324777</v>
          </cell>
          <cell r="AF39" t="str">
            <v>2006-07-04</v>
          </cell>
          <cell r="AG39">
            <v>6637324777</v>
          </cell>
          <cell r="AH39" t="str">
            <v>2006-08-01</v>
          </cell>
          <cell r="AI39">
            <v>6637324777</v>
          </cell>
          <cell r="AJ39" t="str">
            <v>2006-09-01</v>
          </cell>
          <cell r="AK39">
            <v>6637324777</v>
          </cell>
          <cell r="AL39" t="str">
            <v>2006-10-02</v>
          </cell>
          <cell r="AM39">
            <v>1555982289</v>
          </cell>
          <cell r="AN39" t="str">
            <v>2006-10-24</v>
          </cell>
          <cell r="AO39">
            <v>6699411697</v>
          </cell>
          <cell r="AP39" t="str">
            <v>2006-11-01</v>
          </cell>
          <cell r="AU39">
            <v>87670764068</v>
          </cell>
          <cell r="AV39">
            <v>7886602602</v>
          </cell>
        </row>
        <row r="40">
          <cell r="A40" t="str">
            <v>BARRANCABERMEJA</v>
          </cell>
          <cell r="B40" t="str">
            <v>218168081</v>
          </cell>
          <cell r="C40" t="str">
            <v>SANTANDER</v>
          </cell>
          <cell r="D40" t="str">
            <v>BARRANCABERMEJA</v>
          </cell>
          <cell r="E40">
            <v>8902019006</v>
          </cell>
          <cell r="F40">
            <v>168094209</v>
          </cell>
          <cell r="G40" t="str">
            <v>Bogotá</v>
          </cell>
          <cell r="H40">
            <v>1</v>
          </cell>
          <cell r="I40">
            <v>8098654777</v>
          </cell>
          <cell r="J40">
            <v>27557357622</v>
          </cell>
          <cell r="K40">
            <v>33264944792</v>
          </cell>
          <cell r="L40">
            <v>35521477284</v>
          </cell>
          <cell r="M40">
            <v>2907769257</v>
          </cell>
          <cell r="N40">
            <v>31976557177</v>
          </cell>
          <cell r="O40">
            <v>3938846870</v>
          </cell>
          <cell r="R40">
            <v>38823173304</v>
          </cell>
          <cell r="S40">
            <v>2230509546</v>
          </cell>
          <cell r="T40" t="str">
            <v>2006-01-06</v>
          </cell>
          <cell r="U40">
            <v>2430284430</v>
          </cell>
          <cell r="V40" t="str">
            <v>2006-02-08</v>
          </cell>
          <cell r="W40">
            <v>2430284430</v>
          </cell>
          <cell r="X40" t="str">
            <v>2006-03-01</v>
          </cell>
          <cell r="Y40">
            <v>2430284430</v>
          </cell>
          <cell r="Z40" t="str">
            <v>2006-04-03</v>
          </cell>
          <cell r="AA40">
            <v>2430284430</v>
          </cell>
          <cell r="AB40" t="str">
            <v>2006-05-02</v>
          </cell>
          <cell r="AC40">
            <v>2430284430</v>
          </cell>
          <cell r="AD40" t="str">
            <v>2006-06-01</v>
          </cell>
          <cell r="AE40">
            <v>2430284430</v>
          </cell>
          <cell r="AF40" t="str">
            <v>2006-07-04</v>
          </cell>
          <cell r="AG40">
            <v>2430284430</v>
          </cell>
          <cell r="AH40" t="str">
            <v>2006-08-01</v>
          </cell>
          <cell r="AI40">
            <v>2430284430</v>
          </cell>
          <cell r="AJ40" t="str">
            <v>2006-09-01</v>
          </cell>
          <cell r="AK40">
            <v>2430284430</v>
          </cell>
          <cell r="AL40" t="str">
            <v>2006-10-02</v>
          </cell>
          <cell r="AM40">
            <v>3477747444</v>
          </cell>
          <cell r="AN40" t="str">
            <v>2006-10-24</v>
          </cell>
          <cell r="AO40">
            <v>2660834145</v>
          </cell>
          <cell r="AP40" t="str">
            <v>2006-11-01</v>
          </cell>
          <cell r="AU40">
            <v>35685663846</v>
          </cell>
          <cell r="AV40">
            <v>3137509458</v>
          </cell>
        </row>
        <row r="41">
          <cell r="A41" t="str">
            <v>FLORIDABLANCA</v>
          </cell>
          <cell r="B41" t="str">
            <v>217668276</v>
          </cell>
          <cell r="C41" t="str">
            <v>SANTANDER</v>
          </cell>
          <cell r="D41" t="str">
            <v>FLORIDABLANCA</v>
          </cell>
          <cell r="E41">
            <v>8902051768</v>
          </cell>
          <cell r="F41">
            <v>480021724</v>
          </cell>
          <cell r="G41" t="str">
            <v>Popular</v>
          </cell>
          <cell r="H41">
            <v>2</v>
          </cell>
          <cell r="I41">
            <v>3487317093</v>
          </cell>
          <cell r="J41">
            <v>22755716924</v>
          </cell>
          <cell r="K41">
            <v>30744889873</v>
          </cell>
          <cell r="L41">
            <v>34649883580</v>
          </cell>
          <cell r="M41">
            <v>2920617629</v>
          </cell>
          <cell r="N41">
            <v>30735730230</v>
          </cell>
          <cell r="O41">
            <v>1040881734</v>
          </cell>
          <cell r="R41">
            <v>34697229593</v>
          </cell>
          <cell r="S41">
            <v>2560537017</v>
          </cell>
          <cell r="T41" t="str">
            <v>2006-01-06</v>
          </cell>
          <cell r="U41">
            <v>2702571567</v>
          </cell>
          <cell r="V41" t="str">
            <v>2006-02-08</v>
          </cell>
          <cell r="W41">
            <v>2702571567</v>
          </cell>
          <cell r="X41" t="str">
            <v>2006-03-01</v>
          </cell>
          <cell r="Y41">
            <v>2702571567</v>
          </cell>
          <cell r="Z41" t="str">
            <v>2006-04-03</v>
          </cell>
          <cell r="AA41">
            <v>2702571567</v>
          </cell>
          <cell r="AB41" t="str">
            <v>2006-05-02</v>
          </cell>
          <cell r="AC41">
            <v>2702571567</v>
          </cell>
          <cell r="AD41" t="str">
            <v>2006-06-01</v>
          </cell>
          <cell r="AE41">
            <v>2702571567</v>
          </cell>
          <cell r="AF41" t="str">
            <v>2006-07-04</v>
          </cell>
          <cell r="AG41">
            <v>2503718467</v>
          </cell>
          <cell r="AH41" t="str">
            <v>2006-08-01</v>
          </cell>
          <cell r="AI41">
            <v>2503718467</v>
          </cell>
          <cell r="AJ41" t="str">
            <v>2006-09-01</v>
          </cell>
          <cell r="AK41">
            <v>2503718467</v>
          </cell>
          <cell r="AL41" t="str">
            <v>2006-10-02</v>
          </cell>
          <cell r="AM41">
            <v>0</v>
          </cell>
          <cell r="AN41" t="str">
            <v>2006-10-24</v>
          </cell>
          <cell r="AO41">
            <v>1487372817</v>
          </cell>
          <cell r="AP41" t="str">
            <v>2006-11-01</v>
          </cell>
          <cell r="AU41">
            <v>32640002219</v>
          </cell>
          <cell r="AV41">
            <v>2057227374</v>
          </cell>
        </row>
        <row r="42">
          <cell r="A42" t="str">
            <v>GIRÓN</v>
          </cell>
          <cell r="B42" t="str">
            <v>210768307</v>
          </cell>
          <cell r="C42" t="str">
            <v>SANTANDER</v>
          </cell>
          <cell r="D42" t="str">
            <v>GIRON</v>
          </cell>
          <cell r="E42">
            <v>8902048026</v>
          </cell>
          <cell r="F42">
            <v>481021814</v>
          </cell>
          <cell r="G42" t="str">
            <v>Popular</v>
          </cell>
          <cell r="H42">
            <v>2</v>
          </cell>
          <cell r="I42">
            <v>1893330248</v>
          </cell>
          <cell r="J42">
            <v>13749900078</v>
          </cell>
          <cell r="K42">
            <v>19688775477</v>
          </cell>
          <cell r="L42">
            <v>20245968080</v>
          </cell>
          <cell r="M42">
            <v>1696707717</v>
          </cell>
          <cell r="N42">
            <v>18210310616</v>
          </cell>
          <cell r="O42">
            <v>2064650604</v>
          </cell>
          <cell r="R42">
            <v>21971668937</v>
          </cell>
          <cell r="S42">
            <v>1430207585</v>
          </cell>
          <cell r="T42" t="str">
            <v>2006-01-06</v>
          </cell>
          <cell r="U42">
            <v>1291485993</v>
          </cell>
          <cell r="V42" t="str">
            <v>2006-02-08</v>
          </cell>
          <cell r="W42">
            <v>1291485993</v>
          </cell>
          <cell r="X42" t="str">
            <v>2006-03-01</v>
          </cell>
          <cell r="Y42">
            <v>1291485993</v>
          </cell>
          <cell r="Z42" t="str">
            <v>2006-04-03</v>
          </cell>
          <cell r="AA42">
            <v>1567098972</v>
          </cell>
          <cell r="AB42" t="str">
            <v>2006-05-02</v>
          </cell>
          <cell r="AC42">
            <v>1295000000</v>
          </cell>
          <cell r="AD42" t="str">
            <v>2006-06-01</v>
          </cell>
          <cell r="AE42">
            <v>1408136533</v>
          </cell>
          <cell r="AF42" t="str">
            <v>2006-07-04</v>
          </cell>
          <cell r="AG42">
            <v>1358136533</v>
          </cell>
          <cell r="AH42" t="str">
            <v>2006-08-01</v>
          </cell>
          <cell r="AI42">
            <v>1358136533</v>
          </cell>
          <cell r="AJ42" t="str">
            <v>2006-09-01</v>
          </cell>
          <cell r="AK42">
            <v>1358136533</v>
          </cell>
          <cell r="AL42" t="str">
            <v>2006-10-02</v>
          </cell>
          <cell r="AM42">
            <v>1717458395</v>
          </cell>
          <cell r="AN42" t="str">
            <v>2006-10-24</v>
          </cell>
          <cell r="AO42">
            <v>1506627125</v>
          </cell>
          <cell r="AP42" t="str">
            <v>2006-11-01</v>
          </cell>
          <cell r="AU42">
            <v>20214181555</v>
          </cell>
          <cell r="AV42">
            <v>1757487382</v>
          </cell>
        </row>
        <row r="43">
          <cell r="A43" t="str">
            <v>SINCELEJO</v>
          </cell>
          <cell r="B43">
            <v>210170001</v>
          </cell>
          <cell r="C43" t="str">
            <v>SUCRE</v>
          </cell>
          <cell r="D43" t="str">
            <v>SINCELEJO</v>
          </cell>
          <cell r="E43">
            <v>8001040626</v>
          </cell>
          <cell r="F43">
            <v>650023849</v>
          </cell>
          <cell r="G43" t="str">
            <v>Popular</v>
          </cell>
          <cell r="H43">
            <v>2</v>
          </cell>
          <cell r="I43">
            <v>5788497890</v>
          </cell>
          <cell r="J43">
            <v>31038383682</v>
          </cell>
          <cell r="K43">
            <v>45852850539</v>
          </cell>
          <cell r="L43">
            <v>50641749933</v>
          </cell>
          <cell r="M43">
            <v>4275094940</v>
          </cell>
          <cell r="N43">
            <v>44101595460</v>
          </cell>
          <cell r="O43">
            <v>6673733917</v>
          </cell>
          <cell r="R43">
            <v>55050424317</v>
          </cell>
          <cell r="S43">
            <v>4112776746</v>
          </cell>
          <cell r="T43" t="str">
            <v>2006-01-06</v>
          </cell>
          <cell r="U43">
            <v>3358172763</v>
          </cell>
          <cell r="V43" t="str">
            <v>2006-02-08</v>
          </cell>
          <cell r="W43">
            <v>3358172763</v>
          </cell>
          <cell r="X43" t="str">
            <v>2006-03-01</v>
          </cell>
          <cell r="Y43">
            <v>3358172763</v>
          </cell>
          <cell r="Z43" t="str">
            <v>2006-04-03</v>
          </cell>
          <cell r="AA43">
            <v>3358172763</v>
          </cell>
          <cell r="AB43" t="str">
            <v>2006-05-02</v>
          </cell>
          <cell r="AC43">
            <v>3358172763</v>
          </cell>
          <cell r="AD43" t="str">
            <v>2006-06-01</v>
          </cell>
          <cell r="AE43">
            <v>3358172763</v>
          </cell>
          <cell r="AF43" t="str">
            <v>2006-07-04</v>
          </cell>
          <cell r="AG43">
            <v>3290708592</v>
          </cell>
          <cell r="AH43" t="str">
            <v>2006-08-01</v>
          </cell>
          <cell r="AI43">
            <v>4690708592</v>
          </cell>
          <cell r="AJ43" t="str">
            <v>2006-09-01</v>
          </cell>
          <cell r="AK43">
            <v>3765732646</v>
          </cell>
          <cell r="AL43" t="str">
            <v>2006-10-02</v>
          </cell>
          <cell r="AM43">
            <v>4002903684</v>
          </cell>
          <cell r="AN43" t="str">
            <v>2006-10-24</v>
          </cell>
          <cell r="AO43">
            <v>3688611676</v>
          </cell>
          <cell r="AP43" t="str">
            <v>2006-11-01</v>
          </cell>
          <cell r="AU43">
            <v>50643285282</v>
          </cell>
          <cell r="AV43">
            <v>4407139035</v>
          </cell>
        </row>
        <row r="44">
          <cell r="A44" t="str">
            <v>IBAGUÉ</v>
          </cell>
          <cell r="B44">
            <v>210173001</v>
          </cell>
          <cell r="C44" t="str">
            <v>TOLIMA</v>
          </cell>
          <cell r="D44" t="str">
            <v>IBAGUE</v>
          </cell>
          <cell r="E44">
            <v>8001133897</v>
          </cell>
          <cell r="F44">
            <v>550021026</v>
          </cell>
          <cell r="G44" t="str">
            <v>Popular</v>
          </cell>
          <cell r="H44">
            <v>2</v>
          </cell>
          <cell r="I44">
            <v>5365814423</v>
          </cell>
          <cell r="J44">
            <v>63477598479</v>
          </cell>
          <cell r="K44">
            <v>76296362394</v>
          </cell>
          <cell r="L44">
            <v>80520706539</v>
          </cell>
          <cell r="M44">
            <v>6483398228</v>
          </cell>
          <cell r="N44">
            <v>71865887952</v>
          </cell>
          <cell r="O44">
            <v>5689872333</v>
          </cell>
          <cell r="R44">
            <v>84039158513</v>
          </cell>
          <cell r="S44">
            <v>5142309863</v>
          </cell>
          <cell r="T44" t="str">
            <v>2006-01-06</v>
          </cell>
          <cell r="U44">
            <v>5389650860</v>
          </cell>
          <cell r="V44" t="str">
            <v>2006-02-08</v>
          </cell>
          <cell r="W44">
            <v>5389650860</v>
          </cell>
          <cell r="X44" t="str">
            <v>2006-03-01</v>
          </cell>
          <cell r="Y44">
            <v>5389650860</v>
          </cell>
          <cell r="Z44" t="str">
            <v>2006-04-03</v>
          </cell>
          <cell r="AA44">
            <v>5389650860</v>
          </cell>
          <cell r="AB44" t="str">
            <v>2006-05-02</v>
          </cell>
          <cell r="AC44">
            <v>5389650860</v>
          </cell>
          <cell r="AD44" t="str">
            <v>2006-06-01</v>
          </cell>
          <cell r="AE44">
            <v>5389650860</v>
          </cell>
          <cell r="AF44" t="str">
            <v>2006-07-04</v>
          </cell>
          <cell r="AG44">
            <v>5389650860</v>
          </cell>
          <cell r="AH44" t="str">
            <v>2006-08-01</v>
          </cell>
          <cell r="AI44">
            <v>5389650860</v>
          </cell>
          <cell r="AJ44" t="str">
            <v>2006-09-01</v>
          </cell>
          <cell r="AK44">
            <v>5389650860</v>
          </cell>
          <cell r="AL44" t="str">
            <v>2006-10-02</v>
          </cell>
          <cell r="AM44">
            <v>4655350089</v>
          </cell>
          <cell r="AN44" t="str">
            <v>2006-10-24</v>
          </cell>
          <cell r="AO44">
            <v>5906911983</v>
          </cell>
          <cell r="AP44" t="str">
            <v>2006-11-01</v>
          </cell>
          <cell r="AU44">
            <v>76988634850</v>
          </cell>
          <cell r="AV44">
            <v>7050523663</v>
          </cell>
        </row>
        <row r="45">
          <cell r="A45" t="str">
            <v>CALI</v>
          </cell>
          <cell r="B45">
            <v>210176001</v>
          </cell>
          <cell r="C45" t="str">
            <v>VALLE DEL CAUCA</v>
          </cell>
          <cell r="D45" t="str">
            <v>CALI</v>
          </cell>
          <cell r="E45">
            <v>8903990113</v>
          </cell>
          <cell r="F45">
            <v>484213533</v>
          </cell>
          <cell r="G45" t="str">
            <v>Bogotá</v>
          </cell>
          <cell r="H45">
            <v>1</v>
          </cell>
          <cell r="I45">
            <v>25808840209</v>
          </cell>
          <cell r="J45">
            <v>130973249346</v>
          </cell>
          <cell r="K45">
            <v>186320476122</v>
          </cell>
          <cell r="L45">
            <v>222061114366</v>
          </cell>
          <cell r="M45">
            <v>16871519899</v>
          </cell>
          <cell r="N45">
            <v>202422791083</v>
          </cell>
          <cell r="O45">
            <v>0</v>
          </cell>
          <cell r="R45">
            <v>219294310982</v>
          </cell>
          <cell r="S45">
            <v>15098649199</v>
          </cell>
          <cell r="T45" t="str">
            <v>2006-01-06</v>
          </cell>
          <cell r="U45">
            <v>15986974768</v>
          </cell>
          <cell r="V45" t="str">
            <v>2006-02-08</v>
          </cell>
          <cell r="W45">
            <v>15986974768</v>
          </cell>
          <cell r="X45" t="str">
            <v>2006-03-01</v>
          </cell>
          <cell r="Y45">
            <v>15986974768</v>
          </cell>
          <cell r="Z45" t="str">
            <v>2006-04-03</v>
          </cell>
          <cell r="AA45">
            <v>15986974768</v>
          </cell>
          <cell r="AB45" t="str">
            <v>2006-05-02</v>
          </cell>
          <cell r="AC45">
            <v>15986974768</v>
          </cell>
          <cell r="AD45" t="str">
            <v>2006-06-01</v>
          </cell>
          <cell r="AE45">
            <v>15986974768</v>
          </cell>
          <cell r="AF45" t="str">
            <v>2006-07-04</v>
          </cell>
          <cell r="AG45">
            <v>15986974768</v>
          </cell>
          <cell r="AH45" t="str">
            <v>2006-08-01</v>
          </cell>
          <cell r="AI45">
            <v>15986974768</v>
          </cell>
          <cell r="AJ45" t="str">
            <v>2006-09-01</v>
          </cell>
          <cell r="AK45">
            <v>15986974768</v>
          </cell>
          <cell r="AL45" t="str">
            <v>2006-10-02</v>
          </cell>
          <cell r="AM45">
            <v>0</v>
          </cell>
          <cell r="AN45" t="str">
            <v>2006-10-24</v>
          </cell>
          <cell r="AO45">
            <v>15986974772</v>
          </cell>
          <cell r="AP45" t="str">
            <v>2006-11-01</v>
          </cell>
          <cell r="AU45">
            <v>200892239063</v>
          </cell>
          <cell r="AV45">
            <v>18402071919</v>
          </cell>
        </row>
        <row r="46">
          <cell r="A46" t="str">
            <v>BUENAVENTURA</v>
          </cell>
          <cell r="B46">
            <v>210976109</v>
          </cell>
          <cell r="C46" t="str">
            <v>VALLE DEL CAUCA</v>
          </cell>
          <cell r="D46" t="str">
            <v>BUENAVENTURA</v>
          </cell>
          <cell r="E46">
            <v>8903990453</v>
          </cell>
          <cell r="F46">
            <v>84208172468</v>
          </cell>
          <cell r="G46" t="str">
            <v>Bancolombia</v>
          </cell>
          <cell r="H46">
            <v>7</v>
          </cell>
          <cell r="I46">
            <v>4642977715</v>
          </cell>
          <cell r="J46">
            <v>29351501418</v>
          </cell>
          <cell r="K46">
            <v>60373072994</v>
          </cell>
          <cell r="L46">
            <v>74304592643</v>
          </cell>
          <cell r="M46">
            <v>5288212483</v>
          </cell>
          <cell r="N46">
            <v>70078189500</v>
          </cell>
          <cell r="O46">
            <v>3919800000</v>
          </cell>
          <cell r="R46">
            <v>79286201983</v>
          </cell>
          <cell r="S46">
            <v>4717963769</v>
          </cell>
          <cell r="T46" t="str">
            <v>2006-01-06</v>
          </cell>
          <cell r="U46">
            <v>5768521058</v>
          </cell>
          <cell r="V46" t="str">
            <v>2006-02-08</v>
          </cell>
          <cell r="W46">
            <v>5768521058</v>
          </cell>
          <cell r="X46" t="str">
            <v>2006-03-01</v>
          </cell>
          <cell r="Y46">
            <v>5768521058</v>
          </cell>
          <cell r="Z46" t="str">
            <v>2006-04-03</v>
          </cell>
          <cell r="AA46">
            <v>5768521058</v>
          </cell>
          <cell r="AB46" t="str">
            <v>2006-05-02</v>
          </cell>
          <cell r="AC46">
            <v>5768521058</v>
          </cell>
          <cell r="AD46" t="str">
            <v>2006-06-01</v>
          </cell>
          <cell r="AE46">
            <v>5768521058</v>
          </cell>
          <cell r="AF46" t="str">
            <v>2006-07-04</v>
          </cell>
          <cell r="AG46">
            <v>5768521058</v>
          </cell>
          <cell r="AH46" t="str">
            <v>2006-08-01</v>
          </cell>
          <cell r="AI46">
            <v>5768521058</v>
          </cell>
          <cell r="AJ46" t="str">
            <v>2006-09-01</v>
          </cell>
          <cell r="AK46">
            <v>5768521058</v>
          </cell>
          <cell r="AL46" t="str">
            <v>2006-10-02</v>
          </cell>
          <cell r="AM46">
            <v>3919800000</v>
          </cell>
          <cell r="AN46" t="str">
            <v>2006-10-24</v>
          </cell>
          <cell r="AO46">
            <v>5768521058</v>
          </cell>
          <cell r="AP46" t="str">
            <v>2006-11-01</v>
          </cell>
          <cell r="AU46">
            <v>72915457483</v>
          </cell>
          <cell r="AV46">
            <v>6370744500</v>
          </cell>
        </row>
        <row r="47">
          <cell r="A47" t="str">
            <v>BUGA</v>
          </cell>
          <cell r="B47">
            <v>211176111</v>
          </cell>
          <cell r="C47" t="str">
            <v>VALLE DEL CAUCA</v>
          </cell>
          <cell r="D47" t="str">
            <v>BUGA</v>
          </cell>
          <cell r="E47">
            <v>8913800335</v>
          </cell>
          <cell r="F47">
            <v>188074546</v>
          </cell>
          <cell r="G47" t="str">
            <v>Bogotá</v>
          </cell>
          <cell r="H47">
            <v>1</v>
          </cell>
          <cell r="I47">
            <v>2116847888</v>
          </cell>
          <cell r="J47">
            <v>14892731896</v>
          </cell>
          <cell r="K47">
            <v>15441369325</v>
          </cell>
          <cell r="L47">
            <v>17897606576</v>
          </cell>
          <cell r="M47">
            <v>1456221934</v>
          </cell>
          <cell r="N47">
            <v>16662719487</v>
          </cell>
          <cell r="O47">
            <v>1607446860</v>
          </cell>
          <cell r="R47">
            <v>19726388281</v>
          </cell>
          <cell r="S47">
            <v>1159468785</v>
          </cell>
          <cell r="T47" t="str">
            <v>2006-01-06</v>
          </cell>
          <cell r="U47">
            <v>1311035297</v>
          </cell>
          <cell r="V47" t="str">
            <v>2006-02-08</v>
          </cell>
          <cell r="W47">
            <v>1311035297</v>
          </cell>
          <cell r="X47" t="str">
            <v>2006-03-01</v>
          </cell>
          <cell r="Y47">
            <v>1311035297</v>
          </cell>
          <cell r="Z47" t="str">
            <v>2006-04-03</v>
          </cell>
          <cell r="AA47">
            <v>1311035297</v>
          </cell>
          <cell r="AB47" t="str">
            <v>2006-05-02</v>
          </cell>
          <cell r="AC47">
            <v>1311035297</v>
          </cell>
          <cell r="AD47" t="str">
            <v>2006-06-01</v>
          </cell>
          <cell r="AE47">
            <v>1311035297</v>
          </cell>
          <cell r="AF47" t="str">
            <v>2006-07-04</v>
          </cell>
          <cell r="AG47">
            <v>1204233283</v>
          </cell>
          <cell r="AH47" t="str">
            <v>2006-08-01</v>
          </cell>
          <cell r="AI47">
            <v>1204233283</v>
          </cell>
          <cell r="AJ47" t="str">
            <v>2006-09-01</v>
          </cell>
          <cell r="AK47">
            <v>1204233283</v>
          </cell>
          <cell r="AL47" t="str">
            <v>2006-10-02</v>
          </cell>
          <cell r="AM47">
            <v>1315183788</v>
          </cell>
          <cell r="AN47" t="str">
            <v>2006-10-24</v>
          </cell>
          <cell r="AO47">
            <v>1350364817</v>
          </cell>
          <cell r="AP47" t="str">
            <v>2006-11-01</v>
          </cell>
          <cell r="AU47">
            <v>18065464066</v>
          </cell>
          <cell r="AV47">
            <v>1660924215</v>
          </cell>
        </row>
        <row r="48">
          <cell r="A48" t="str">
            <v>CARTAGO</v>
          </cell>
          <cell r="B48">
            <v>214776147</v>
          </cell>
          <cell r="C48" t="str">
            <v>VALLE DEL CAUCA</v>
          </cell>
          <cell r="D48" t="str">
            <v>CARTAGO</v>
          </cell>
          <cell r="E48">
            <v>8919004932</v>
          </cell>
          <cell r="F48">
            <v>206155855</v>
          </cell>
          <cell r="G48" t="str">
            <v>Bogotá</v>
          </cell>
          <cell r="H48">
            <v>1</v>
          </cell>
          <cell r="I48">
            <v>2284957964</v>
          </cell>
          <cell r="J48">
            <v>14814337631</v>
          </cell>
          <cell r="K48">
            <v>17852983187</v>
          </cell>
          <cell r="L48">
            <v>19402874941</v>
          </cell>
          <cell r="M48">
            <v>1582682121</v>
          </cell>
          <cell r="N48">
            <v>18578823083</v>
          </cell>
          <cell r="O48">
            <v>1140306886</v>
          </cell>
          <cell r="R48">
            <v>21301812090</v>
          </cell>
          <cell r="S48">
            <v>1242610950</v>
          </cell>
          <cell r="T48" t="str">
            <v>2006-01-06</v>
          </cell>
          <cell r="U48">
            <v>1403536726</v>
          </cell>
          <cell r="V48" t="str">
            <v>2006-02-08</v>
          </cell>
          <cell r="W48">
            <v>1403536726</v>
          </cell>
          <cell r="X48" t="str">
            <v>2006-03-01</v>
          </cell>
          <cell r="Y48">
            <v>1403536726</v>
          </cell>
          <cell r="Z48" t="str">
            <v>2006-04-03</v>
          </cell>
          <cell r="AA48">
            <v>1403536726</v>
          </cell>
          <cell r="AB48" t="str">
            <v>2006-05-02</v>
          </cell>
          <cell r="AC48">
            <v>1403536726</v>
          </cell>
          <cell r="AD48" t="str">
            <v>2006-06-01</v>
          </cell>
          <cell r="AE48">
            <v>1403536726</v>
          </cell>
          <cell r="AF48" t="str">
            <v>2006-07-04</v>
          </cell>
          <cell r="AG48">
            <v>1403536726</v>
          </cell>
          <cell r="AH48" t="str">
            <v>2006-08-01</v>
          </cell>
          <cell r="AI48">
            <v>1403536726</v>
          </cell>
          <cell r="AJ48" t="str">
            <v>2006-09-01</v>
          </cell>
          <cell r="AK48">
            <v>1403536726</v>
          </cell>
          <cell r="AL48" t="str">
            <v>2006-10-02</v>
          </cell>
          <cell r="AM48">
            <v>932978358</v>
          </cell>
          <cell r="AN48" t="str">
            <v>2006-10-24</v>
          </cell>
          <cell r="AO48">
            <v>1507200988</v>
          </cell>
          <cell r="AP48" t="str">
            <v>2006-11-01</v>
          </cell>
          <cell r="AU48">
            <v>19509163911</v>
          </cell>
          <cell r="AV48">
            <v>1792648179</v>
          </cell>
        </row>
        <row r="49">
          <cell r="A49" t="str">
            <v>PALMIRA</v>
          </cell>
          <cell r="B49">
            <v>212076520</v>
          </cell>
          <cell r="C49" t="str">
            <v>VALLE DEL CAUCA</v>
          </cell>
          <cell r="D49" t="str">
            <v>PALMIRA</v>
          </cell>
          <cell r="E49">
            <v>8913800073</v>
          </cell>
          <cell r="F49">
            <v>590061909</v>
          </cell>
          <cell r="G49" t="str">
            <v>Popular</v>
          </cell>
          <cell r="H49">
            <v>2</v>
          </cell>
          <cell r="I49">
            <v>4396522949</v>
          </cell>
          <cell r="J49">
            <v>27548542847</v>
          </cell>
          <cell r="K49">
            <v>38221433863</v>
          </cell>
          <cell r="L49">
            <v>39244985630</v>
          </cell>
          <cell r="M49">
            <v>3243520552</v>
          </cell>
          <cell r="N49">
            <v>38006050500</v>
          </cell>
          <cell r="O49">
            <v>891000</v>
          </cell>
          <cell r="R49">
            <v>41250462052</v>
          </cell>
          <cell r="S49">
            <v>2510529779</v>
          </cell>
          <cell r="T49" t="str">
            <v>2006-01-06</v>
          </cell>
          <cell r="U49">
            <v>2876085574</v>
          </cell>
          <cell r="V49" t="str">
            <v>2006-02-08</v>
          </cell>
          <cell r="W49">
            <v>2876085574</v>
          </cell>
          <cell r="X49" t="str">
            <v>2006-03-01</v>
          </cell>
          <cell r="Y49">
            <v>2876085574</v>
          </cell>
          <cell r="Z49" t="str">
            <v>2006-04-03</v>
          </cell>
          <cell r="AA49">
            <v>2876085574</v>
          </cell>
          <cell r="AB49" t="str">
            <v>2006-05-02</v>
          </cell>
          <cell r="AC49">
            <v>2876085574</v>
          </cell>
          <cell r="AD49" t="str">
            <v>2006-06-01</v>
          </cell>
          <cell r="AE49">
            <v>2876085574</v>
          </cell>
          <cell r="AF49" t="str">
            <v>2006-07-04</v>
          </cell>
          <cell r="AG49">
            <v>2876085574</v>
          </cell>
          <cell r="AH49" t="str">
            <v>2006-08-01</v>
          </cell>
          <cell r="AI49">
            <v>2876085574</v>
          </cell>
          <cell r="AJ49" t="str">
            <v>2006-09-01</v>
          </cell>
          <cell r="AK49">
            <v>2876085574</v>
          </cell>
          <cell r="AL49" t="str">
            <v>2006-10-02</v>
          </cell>
          <cell r="AM49">
            <v>0</v>
          </cell>
          <cell r="AN49" t="str">
            <v>2006-10-24</v>
          </cell>
          <cell r="AO49">
            <v>2876531074</v>
          </cell>
          <cell r="AP49" t="str">
            <v>2006-11-01</v>
          </cell>
          <cell r="AU49">
            <v>37794921052</v>
          </cell>
          <cell r="AV49">
            <v>3455541000</v>
          </cell>
        </row>
        <row r="50">
          <cell r="A50" t="str">
            <v>TULUÁ</v>
          </cell>
          <cell r="B50">
            <v>213476834</v>
          </cell>
          <cell r="C50" t="str">
            <v>VALLE DEL CAUCA</v>
          </cell>
          <cell r="D50" t="str">
            <v>TULUA</v>
          </cell>
          <cell r="E50">
            <v>8919002721</v>
          </cell>
          <cell r="F50">
            <v>87408255298</v>
          </cell>
          <cell r="G50" t="str">
            <v>Bancolombia</v>
          </cell>
          <cell r="H50">
            <v>7</v>
          </cell>
          <cell r="I50">
            <v>2509026762</v>
          </cell>
          <cell r="J50">
            <v>19094923721</v>
          </cell>
          <cell r="K50">
            <v>25267298656</v>
          </cell>
          <cell r="L50">
            <v>26760100099</v>
          </cell>
          <cell r="M50">
            <v>2147745928</v>
          </cell>
          <cell r="N50">
            <v>25492846500</v>
          </cell>
          <cell r="O50">
            <v>625491000</v>
          </cell>
          <cell r="R50">
            <v>28266083428</v>
          </cell>
          <cell r="S50">
            <v>1742122782</v>
          </cell>
          <cell r="T50" t="str">
            <v>2006-01-06</v>
          </cell>
          <cell r="U50">
            <v>1955490876</v>
          </cell>
          <cell r="V50" t="str">
            <v>2006-02-08</v>
          </cell>
          <cell r="W50">
            <v>1955490876</v>
          </cell>
          <cell r="X50" t="str">
            <v>2006-03-01</v>
          </cell>
          <cell r="Y50">
            <v>1955490876</v>
          </cell>
          <cell r="Z50" t="str">
            <v>2006-04-03</v>
          </cell>
          <cell r="AA50">
            <v>1955490876</v>
          </cell>
          <cell r="AB50" t="str">
            <v>2006-05-02</v>
          </cell>
          <cell r="AC50">
            <v>1955490876</v>
          </cell>
          <cell r="AD50" t="str">
            <v>2006-06-01</v>
          </cell>
          <cell r="AE50">
            <v>1955490876</v>
          </cell>
          <cell r="AF50" t="str">
            <v>2006-07-04</v>
          </cell>
          <cell r="AG50">
            <v>1951641072</v>
          </cell>
          <cell r="AH50" t="str">
            <v>2006-08-01</v>
          </cell>
          <cell r="AI50">
            <v>1951641072</v>
          </cell>
          <cell r="AJ50" t="str">
            <v>2006-09-01</v>
          </cell>
          <cell r="AK50">
            <v>1951641072</v>
          </cell>
          <cell r="AL50" t="str">
            <v>2006-10-02</v>
          </cell>
          <cell r="AM50">
            <v>625329000</v>
          </cell>
          <cell r="AN50" t="str">
            <v>2006-10-24</v>
          </cell>
          <cell r="AO50">
            <v>1951722072</v>
          </cell>
          <cell r="AP50" t="str">
            <v>2006-11-01</v>
          </cell>
          <cell r="AU50">
            <v>25948470928</v>
          </cell>
          <cell r="AV50">
            <v>2317612500</v>
          </cell>
        </row>
        <row r="144">
          <cell r="A144" t="str">
            <v>MEDELLÍN</v>
          </cell>
          <cell r="B144" t="str">
            <v>210105001</v>
          </cell>
          <cell r="C144" t="str">
            <v>ANTIOQUIA</v>
          </cell>
          <cell r="D144" t="str">
            <v>MEDELLIN</v>
          </cell>
          <cell r="E144">
            <v>8909052111</v>
          </cell>
          <cell r="F144">
            <v>400817805</v>
          </cell>
          <cell r="G144" t="str">
            <v>Occidente</v>
          </cell>
          <cell r="H144">
            <v>23</v>
          </cell>
          <cell r="I144">
            <v>36369377409</v>
          </cell>
          <cell r="J144">
            <v>5976879992</v>
          </cell>
          <cell r="K144">
            <v>11625039699</v>
          </cell>
          <cell r="L144">
            <v>12017306388</v>
          </cell>
          <cell r="M144">
            <v>1005897951</v>
          </cell>
          <cell r="N144">
            <v>13602709702</v>
          </cell>
          <cell r="O144">
            <v>-157427549</v>
          </cell>
          <cell r="R144">
            <v>14451180104</v>
          </cell>
          <cell r="S144">
            <v>1005897951</v>
          </cell>
          <cell r="T144" t="str">
            <v>2006-01-06</v>
          </cell>
          <cell r="U144">
            <v>1236609973</v>
          </cell>
          <cell r="V144" t="str">
            <v>2006-02-08</v>
          </cell>
          <cell r="W144">
            <v>1236609973</v>
          </cell>
          <cell r="X144" t="str">
            <v>2006-03-01</v>
          </cell>
          <cell r="Y144">
            <v>1236609973</v>
          </cell>
          <cell r="Z144" t="str">
            <v>2006-04-03</v>
          </cell>
          <cell r="AA144">
            <v>1236609973</v>
          </cell>
          <cell r="AB144" t="str">
            <v>2006-05-02</v>
          </cell>
          <cell r="AC144">
            <v>1236609973</v>
          </cell>
          <cell r="AD144" t="str">
            <v>2006-06-01</v>
          </cell>
          <cell r="AE144">
            <v>1236609973</v>
          </cell>
          <cell r="AF144" t="str">
            <v>2006-07-04</v>
          </cell>
          <cell r="AG144">
            <v>1236609973</v>
          </cell>
          <cell r="AH144" t="str">
            <v>2006-08-01</v>
          </cell>
          <cell r="AI144">
            <v>1236609973</v>
          </cell>
          <cell r="AJ144" t="str">
            <v>2006-09-01</v>
          </cell>
          <cell r="AK144">
            <v>1236609973</v>
          </cell>
          <cell r="AL144" t="str">
            <v>2006-10-02</v>
          </cell>
          <cell r="AN144" t="str">
            <v>2006-10-24</v>
          </cell>
          <cell r="AO144">
            <v>1157896198</v>
          </cell>
          <cell r="AU144">
            <v>13293283906</v>
          </cell>
          <cell r="AV144">
            <v>1157896198</v>
          </cell>
        </row>
        <row r="145">
          <cell r="A145" t="str">
            <v>BELLO</v>
          </cell>
          <cell r="B145" t="str">
            <v>218805088</v>
          </cell>
          <cell r="C145" t="str">
            <v>ANTIOQUIA</v>
          </cell>
          <cell r="D145" t="str">
            <v>BELLO</v>
          </cell>
          <cell r="E145">
            <v>8909801121</v>
          </cell>
          <cell r="F145">
            <v>196020713</v>
          </cell>
          <cell r="G145" t="str">
            <v>Popular</v>
          </cell>
          <cell r="H145">
            <v>2</v>
          </cell>
          <cell r="I145">
            <v>5109224246</v>
          </cell>
          <cell r="J145">
            <v>1303260855</v>
          </cell>
          <cell r="K145">
            <v>1724431372</v>
          </cell>
          <cell r="L145">
            <v>1798444826</v>
          </cell>
          <cell r="M145">
            <v>148894244</v>
          </cell>
          <cell r="N145">
            <v>1951256380</v>
          </cell>
          <cell r="O145">
            <v>368222</v>
          </cell>
          <cell r="R145">
            <v>2100518846</v>
          </cell>
          <cell r="S145">
            <v>148894244</v>
          </cell>
          <cell r="T145" t="str">
            <v>2006-01-06</v>
          </cell>
          <cell r="U145">
            <v>177386944</v>
          </cell>
          <cell r="V145" t="str">
            <v>2006-02-08</v>
          </cell>
          <cell r="W145">
            <v>177386944</v>
          </cell>
          <cell r="X145" t="str">
            <v>2006-03-01</v>
          </cell>
          <cell r="Y145">
            <v>177386944</v>
          </cell>
          <cell r="Z145" t="str">
            <v>2006-04-03</v>
          </cell>
          <cell r="AA145">
            <v>177386944</v>
          </cell>
          <cell r="AB145" t="str">
            <v>2006-05-02</v>
          </cell>
          <cell r="AC145">
            <v>177386944</v>
          </cell>
          <cell r="AD145" t="str">
            <v>2006-06-01</v>
          </cell>
          <cell r="AE145">
            <v>177386944</v>
          </cell>
          <cell r="AF145" t="str">
            <v>2006-07-04</v>
          </cell>
          <cell r="AG145">
            <v>177386944</v>
          </cell>
          <cell r="AH145" t="str">
            <v>2006-08-01</v>
          </cell>
          <cell r="AI145">
            <v>177386944</v>
          </cell>
          <cell r="AJ145" t="str">
            <v>2006-09-01</v>
          </cell>
          <cell r="AK145">
            <v>177386944</v>
          </cell>
          <cell r="AL145" t="str">
            <v>2006-10-02</v>
          </cell>
          <cell r="AN145" t="str">
            <v>2006-10-24</v>
          </cell>
          <cell r="AO145">
            <v>177571053</v>
          </cell>
          <cell r="AU145">
            <v>1922947793</v>
          </cell>
          <cell r="AV145">
            <v>177571053</v>
          </cell>
        </row>
        <row r="146">
          <cell r="A146" t="str">
            <v>ENVIGADO</v>
          </cell>
          <cell r="B146" t="str">
            <v>216605266</v>
          </cell>
          <cell r="C146" t="str">
            <v>ANTIOQUIA</v>
          </cell>
          <cell r="D146" t="str">
            <v>ENVIGADO</v>
          </cell>
          <cell r="E146">
            <v>8909071065</v>
          </cell>
          <cell r="F146">
            <v>1908314707</v>
          </cell>
          <cell r="G146" t="str">
            <v>Bancolombia</v>
          </cell>
          <cell r="H146">
            <v>7</v>
          </cell>
          <cell r="I146">
            <v>4667580376</v>
          </cell>
          <cell r="J146">
            <v>685044029</v>
          </cell>
          <cell r="K146">
            <v>536635965</v>
          </cell>
          <cell r="L146">
            <v>648685401</v>
          </cell>
          <cell r="M146">
            <v>52135311</v>
          </cell>
          <cell r="N146">
            <v>752930728</v>
          </cell>
          <cell r="O146">
            <v>1036</v>
          </cell>
          <cell r="R146">
            <v>805067075</v>
          </cell>
          <cell r="S146">
            <v>52135311</v>
          </cell>
          <cell r="T146" t="str">
            <v>2006-01-06</v>
          </cell>
          <cell r="U146">
            <v>68448248</v>
          </cell>
          <cell r="V146" t="str">
            <v>2006-02-08</v>
          </cell>
          <cell r="W146">
            <v>68448248</v>
          </cell>
          <cell r="X146" t="str">
            <v>2006-03-01</v>
          </cell>
          <cell r="Y146">
            <v>68448248</v>
          </cell>
          <cell r="Z146" t="str">
            <v>2006-04-03</v>
          </cell>
          <cell r="AA146">
            <v>68448248</v>
          </cell>
          <cell r="AB146" t="str">
            <v>2006-05-02</v>
          </cell>
          <cell r="AC146">
            <v>68448248</v>
          </cell>
          <cell r="AD146" t="str">
            <v>2006-06-01</v>
          </cell>
          <cell r="AE146">
            <v>68448248</v>
          </cell>
          <cell r="AF146" t="str">
            <v>2006-07-04</v>
          </cell>
          <cell r="AG146">
            <v>68448248</v>
          </cell>
          <cell r="AH146" t="str">
            <v>2006-08-01</v>
          </cell>
          <cell r="AI146">
            <v>68448248</v>
          </cell>
          <cell r="AJ146" t="str">
            <v>2006-09-01</v>
          </cell>
          <cell r="AK146">
            <v>68448248</v>
          </cell>
          <cell r="AL146" t="str">
            <v>2006-10-02</v>
          </cell>
          <cell r="AN146" t="str">
            <v>2006-10-24</v>
          </cell>
          <cell r="AO146">
            <v>68448766</v>
          </cell>
          <cell r="AU146">
            <v>736618309</v>
          </cell>
          <cell r="AV146">
            <v>68448766</v>
          </cell>
        </row>
        <row r="147">
          <cell r="A147" t="str">
            <v>ITAGUÍ</v>
          </cell>
          <cell r="B147">
            <v>216005360</v>
          </cell>
          <cell r="C147" t="str">
            <v>ANTIOQUIA</v>
          </cell>
          <cell r="D147" t="str">
            <v>ITAGUI</v>
          </cell>
          <cell r="E147">
            <v>8909800938</v>
          </cell>
          <cell r="F147">
            <v>192720621</v>
          </cell>
          <cell r="G147" t="str">
            <v>Popular</v>
          </cell>
          <cell r="H147">
            <v>2</v>
          </cell>
          <cell r="I147">
            <v>6517440595</v>
          </cell>
          <cell r="J147">
            <v>1419912966</v>
          </cell>
          <cell r="K147">
            <v>1109226898</v>
          </cell>
          <cell r="L147">
            <v>1387979445</v>
          </cell>
          <cell r="M147">
            <v>115331482</v>
          </cell>
          <cell r="N147">
            <v>1412949193</v>
          </cell>
          <cell r="O147">
            <v>2076</v>
          </cell>
          <cell r="R147">
            <v>1528282751</v>
          </cell>
          <cell r="S147">
            <v>115331482</v>
          </cell>
          <cell r="T147" t="str">
            <v>2006-01-06</v>
          </cell>
          <cell r="U147">
            <v>128449927</v>
          </cell>
          <cell r="V147" t="str">
            <v>2006-02-08</v>
          </cell>
          <cell r="W147">
            <v>128449927</v>
          </cell>
          <cell r="X147" t="str">
            <v>2006-03-01</v>
          </cell>
          <cell r="Y147">
            <v>128449927</v>
          </cell>
          <cell r="Z147" t="str">
            <v>2006-04-03</v>
          </cell>
          <cell r="AA147">
            <v>128449927</v>
          </cell>
          <cell r="AB147" t="str">
            <v>2006-05-02</v>
          </cell>
          <cell r="AC147">
            <v>128449927</v>
          </cell>
          <cell r="AD147" t="str">
            <v>2006-06-01</v>
          </cell>
          <cell r="AE147">
            <v>128449927</v>
          </cell>
          <cell r="AF147" t="str">
            <v>2006-07-04</v>
          </cell>
          <cell r="AG147">
            <v>128449927</v>
          </cell>
          <cell r="AH147" t="str">
            <v>2006-08-01</v>
          </cell>
          <cell r="AI147">
            <v>128449927</v>
          </cell>
          <cell r="AJ147" t="str">
            <v>2006-09-01</v>
          </cell>
          <cell r="AK147">
            <v>128449927</v>
          </cell>
          <cell r="AL147" t="str">
            <v>2006-10-02</v>
          </cell>
          <cell r="AN147" t="str">
            <v>2006-10-24</v>
          </cell>
          <cell r="AO147">
            <v>128450963</v>
          </cell>
          <cell r="AU147">
            <v>1399831788</v>
          </cell>
          <cell r="AV147">
            <v>128450963</v>
          </cell>
        </row>
        <row r="148">
          <cell r="A148" t="str">
            <v>TURBO</v>
          </cell>
          <cell r="B148" t="str">
            <v>213705837</v>
          </cell>
          <cell r="C148" t="str">
            <v>ANTIOQUIA</v>
          </cell>
          <cell r="D148" t="str">
            <v>TURBO</v>
          </cell>
          <cell r="E148">
            <v>8909811385</v>
          </cell>
          <cell r="F148">
            <v>920003126</v>
          </cell>
          <cell r="G148" t="str">
            <v>BBVA</v>
          </cell>
          <cell r="H148">
            <v>13</v>
          </cell>
          <cell r="I148">
            <v>3152008020</v>
          </cell>
          <cell r="J148">
            <v>1813280395</v>
          </cell>
          <cell r="K148">
            <v>2511475668</v>
          </cell>
          <cell r="L148">
            <v>2724782801</v>
          </cell>
          <cell r="M148">
            <v>220130675</v>
          </cell>
          <cell r="N148">
            <v>2454278002</v>
          </cell>
          <cell r="O148">
            <v>23628074</v>
          </cell>
          <cell r="R148">
            <v>2698036751</v>
          </cell>
          <cell r="S148">
            <v>220130675</v>
          </cell>
          <cell r="T148" t="str">
            <v>2006-01-06</v>
          </cell>
          <cell r="U148">
            <v>223116182</v>
          </cell>
          <cell r="V148" t="str">
            <v>2006-02-08</v>
          </cell>
          <cell r="W148">
            <v>223116182</v>
          </cell>
          <cell r="X148" t="str">
            <v>2006-03-01</v>
          </cell>
          <cell r="Y148">
            <v>223116182</v>
          </cell>
          <cell r="Z148" t="str">
            <v>2006-04-03</v>
          </cell>
          <cell r="AA148">
            <v>223116182</v>
          </cell>
          <cell r="AB148" t="str">
            <v>2006-05-02</v>
          </cell>
          <cell r="AC148">
            <v>223116182</v>
          </cell>
          <cell r="AD148" t="str">
            <v>2006-06-01</v>
          </cell>
          <cell r="AE148">
            <v>223116182</v>
          </cell>
          <cell r="AF148" t="str">
            <v>2006-07-04</v>
          </cell>
          <cell r="AG148">
            <v>223116182</v>
          </cell>
          <cell r="AH148" t="str">
            <v>2006-08-01</v>
          </cell>
          <cell r="AI148">
            <v>223116182</v>
          </cell>
          <cell r="AJ148" t="str">
            <v>2006-09-01</v>
          </cell>
          <cell r="AK148">
            <v>223116182</v>
          </cell>
          <cell r="AL148" t="str">
            <v>2006-10-02</v>
          </cell>
          <cell r="AN148" t="str">
            <v>2006-10-24</v>
          </cell>
          <cell r="AO148">
            <v>234930219</v>
          </cell>
          <cell r="AU148">
            <v>2463106532</v>
          </cell>
          <cell r="AV148">
            <v>234930219</v>
          </cell>
        </row>
        <row r="149">
          <cell r="A149" t="str">
            <v>SOLEDAD</v>
          </cell>
          <cell r="B149" t="str">
            <v>215808758</v>
          </cell>
          <cell r="C149" t="str">
            <v>ATLANTICO</v>
          </cell>
          <cell r="D149" t="str">
            <v>SOLEDAD</v>
          </cell>
          <cell r="E149">
            <v>8901062912</v>
          </cell>
          <cell r="F149">
            <v>687100842</v>
          </cell>
          <cell r="G149" t="str">
            <v>Popular</v>
          </cell>
          <cell r="H149">
            <v>2</v>
          </cell>
          <cell r="I149">
            <v>4838219208</v>
          </cell>
          <cell r="J149">
            <v>992770930</v>
          </cell>
          <cell r="K149">
            <v>1523009698</v>
          </cell>
          <cell r="L149">
            <v>1687037255</v>
          </cell>
          <cell r="M149">
            <v>142377664</v>
          </cell>
          <cell r="N149">
            <v>1723451127</v>
          </cell>
          <cell r="O149">
            <v>15217189</v>
          </cell>
          <cell r="R149">
            <v>1881045980</v>
          </cell>
          <cell r="S149">
            <v>142377664</v>
          </cell>
          <cell r="T149" t="str">
            <v>2006-01-06</v>
          </cell>
          <cell r="U149">
            <v>156677375</v>
          </cell>
          <cell r="V149" t="str">
            <v>2006-02-08</v>
          </cell>
          <cell r="W149">
            <v>156677375</v>
          </cell>
          <cell r="X149" t="str">
            <v>2006-03-01</v>
          </cell>
          <cell r="Y149">
            <v>156677375</v>
          </cell>
          <cell r="Z149" t="str">
            <v>2006-04-03</v>
          </cell>
          <cell r="AA149">
            <v>156677375</v>
          </cell>
          <cell r="AB149" t="str">
            <v>2006-05-02</v>
          </cell>
          <cell r="AC149">
            <v>156677375</v>
          </cell>
          <cell r="AD149" t="str">
            <v>2006-06-01</v>
          </cell>
          <cell r="AE149">
            <v>156677375</v>
          </cell>
          <cell r="AF149" t="str">
            <v>2006-07-04</v>
          </cell>
          <cell r="AG149">
            <v>156677375</v>
          </cell>
          <cell r="AH149" t="str">
            <v>2006-08-01</v>
          </cell>
          <cell r="AI149">
            <v>156677375</v>
          </cell>
          <cell r="AJ149" t="str">
            <v>2006-09-01</v>
          </cell>
          <cell r="AK149">
            <v>156677375</v>
          </cell>
          <cell r="AL149" t="str">
            <v>2006-10-02</v>
          </cell>
          <cell r="AN149" t="str">
            <v>2006-10-24</v>
          </cell>
          <cell r="AO149">
            <v>164285971</v>
          </cell>
          <cell r="AU149">
            <v>1716760010</v>
          </cell>
          <cell r="AV149">
            <v>164285970</v>
          </cell>
        </row>
        <row r="150">
          <cell r="A150" t="str">
            <v>MAGANGUÉ</v>
          </cell>
          <cell r="B150" t="str">
            <v>213013430</v>
          </cell>
          <cell r="C150" t="str">
            <v>BOLIVAR</v>
          </cell>
          <cell r="D150" t="str">
            <v>MAGANGUE</v>
          </cell>
          <cell r="E150">
            <v>8000284322</v>
          </cell>
          <cell r="F150">
            <v>530004555</v>
          </cell>
          <cell r="G150" t="str">
            <v>BBVA</v>
          </cell>
          <cell r="H150">
            <v>13</v>
          </cell>
          <cell r="I150">
            <v>3423738775</v>
          </cell>
          <cell r="J150">
            <v>1439500455</v>
          </cell>
          <cell r="K150">
            <v>1985212075</v>
          </cell>
          <cell r="L150">
            <v>2112864406</v>
          </cell>
          <cell r="M150">
            <v>177175956</v>
          </cell>
          <cell r="N150">
            <v>1866611728</v>
          </cell>
          <cell r="O150">
            <v>17970433</v>
          </cell>
          <cell r="R150">
            <v>2061758117</v>
          </cell>
          <cell r="S150">
            <v>177175956</v>
          </cell>
          <cell r="T150" t="str">
            <v>2006-01-06</v>
          </cell>
          <cell r="U150">
            <v>169691975</v>
          </cell>
          <cell r="V150" t="str">
            <v>2006-02-08</v>
          </cell>
          <cell r="W150">
            <v>169691975</v>
          </cell>
          <cell r="X150" t="str">
            <v>2006-03-01</v>
          </cell>
          <cell r="Y150">
            <v>169691975</v>
          </cell>
          <cell r="Z150" t="str">
            <v>2006-04-03</v>
          </cell>
          <cell r="AA150">
            <v>169691975</v>
          </cell>
          <cell r="AB150" t="str">
            <v>2006-05-02</v>
          </cell>
          <cell r="AC150">
            <v>169691975</v>
          </cell>
          <cell r="AD150" t="str">
            <v>2006-06-01</v>
          </cell>
          <cell r="AE150">
            <v>169691975</v>
          </cell>
          <cell r="AF150" t="str">
            <v>2006-07-04</v>
          </cell>
          <cell r="AG150">
            <v>169691975</v>
          </cell>
          <cell r="AH150" t="str">
            <v>2006-08-01</v>
          </cell>
          <cell r="AI150">
            <v>169691975</v>
          </cell>
          <cell r="AJ150" t="str">
            <v>2006-09-01</v>
          </cell>
          <cell r="AK150">
            <v>169691975</v>
          </cell>
          <cell r="AL150" t="str">
            <v>2006-10-02</v>
          </cell>
          <cell r="AN150" t="str">
            <v>2006-10-24</v>
          </cell>
          <cell r="AO150">
            <v>178677193</v>
          </cell>
          <cell r="AU150">
            <v>1883080924</v>
          </cell>
          <cell r="AV150">
            <v>178677193</v>
          </cell>
        </row>
        <row r="151">
          <cell r="A151" t="str">
            <v>TUNJA</v>
          </cell>
          <cell r="B151" t="str">
            <v>210115001</v>
          </cell>
          <cell r="C151" t="str">
            <v>BOYACA</v>
          </cell>
          <cell r="D151" t="str">
            <v>TUNJA</v>
          </cell>
          <cell r="E151">
            <v>8918008461</v>
          </cell>
          <cell r="F151">
            <v>250021094</v>
          </cell>
          <cell r="G151" t="str">
            <v>Popular</v>
          </cell>
          <cell r="H151">
            <v>2</v>
          </cell>
          <cell r="I151">
            <v>2045816030</v>
          </cell>
          <cell r="J151">
            <v>601582621</v>
          </cell>
          <cell r="K151">
            <v>877313130</v>
          </cell>
          <cell r="L151">
            <v>902785272</v>
          </cell>
          <cell r="M151">
            <v>75739697</v>
          </cell>
          <cell r="N151">
            <v>1011896228</v>
          </cell>
          <cell r="O151">
            <v>1700</v>
          </cell>
          <cell r="R151">
            <v>1087637625</v>
          </cell>
          <cell r="S151">
            <v>75739697</v>
          </cell>
          <cell r="T151" t="str">
            <v>2006-01-06</v>
          </cell>
          <cell r="U151">
            <v>91990566</v>
          </cell>
          <cell r="V151" t="str">
            <v>2006-02-08</v>
          </cell>
          <cell r="W151">
            <v>91990566</v>
          </cell>
          <cell r="X151" t="str">
            <v>2006-03-01</v>
          </cell>
          <cell r="Y151">
            <v>91990566</v>
          </cell>
          <cell r="Z151" t="str">
            <v>2006-04-03</v>
          </cell>
          <cell r="AA151">
            <v>91990566</v>
          </cell>
          <cell r="AB151" t="str">
            <v>2006-05-02</v>
          </cell>
          <cell r="AC151">
            <v>91990566</v>
          </cell>
          <cell r="AD151" t="str">
            <v>2006-06-01</v>
          </cell>
          <cell r="AE151">
            <v>91990566</v>
          </cell>
          <cell r="AF151" t="str">
            <v>2006-07-04</v>
          </cell>
          <cell r="AG151">
            <v>91990566</v>
          </cell>
          <cell r="AH151" t="str">
            <v>2006-08-01</v>
          </cell>
          <cell r="AI151">
            <v>91990566</v>
          </cell>
          <cell r="AJ151" t="str">
            <v>2006-09-01</v>
          </cell>
          <cell r="AK151">
            <v>91990566</v>
          </cell>
          <cell r="AL151" t="str">
            <v>2006-10-02</v>
          </cell>
          <cell r="AN151" t="str">
            <v>2006-10-24</v>
          </cell>
          <cell r="AO151">
            <v>91991417</v>
          </cell>
          <cell r="AU151">
            <v>995646208</v>
          </cell>
          <cell r="AV151">
            <v>91991417</v>
          </cell>
        </row>
        <row r="152">
          <cell r="A152" t="str">
            <v>DUITAMA</v>
          </cell>
          <cell r="B152" t="str">
            <v>213815238</v>
          </cell>
          <cell r="C152" t="str">
            <v>BOYACA</v>
          </cell>
          <cell r="D152" t="str">
            <v>DUITAMA</v>
          </cell>
          <cell r="E152">
            <v>8918551381</v>
          </cell>
          <cell r="F152">
            <v>282067503</v>
          </cell>
          <cell r="G152" t="str">
            <v>Bogotá</v>
          </cell>
          <cell r="H152">
            <v>1</v>
          </cell>
          <cell r="I152">
            <v>2361341303</v>
          </cell>
          <cell r="J152">
            <v>415548383</v>
          </cell>
          <cell r="K152">
            <v>649585198</v>
          </cell>
          <cell r="L152">
            <v>803329727</v>
          </cell>
          <cell r="M152">
            <v>69169470</v>
          </cell>
          <cell r="N152">
            <v>778929805</v>
          </cell>
          <cell r="O152">
            <v>-39326</v>
          </cell>
          <cell r="R152">
            <v>848059949</v>
          </cell>
          <cell r="S152">
            <v>69169470</v>
          </cell>
          <cell r="T152" t="str">
            <v>2006-01-06</v>
          </cell>
          <cell r="U152">
            <v>70811800</v>
          </cell>
          <cell r="V152" t="str">
            <v>2006-02-08</v>
          </cell>
          <cell r="W152">
            <v>70811800</v>
          </cell>
          <cell r="X152" t="str">
            <v>2006-03-01</v>
          </cell>
          <cell r="Y152">
            <v>70811800</v>
          </cell>
          <cell r="Z152" t="str">
            <v>2006-04-03</v>
          </cell>
          <cell r="AA152">
            <v>70811800</v>
          </cell>
          <cell r="AB152" t="str">
            <v>2006-05-02</v>
          </cell>
          <cell r="AC152">
            <v>70811800</v>
          </cell>
          <cell r="AD152" t="str">
            <v>2006-06-01</v>
          </cell>
          <cell r="AE152">
            <v>70811800</v>
          </cell>
          <cell r="AF152" t="str">
            <v>2006-07-04</v>
          </cell>
          <cell r="AG152">
            <v>70811800</v>
          </cell>
          <cell r="AH152" t="str">
            <v>2006-08-01</v>
          </cell>
          <cell r="AI152">
            <v>70811800</v>
          </cell>
          <cell r="AJ152" t="str">
            <v>2006-09-01</v>
          </cell>
          <cell r="AK152">
            <v>70811800</v>
          </cell>
          <cell r="AL152" t="str">
            <v>2006-10-02</v>
          </cell>
          <cell r="AN152" t="str">
            <v>2006-10-24</v>
          </cell>
          <cell r="AO152">
            <v>70792140</v>
          </cell>
          <cell r="AU152">
            <v>777267810</v>
          </cell>
          <cell r="AV152">
            <v>70792139</v>
          </cell>
        </row>
        <row r="153">
          <cell r="A153" t="str">
            <v>SOGAMOSO</v>
          </cell>
          <cell r="B153">
            <v>215915759</v>
          </cell>
          <cell r="C153" t="str">
            <v>BOYACA</v>
          </cell>
          <cell r="D153" t="str">
            <v>SOGAMOSO</v>
          </cell>
          <cell r="E153">
            <v>8918551301</v>
          </cell>
          <cell r="F153">
            <v>7049950270</v>
          </cell>
          <cell r="G153" t="str">
            <v>Bogotá</v>
          </cell>
          <cell r="H153">
            <v>1</v>
          </cell>
          <cell r="I153">
            <v>2612500778.7200003</v>
          </cell>
          <cell r="J153">
            <v>483591498</v>
          </cell>
          <cell r="K153">
            <v>851235607</v>
          </cell>
          <cell r="L153">
            <v>904746510</v>
          </cell>
          <cell r="M153">
            <v>75847435</v>
          </cell>
          <cell r="N153">
            <v>927964697</v>
          </cell>
          <cell r="O153">
            <v>-1742930</v>
          </cell>
          <cell r="R153">
            <v>1002069202</v>
          </cell>
          <cell r="S153">
            <v>75847435</v>
          </cell>
          <cell r="T153" t="str">
            <v>2006-01-06</v>
          </cell>
          <cell r="U153">
            <v>84360427</v>
          </cell>
          <cell r="V153" t="str">
            <v>2006-02-08</v>
          </cell>
          <cell r="W153">
            <v>84360427</v>
          </cell>
          <cell r="X153" t="str">
            <v>2006-03-01</v>
          </cell>
          <cell r="Y153">
            <v>84360427</v>
          </cell>
          <cell r="Z153" t="str">
            <v>2006-04-03</v>
          </cell>
          <cell r="AA153">
            <v>84360427</v>
          </cell>
          <cell r="AB153" t="str">
            <v>2006-05-02</v>
          </cell>
          <cell r="AC153">
            <v>84360427</v>
          </cell>
          <cell r="AD153" t="str">
            <v>2006-06-01</v>
          </cell>
          <cell r="AE153">
            <v>84360427</v>
          </cell>
          <cell r="AF153" t="str">
            <v>2006-07-04</v>
          </cell>
          <cell r="AG153">
            <v>84360427</v>
          </cell>
          <cell r="AH153" t="str">
            <v>2006-08-01</v>
          </cell>
          <cell r="AI153">
            <v>84360427</v>
          </cell>
          <cell r="AJ153" t="str">
            <v>2006-09-01</v>
          </cell>
          <cell r="AK153">
            <v>84360427</v>
          </cell>
          <cell r="AL153" t="str">
            <v>2006-10-02</v>
          </cell>
          <cell r="AN153" t="str">
            <v>2006-10-24</v>
          </cell>
          <cell r="AO153">
            <v>83488962</v>
          </cell>
          <cell r="AU153">
            <v>918580240</v>
          </cell>
          <cell r="AV153">
            <v>83488962</v>
          </cell>
        </row>
        <row r="154">
          <cell r="A154" t="str">
            <v>MANIZALES</v>
          </cell>
          <cell r="B154" t="str">
            <v>210117001</v>
          </cell>
          <cell r="C154" t="str">
            <v>CALDAS</v>
          </cell>
          <cell r="D154" t="str">
            <v>MANIZALES</v>
          </cell>
          <cell r="E154">
            <v>8908010537</v>
          </cell>
          <cell r="F154">
            <v>256638958</v>
          </cell>
          <cell r="G154" t="str">
            <v>Bancafé</v>
          </cell>
          <cell r="H154">
            <v>5</v>
          </cell>
          <cell r="I154">
            <v>5439077495</v>
          </cell>
          <cell r="J154">
            <v>2728327168</v>
          </cell>
          <cell r="K154">
            <v>2699380631</v>
          </cell>
          <cell r="L154">
            <v>2672618019</v>
          </cell>
          <cell r="M154">
            <v>216786967</v>
          </cell>
          <cell r="N154">
            <v>2704289509</v>
          </cell>
          <cell r="O154">
            <v>4237</v>
          </cell>
          <cell r="R154">
            <v>2921080713</v>
          </cell>
          <cell r="S154">
            <v>216786967</v>
          </cell>
          <cell r="T154" t="str">
            <v>2006-01-06</v>
          </cell>
          <cell r="U154">
            <v>245844501</v>
          </cell>
          <cell r="V154" t="str">
            <v>2006-02-08</v>
          </cell>
          <cell r="W154">
            <v>245844501</v>
          </cell>
          <cell r="X154" t="str">
            <v>2006-03-01</v>
          </cell>
          <cell r="Y154">
            <v>245844501</v>
          </cell>
          <cell r="Z154" t="str">
            <v>2006-04-03</v>
          </cell>
          <cell r="AA154">
            <v>245844501</v>
          </cell>
          <cell r="AB154" t="str">
            <v>2006-05-02</v>
          </cell>
          <cell r="AC154">
            <v>245844501</v>
          </cell>
          <cell r="AD154" t="str">
            <v>2006-06-01</v>
          </cell>
          <cell r="AE154">
            <v>245844501</v>
          </cell>
          <cell r="AF154" t="str">
            <v>2006-07-04</v>
          </cell>
          <cell r="AG154">
            <v>245844501</v>
          </cell>
          <cell r="AH154" t="str">
            <v>2006-08-01</v>
          </cell>
          <cell r="AI154">
            <v>245844501</v>
          </cell>
          <cell r="AJ154" t="str">
            <v>2006-09-01</v>
          </cell>
          <cell r="AK154">
            <v>245844501</v>
          </cell>
          <cell r="AL154" t="str">
            <v>2006-10-02</v>
          </cell>
          <cell r="AN154" t="str">
            <v>2006-10-24</v>
          </cell>
          <cell r="AO154">
            <v>245846619</v>
          </cell>
          <cell r="AU154">
            <v>2675234095</v>
          </cell>
          <cell r="AV154">
            <v>245846618</v>
          </cell>
        </row>
        <row r="155">
          <cell r="A155" t="str">
            <v>FLORENCIA</v>
          </cell>
          <cell r="B155" t="str">
            <v>210118001</v>
          </cell>
          <cell r="C155" t="str">
            <v>CAQUETA</v>
          </cell>
          <cell r="D155" t="str">
            <v>FLORENCIA</v>
          </cell>
          <cell r="E155">
            <v>8000957282</v>
          </cell>
          <cell r="F155">
            <v>312074461</v>
          </cell>
          <cell r="G155" t="str">
            <v>Bogotá</v>
          </cell>
          <cell r="H155">
            <v>1</v>
          </cell>
          <cell r="I155">
            <v>2058252832</v>
          </cell>
          <cell r="J155">
            <v>1440716041</v>
          </cell>
          <cell r="K155">
            <v>1638390121</v>
          </cell>
          <cell r="L155">
            <v>1755097664</v>
          </cell>
          <cell r="M155">
            <v>147804784</v>
          </cell>
          <cell r="N155">
            <v>1541508118</v>
          </cell>
          <cell r="O155">
            <v>186012</v>
          </cell>
          <cell r="R155">
            <v>1689498914</v>
          </cell>
          <cell r="S155">
            <v>147804784</v>
          </cell>
          <cell r="T155" t="str">
            <v>2006-01-06</v>
          </cell>
          <cell r="U155">
            <v>140137102</v>
          </cell>
          <cell r="V155" t="str">
            <v>2006-02-08</v>
          </cell>
          <cell r="W155">
            <v>140137102</v>
          </cell>
          <cell r="X155" t="str">
            <v>2006-03-01</v>
          </cell>
          <cell r="Y155">
            <v>140137102</v>
          </cell>
          <cell r="Z155" t="str">
            <v>2006-04-03</v>
          </cell>
          <cell r="AA155">
            <v>140137102</v>
          </cell>
          <cell r="AB155" t="str">
            <v>2006-05-02</v>
          </cell>
          <cell r="AC155">
            <v>140137102</v>
          </cell>
          <cell r="AD155" t="str">
            <v>2006-06-01</v>
          </cell>
          <cell r="AE155">
            <v>140137102</v>
          </cell>
          <cell r="AF155" t="str">
            <v>2006-07-04</v>
          </cell>
          <cell r="AG155">
            <v>140137102</v>
          </cell>
          <cell r="AH155" t="str">
            <v>2006-08-01</v>
          </cell>
          <cell r="AI155">
            <v>140137102</v>
          </cell>
          <cell r="AJ155" t="str">
            <v>2006-09-01</v>
          </cell>
          <cell r="AK155">
            <v>140137102</v>
          </cell>
          <cell r="AL155" t="str">
            <v>2006-10-02</v>
          </cell>
          <cell r="AN155" t="str">
            <v>2006-10-24</v>
          </cell>
          <cell r="AO155">
            <v>140230106</v>
          </cell>
          <cell r="AU155">
            <v>1549268808</v>
          </cell>
          <cell r="AV155">
            <v>140230106</v>
          </cell>
        </row>
        <row r="156">
          <cell r="A156" t="str">
            <v>POPAYÁN</v>
          </cell>
          <cell r="B156" t="str">
            <v>210119001</v>
          </cell>
          <cell r="C156" t="str">
            <v>CAUCA</v>
          </cell>
          <cell r="D156" t="str">
            <v>POPAYAN</v>
          </cell>
          <cell r="E156">
            <v>8915800064</v>
          </cell>
          <cell r="F156">
            <v>86808347309</v>
          </cell>
          <cell r="G156" t="str">
            <v>Bancolombia</v>
          </cell>
          <cell r="H156">
            <v>7</v>
          </cell>
          <cell r="I156">
            <v>3051506087</v>
          </cell>
          <cell r="J156">
            <v>1473931768</v>
          </cell>
          <cell r="K156">
            <v>1806259498</v>
          </cell>
          <cell r="L156">
            <v>1992731411</v>
          </cell>
          <cell r="M156">
            <v>163738592</v>
          </cell>
          <cell r="N156">
            <v>1959238867</v>
          </cell>
          <cell r="O156">
            <v>3453</v>
          </cell>
          <cell r="R156">
            <v>2122980912</v>
          </cell>
          <cell r="S156">
            <v>163738592</v>
          </cell>
          <cell r="T156" t="str">
            <v>2006-01-06</v>
          </cell>
          <cell r="U156">
            <v>178112624</v>
          </cell>
          <cell r="V156" t="str">
            <v>2006-02-08</v>
          </cell>
          <cell r="W156">
            <v>178112624</v>
          </cell>
          <cell r="X156" t="str">
            <v>2006-03-01</v>
          </cell>
          <cell r="Y156">
            <v>178112624</v>
          </cell>
          <cell r="Z156" t="str">
            <v>2006-04-03</v>
          </cell>
          <cell r="AA156">
            <v>178112624</v>
          </cell>
          <cell r="AB156" t="str">
            <v>2006-05-02</v>
          </cell>
          <cell r="AC156">
            <v>178112624</v>
          </cell>
          <cell r="AD156" t="str">
            <v>2006-06-01</v>
          </cell>
          <cell r="AE156">
            <v>178112624</v>
          </cell>
          <cell r="AF156" t="str">
            <v>2006-07-04</v>
          </cell>
          <cell r="AG156">
            <v>178112624</v>
          </cell>
          <cell r="AH156" t="str">
            <v>2006-08-01</v>
          </cell>
          <cell r="AI156">
            <v>178112624</v>
          </cell>
          <cell r="AJ156" t="str">
            <v>2006-09-01</v>
          </cell>
          <cell r="AK156">
            <v>178112624</v>
          </cell>
          <cell r="AL156" t="str">
            <v>2006-10-02</v>
          </cell>
          <cell r="AN156" t="str">
            <v>2006-10-24</v>
          </cell>
          <cell r="AO156">
            <v>178114352</v>
          </cell>
          <cell r="AU156">
            <v>1944866560</v>
          </cell>
          <cell r="AV156">
            <v>178114352</v>
          </cell>
        </row>
        <row r="157">
          <cell r="A157" t="str">
            <v>VALLEDUPAR</v>
          </cell>
          <cell r="B157" t="str">
            <v>210120001</v>
          </cell>
          <cell r="C157" t="str">
            <v>CESAR</v>
          </cell>
          <cell r="D157" t="str">
            <v>VALLEDUPAR</v>
          </cell>
          <cell r="E157">
            <v>8000989118</v>
          </cell>
          <cell r="F157">
            <v>300022100</v>
          </cell>
          <cell r="G157" t="str">
            <v>Popular</v>
          </cell>
          <cell r="H157">
            <v>2</v>
          </cell>
          <cell r="I157">
            <v>5719878691</v>
          </cell>
          <cell r="J157">
            <v>3582164306</v>
          </cell>
          <cell r="K157">
            <v>3624124413</v>
          </cell>
          <cell r="L157">
            <v>3932864943</v>
          </cell>
          <cell r="M157">
            <v>331345378</v>
          </cell>
          <cell r="N157">
            <v>3388004597</v>
          </cell>
          <cell r="O157">
            <v>32617342</v>
          </cell>
          <cell r="R157">
            <v>3751967317</v>
          </cell>
          <cell r="S157">
            <v>331345378</v>
          </cell>
          <cell r="T157" t="str">
            <v>2006-01-06</v>
          </cell>
          <cell r="U157">
            <v>308000418</v>
          </cell>
          <cell r="V157" t="str">
            <v>2006-02-08</v>
          </cell>
          <cell r="W157">
            <v>308000418</v>
          </cell>
          <cell r="X157" t="str">
            <v>2006-03-01</v>
          </cell>
          <cell r="Y157">
            <v>308000418</v>
          </cell>
          <cell r="Z157" t="str">
            <v>2006-04-03</v>
          </cell>
          <cell r="AA157">
            <v>308000418</v>
          </cell>
          <cell r="AB157" t="str">
            <v>2006-05-02</v>
          </cell>
          <cell r="AC157">
            <v>308000418</v>
          </cell>
          <cell r="AD157" t="str">
            <v>2006-06-01</v>
          </cell>
          <cell r="AE157">
            <v>308000418</v>
          </cell>
          <cell r="AF157" t="str">
            <v>2006-07-04</v>
          </cell>
          <cell r="AG157">
            <v>308000418</v>
          </cell>
          <cell r="AH157" t="str">
            <v>2006-08-01</v>
          </cell>
          <cell r="AI157">
            <v>308000418</v>
          </cell>
          <cell r="AJ157" t="str">
            <v>2006-09-01</v>
          </cell>
          <cell r="AK157">
            <v>308000418</v>
          </cell>
          <cell r="AL157" t="str">
            <v>2006-10-02</v>
          </cell>
          <cell r="AN157" t="str">
            <v>2006-10-24</v>
          </cell>
          <cell r="AO157">
            <v>324309089</v>
          </cell>
          <cell r="AU157">
            <v>3427658229</v>
          </cell>
          <cell r="AV157">
            <v>324309088</v>
          </cell>
        </row>
        <row r="158">
          <cell r="A158" t="str">
            <v>MONTERÍA</v>
          </cell>
          <cell r="B158">
            <v>210123001</v>
          </cell>
          <cell r="C158" t="str">
            <v>CORDOBA</v>
          </cell>
          <cell r="D158" t="str">
            <v>MONTERIA</v>
          </cell>
          <cell r="E158">
            <v>8000967341</v>
          </cell>
          <cell r="F158">
            <v>438082240</v>
          </cell>
          <cell r="G158" t="str">
            <v>Bogotá</v>
          </cell>
          <cell r="H158">
            <v>1</v>
          </cell>
          <cell r="I158">
            <v>6196120232</v>
          </cell>
          <cell r="J158">
            <v>4225482943</v>
          </cell>
          <cell r="K158">
            <v>4665051817</v>
          </cell>
          <cell r="L158">
            <v>5199690694</v>
          </cell>
          <cell r="M158">
            <v>438101987</v>
          </cell>
          <cell r="N158">
            <v>4543898321</v>
          </cell>
          <cell r="O158">
            <v>43745478</v>
          </cell>
          <cell r="R158">
            <v>5025745786</v>
          </cell>
          <cell r="S158">
            <v>438101987</v>
          </cell>
          <cell r="T158" t="str">
            <v>2006-01-06</v>
          </cell>
          <cell r="U158">
            <v>413081666</v>
          </cell>
          <cell r="V158" t="str">
            <v>2006-02-08</v>
          </cell>
          <cell r="W158">
            <v>413081666</v>
          </cell>
          <cell r="X158" t="str">
            <v>2006-03-01</v>
          </cell>
          <cell r="Y158">
            <v>413081666</v>
          </cell>
          <cell r="Z158" t="str">
            <v>2006-04-03</v>
          </cell>
          <cell r="AA158">
            <v>413081666</v>
          </cell>
          <cell r="AB158" t="str">
            <v>2006-05-02</v>
          </cell>
          <cell r="AC158">
            <v>413081666</v>
          </cell>
          <cell r="AD158" t="str">
            <v>2006-06-01</v>
          </cell>
          <cell r="AE158">
            <v>413081666</v>
          </cell>
          <cell r="AF158" t="str">
            <v>2006-07-04</v>
          </cell>
          <cell r="AG158">
            <v>413081666</v>
          </cell>
          <cell r="AH158" t="str">
            <v>2006-08-01</v>
          </cell>
          <cell r="AI158">
            <v>413081666</v>
          </cell>
          <cell r="AJ158" t="str">
            <v>2006-09-01</v>
          </cell>
          <cell r="AK158">
            <v>413081666</v>
          </cell>
          <cell r="AL158" t="str">
            <v>2006-10-02</v>
          </cell>
          <cell r="AN158" t="str">
            <v>2006-10-24</v>
          </cell>
          <cell r="AO158">
            <v>434954403</v>
          </cell>
          <cell r="AU158">
            <v>4590791384</v>
          </cell>
          <cell r="AV158">
            <v>434954402</v>
          </cell>
        </row>
        <row r="159">
          <cell r="A159" t="str">
            <v>LORICA</v>
          </cell>
          <cell r="B159" t="str">
            <v>211723417</v>
          </cell>
          <cell r="C159" t="str">
            <v>CORDOBA</v>
          </cell>
          <cell r="D159" t="str">
            <v>LORICA</v>
          </cell>
          <cell r="E159">
            <v>8000967588</v>
          </cell>
          <cell r="F159">
            <v>408042216</v>
          </cell>
          <cell r="G159" t="str">
            <v>Bogotá</v>
          </cell>
          <cell r="H159">
            <v>1</v>
          </cell>
          <cell r="I159">
            <v>2625196102</v>
          </cell>
          <cell r="J159">
            <v>1586165424</v>
          </cell>
          <cell r="K159">
            <v>1992436335</v>
          </cell>
          <cell r="L159">
            <v>2136859978</v>
          </cell>
          <cell r="M159">
            <v>179695512</v>
          </cell>
          <cell r="N159">
            <v>1881760200</v>
          </cell>
          <cell r="O159">
            <v>6222546</v>
          </cell>
          <cell r="R159">
            <v>2067678258</v>
          </cell>
          <cell r="S159">
            <v>179695512</v>
          </cell>
          <cell r="T159" t="str">
            <v>2006-01-06</v>
          </cell>
          <cell r="U159">
            <v>171069109</v>
          </cell>
          <cell r="V159" t="str">
            <v>2006-02-08</v>
          </cell>
          <cell r="W159">
            <v>171069109</v>
          </cell>
          <cell r="X159" t="str">
            <v>2006-03-01</v>
          </cell>
          <cell r="Y159">
            <v>171069109</v>
          </cell>
          <cell r="Z159" t="str">
            <v>2006-04-03</v>
          </cell>
          <cell r="AA159">
            <v>171069109</v>
          </cell>
          <cell r="AB159" t="str">
            <v>2006-05-02</v>
          </cell>
          <cell r="AC159">
            <v>171069109</v>
          </cell>
          <cell r="AD159" t="str">
            <v>2006-06-01</v>
          </cell>
          <cell r="AE159">
            <v>171069109</v>
          </cell>
          <cell r="AF159" t="str">
            <v>2006-07-04</v>
          </cell>
          <cell r="AG159">
            <v>171069109</v>
          </cell>
          <cell r="AH159" t="str">
            <v>2006-08-01</v>
          </cell>
          <cell r="AI159">
            <v>171069109</v>
          </cell>
          <cell r="AJ159" t="str">
            <v>2006-09-01</v>
          </cell>
          <cell r="AK159">
            <v>171069109</v>
          </cell>
          <cell r="AL159" t="str">
            <v>2006-10-02</v>
          </cell>
          <cell r="AN159" t="str">
            <v>2006-10-24</v>
          </cell>
          <cell r="AO159">
            <v>174180383</v>
          </cell>
          <cell r="AU159">
            <v>1893497876</v>
          </cell>
          <cell r="AV159">
            <v>174180382</v>
          </cell>
        </row>
        <row r="160">
          <cell r="A160" t="str">
            <v>SAHAGÚN</v>
          </cell>
          <cell r="B160" t="str">
            <v>216023660</v>
          </cell>
          <cell r="C160" t="str">
            <v>CORDOBA</v>
          </cell>
          <cell r="D160" t="str">
            <v>SAHAGUN</v>
          </cell>
          <cell r="E160">
            <v>8000967778</v>
          </cell>
          <cell r="F160">
            <v>760139576</v>
          </cell>
          <cell r="G160" t="str">
            <v>BBVA</v>
          </cell>
          <cell r="H160">
            <v>13</v>
          </cell>
          <cell r="I160">
            <v>3318771525</v>
          </cell>
          <cell r="J160">
            <v>1759086100</v>
          </cell>
          <cell r="K160">
            <v>1636327632</v>
          </cell>
          <cell r="L160">
            <v>1724910845</v>
          </cell>
          <cell r="M160">
            <v>144935347</v>
          </cell>
          <cell r="N160">
            <v>1487680229</v>
          </cell>
          <cell r="O160">
            <v>14322345</v>
          </cell>
          <cell r="R160">
            <v>1646937921</v>
          </cell>
          <cell r="S160">
            <v>144935347</v>
          </cell>
          <cell r="T160" t="str">
            <v>2006-01-06</v>
          </cell>
          <cell r="U160">
            <v>135243657</v>
          </cell>
          <cell r="V160" t="str">
            <v>2006-02-08</v>
          </cell>
          <cell r="W160">
            <v>135243657</v>
          </cell>
          <cell r="X160" t="str">
            <v>2006-03-01</v>
          </cell>
          <cell r="Y160">
            <v>135243657</v>
          </cell>
          <cell r="Z160" t="str">
            <v>2006-04-03</v>
          </cell>
          <cell r="AA160">
            <v>135243657</v>
          </cell>
          <cell r="AB160" t="str">
            <v>2006-05-02</v>
          </cell>
          <cell r="AC160">
            <v>135243657</v>
          </cell>
          <cell r="AD160" t="str">
            <v>2006-06-01</v>
          </cell>
          <cell r="AE160">
            <v>135243657</v>
          </cell>
          <cell r="AF160" t="str">
            <v>2006-07-04</v>
          </cell>
          <cell r="AG160">
            <v>135243657</v>
          </cell>
          <cell r="AH160" t="str">
            <v>2006-08-01</v>
          </cell>
          <cell r="AI160">
            <v>135243657</v>
          </cell>
          <cell r="AJ160" t="str">
            <v>2006-09-01</v>
          </cell>
          <cell r="AK160">
            <v>135243657</v>
          </cell>
          <cell r="AL160" t="str">
            <v>2006-10-02</v>
          </cell>
          <cell r="AN160" t="str">
            <v>2006-10-24</v>
          </cell>
          <cell r="AO160">
            <v>142404831</v>
          </cell>
          <cell r="AU160">
            <v>1504533091</v>
          </cell>
          <cell r="AV160">
            <v>142404830</v>
          </cell>
        </row>
        <row r="161">
          <cell r="A161" t="str">
            <v>FUSAGASUGÁ</v>
          </cell>
          <cell r="B161" t="str">
            <v>219025290</v>
          </cell>
          <cell r="C161" t="str">
            <v>CUNDINAMARCA</v>
          </cell>
          <cell r="D161" t="str">
            <v>FUSAGASUGA</v>
          </cell>
          <cell r="E161">
            <v>8906800084</v>
          </cell>
          <cell r="F161">
            <v>26408286751</v>
          </cell>
          <cell r="G161" t="str">
            <v>Bancolombia</v>
          </cell>
          <cell r="H161">
            <v>7</v>
          </cell>
          <cell r="I161">
            <v>1479947354</v>
          </cell>
          <cell r="J161">
            <v>582731404</v>
          </cell>
          <cell r="K161">
            <v>835196921</v>
          </cell>
          <cell r="L161">
            <v>930878540</v>
          </cell>
          <cell r="M161">
            <v>78408954</v>
          </cell>
          <cell r="N161">
            <v>866292270</v>
          </cell>
          <cell r="O161">
            <v>-3000673</v>
          </cell>
          <cell r="R161">
            <v>941700551</v>
          </cell>
          <cell r="S161">
            <v>78408954</v>
          </cell>
          <cell r="T161" t="str">
            <v>2006-01-06</v>
          </cell>
          <cell r="U161">
            <v>78753843</v>
          </cell>
          <cell r="V161" t="str">
            <v>2006-02-08</v>
          </cell>
          <cell r="W161">
            <v>78753843</v>
          </cell>
          <cell r="X161" t="str">
            <v>2006-03-01</v>
          </cell>
          <cell r="Y161">
            <v>78753843</v>
          </cell>
          <cell r="Z161" t="str">
            <v>2006-04-03</v>
          </cell>
          <cell r="AA161">
            <v>78753843</v>
          </cell>
          <cell r="AB161" t="str">
            <v>2006-05-02</v>
          </cell>
          <cell r="AC161">
            <v>78753843</v>
          </cell>
          <cell r="AD161" t="str">
            <v>2006-06-01</v>
          </cell>
          <cell r="AE161">
            <v>78753843</v>
          </cell>
          <cell r="AF161" t="str">
            <v>2006-07-04</v>
          </cell>
          <cell r="AG161">
            <v>78753843</v>
          </cell>
          <cell r="AH161" t="str">
            <v>2006-08-01</v>
          </cell>
          <cell r="AI161">
            <v>78753843</v>
          </cell>
          <cell r="AJ161" t="str">
            <v>2006-09-01</v>
          </cell>
          <cell r="AK161">
            <v>78753843</v>
          </cell>
          <cell r="AL161" t="str">
            <v>2006-10-02</v>
          </cell>
          <cell r="AN161" t="str">
            <v>2006-10-24</v>
          </cell>
          <cell r="AO161">
            <v>77253505</v>
          </cell>
          <cell r="AU161">
            <v>864447046</v>
          </cell>
          <cell r="AV161">
            <v>77253505</v>
          </cell>
        </row>
        <row r="162">
          <cell r="A162" t="str">
            <v>GIRARDOT</v>
          </cell>
          <cell r="B162" t="str">
            <v>210725307</v>
          </cell>
          <cell r="C162" t="str">
            <v>CUNDINAMARCA</v>
          </cell>
          <cell r="D162" t="str">
            <v>GIRARDOT</v>
          </cell>
          <cell r="E162">
            <v>8906803784</v>
          </cell>
          <cell r="F162">
            <v>389052291</v>
          </cell>
          <cell r="G162" t="str">
            <v>BBVA</v>
          </cell>
          <cell r="H162">
            <v>13</v>
          </cell>
          <cell r="I162">
            <v>2212547649</v>
          </cell>
          <cell r="J162">
            <v>892097068</v>
          </cell>
          <cell r="K162">
            <v>634693525</v>
          </cell>
          <cell r="L162">
            <v>643283763</v>
          </cell>
          <cell r="M162">
            <v>54102777</v>
          </cell>
          <cell r="N162">
            <v>615102638</v>
          </cell>
          <cell r="O162">
            <v>-607436</v>
          </cell>
          <cell r="R162">
            <v>668597979</v>
          </cell>
          <cell r="S162">
            <v>54102777</v>
          </cell>
          <cell r="T162" t="str">
            <v>2006-01-06</v>
          </cell>
          <cell r="U162">
            <v>55918422</v>
          </cell>
          <cell r="V162" t="str">
            <v>2006-02-08</v>
          </cell>
          <cell r="W162">
            <v>55918422</v>
          </cell>
          <cell r="X162" t="str">
            <v>2006-03-01</v>
          </cell>
          <cell r="Y162">
            <v>55918422</v>
          </cell>
          <cell r="Z162" t="str">
            <v>2006-04-03</v>
          </cell>
          <cell r="AA162">
            <v>55918422</v>
          </cell>
          <cell r="AB162" t="str">
            <v>2006-05-02</v>
          </cell>
          <cell r="AC162">
            <v>55918422</v>
          </cell>
          <cell r="AD162" t="str">
            <v>2006-06-01</v>
          </cell>
          <cell r="AE162">
            <v>55918422</v>
          </cell>
          <cell r="AF162" t="str">
            <v>2006-07-04</v>
          </cell>
          <cell r="AG162">
            <v>55918422</v>
          </cell>
          <cell r="AH162" t="str">
            <v>2006-08-01</v>
          </cell>
          <cell r="AI162">
            <v>55918422</v>
          </cell>
          <cell r="AJ162" t="str">
            <v>2006-09-01</v>
          </cell>
          <cell r="AK162">
            <v>55918422</v>
          </cell>
          <cell r="AL162" t="str">
            <v>2006-10-02</v>
          </cell>
          <cell r="AN162" t="str">
            <v>2006-10-24</v>
          </cell>
          <cell r="AO162">
            <v>55614702</v>
          </cell>
          <cell r="AU162">
            <v>612983277</v>
          </cell>
          <cell r="AV162">
            <v>55614702</v>
          </cell>
        </row>
        <row r="163">
          <cell r="A163" t="str">
            <v>SOACHA</v>
          </cell>
          <cell r="B163" t="str">
            <v>215425754</v>
          </cell>
          <cell r="C163" t="str">
            <v>CUNDINAMARCA</v>
          </cell>
          <cell r="D163" t="str">
            <v>SOACHA</v>
          </cell>
          <cell r="E163">
            <v>8000947557</v>
          </cell>
          <cell r="F163">
            <v>22108261792</v>
          </cell>
          <cell r="G163" t="str">
            <v>Bancolombia</v>
          </cell>
          <cell r="H163">
            <v>7</v>
          </cell>
          <cell r="I163">
            <v>6596694549</v>
          </cell>
          <cell r="J163">
            <v>1200784228</v>
          </cell>
          <cell r="K163">
            <v>2105882068</v>
          </cell>
          <cell r="L163">
            <v>2177134913</v>
          </cell>
          <cell r="M163">
            <v>191261413</v>
          </cell>
          <cell r="N163">
            <v>2232031189</v>
          </cell>
          <cell r="O163">
            <v>-14317667</v>
          </cell>
          <cell r="R163">
            <v>2408974935</v>
          </cell>
          <cell r="S163">
            <v>191261413</v>
          </cell>
          <cell r="T163" t="str">
            <v>2006-01-06</v>
          </cell>
          <cell r="U163">
            <v>202911926</v>
          </cell>
          <cell r="V163" t="str">
            <v>2006-02-08</v>
          </cell>
          <cell r="W163">
            <v>202911926</v>
          </cell>
          <cell r="X163" t="str">
            <v>2006-03-01</v>
          </cell>
          <cell r="Y163">
            <v>202911926</v>
          </cell>
          <cell r="Z163" t="str">
            <v>2006-04-03</v>
          </cell>
          <cell r="AA163">
            <v>202911926</v>
          </cell>
          <cell r="AB163" t="str">
            <v>2006-05-02</v>
          </cell>
          <cell r="AC163">
            <v>202911926</v>
          </cell>
          <cell r="AD163" t="str">
            <v>2006-06-01</v>
          </cell>
          <cell r="AE163">
            <v>202911926</v>
          </cell>
          <cell r="AF163" t="str">
            <v>2006-07-04</v>
          </cell>
          <cell r="AG163">
            <v>202911926</v>
          </cell>
          <cell r="AH163" t="str">
            <v>2006-08-01</v>
          </cell>
          <cell r="AI163">
            <v>202911926</v>
          </cell>
          <cell r="AJ163" t="str">
            <v>2006-09-01</v>
          </cell>
          <cell r="AK163">
            <v>202911926</v>
          </cell>
          <cell r="AL163" t="str">
            <v>2006-10-02</v>
          </cell>
          <cell r="AN163" t="str">
            <v>2006-10-24</v>
          </cell>
          <cell r="AO163">
            <v>195753094</v>
          </cell>
          <cell r="AU163">
            <v>2213221841</v>
          </cell>
          <cell r="AV163">
            <v>195753094</v>
          </cell>
        </row>
        <row r="164">
          <cell r="A164" t="str">
            <v>NEIVA</v>
          </cell>
          <cell r="B164" t="str">
            <v>210141001</v>
          </cell>
          <cell r="C164" t="str">
            <v>HUILA</v>
          </cell>
          <cell r="D164" t="str">
            <v>NEIVA</v>
          </cell>
          <cell r="E164">
            <v>8911800091</v>
          </cell>
          <cell r="F164">
            <v>7608326558</v>
          </cell>
          <cell r="G164" t="str">
            <v>Bancolombia</v>
          </cell>
          <cell r="H164">
            <v>7</v>
          </cell>
          <cell r="I164">
            <v>5246474434</v>
          </cell>
          <cell r="J164">
            <v>3005935426</v>
          </cell>
          <cell r="K164">
            <v>2922356247</v>
          </cell>
          <cell r="L164">
            <v>3036910910</v>
          </cell>
          <cell r="M164">
            <v>246910780</v>
          </cell>
          <cell r="N164">
            <v>2789384065</v>
          </cell>
          <cell r="O164">
            <v>-10178264</v>
          </cell>
          <cell r="R164">
            <v>3026116581</v>
          </cell>
          <cell r="S164">
            <v>246910780</v>
          </cell>
          <cell r="T164" t="str">
            <v>2006-01-06</v>
          </cell>
          <cell r="U164">
            <v>253580370</v>
          </cell>
          <cell r="V164" t="str">
            <v>2006-02-08</v>
          </cell>
          <cell r="W164">
            <v>253580370</v>
          </cell>
          <cell r="X164" t="str">
            <v>2006-03-01</v>
          </cell>
          <cell r="Y164">
            <v>253580370</v>
          </cell>
          <cell r="Z164" t="str">
            <v>2006-04-03</v>
          </cell>
          <cell r="AA164">
            <v>253580370</v>
          </cell>
          <cell r="AB164" t="str">
            <v>2006-05-02</v>
          </cell>
          <cell r="AC164">
            <v>253580370</v>
          </cell>
          <cell r="AD164" t="str">
            <v>2006-06-01</v>
          </cell>
          <cell r="AE164">
            <v>253580370</v>
          </cell>
          <cell r="AF164" t="str">
            <v>2006-07-04</v>
          </cell>
          <cell r="AG164">
            <v>253580370</v>
          </cell>
          <cell r="AH164" t="str">
            <v>2006-08-01</v>
          </cell>
          <cell r="AI164">
            <v>253580370</v>
          </cell>
          <cell r="AJ164" t="str">
            <v>2006-09-01</v>
          </cell>
          <cell r="AK164">
            <v>253580370</v>
          </cell>
          <cell r="AL164" t="str">
            <v>2006-10-02</v>
          </cell>
          <cell r="AN164" t="str">
            <v>2006-10-24</v>
          </cell>
          <cell r="AO164">
            <v>248491236</v>
          </cell>
          <cell r="AU164">
            <v>2777625346</v>
          </cell>
          <cell r="AV164">
            <v>248491235</v>
          </cell>
        </row>
        <row r="165">
          <cell r="A165" t="str">
            <v>MAICAO</v>
          </cell>
          <cell r="B165" t="str">
            <v>213044430</v>
          </cell>
          <cell r="C165" t="str">
            <v>GUAJIRA</v>
          </cell>
          <cell r="D165" t="str">
            <v>MAICAO</v>
          </cell>
          <cell r="E165">
            <v>8921200209</v>
          </cell>
          <cell r="F165">
            <v>438200093752</v>
          </cell>
          <cell r="G165" t="str">
            <v>BBVA</v>
          </cell>
          <cell r="H165">
            <v>13</v>
          </cell>
          <cell r="I165">
            <v>3211269975</v>
          </cell>
          <cell r="J165">
            <v>1203904859</v>
          </cell>
          <cell r="K165">
            <v>1940733603</v>
          </cell>
          <cell r="L165">
            <v>2067683597</v>
          </cell>
          <cell r="M165">
            <v>173858412</v>
          </cell>
          <cell r="N165">
            <v>1962492129</v>
          </cell>
          <cell r="O165">
            <v>11722261</v>
          </cell>
          <cell r="R165">
            <v>2148072802</v>
          </cell>
          <cell r="S165">
            <v>173858412</v>
          </cell>
          <cell r="T165" t="str">
            <v>2006-01-06</v>
          </cell>
          <cell r="U165">
            <v>178408375</v>
          </cell>
          <cell r="V165" t="str">
            <v>2006-02-08</v>
          </cell>
          <cell r="W165">
            <v>178408375</v>
          </cell>
          <cell r="X165" t="str">
            <v>2006-03-01</v>
          </cell>
          <cell r="Y165">
            <v>178408375</v>
          </cell>
          <cell r="Z165" t="str">
            <v>2006-04-03</v>
          </cell>
          <cell r="AA165">
            <v>0</v>
          </cell>
          <cell r="AB165" t="str">
            <v>2006-05-02</v>
          </cell>
          <cell r="AC165">
            <v>356816750</v>
          </cell>
          <cell r="AD165" t="str">
            <v>2006-06-01</v>
          </cell>
          <cell r="AE165">
            <v>178408375</v>
          </cell>
          <cell r="AF165" t="str">
            <v>2006-07-04</v>
          </cell>
          <cell r="AG165">
            <v>178408375</v>
          </cell>
          <cell r="AH165" t="str">
            <v>2006-08-01</v>
          </cell>
          <cell r="AI165">
            <v>178408375</v>
          </cell>
          <cell r="AJ165" t="str">
            <v>2006-09-01</v>
          </cell>
          <cell r="AK165">
            <v>178408375</v>
          </cell>
          <cell r="AL165" t="str">
            <v>2006-10-02</v>
          </cell>
          <cell r="AN165" t="str">
            <v>2006-10-24</v>
          </cell>
          <cell r="AO165">
            <v>184269508</v>
          </cell>
          <cell r="AU165">
            <v>1963803295</v>
          </cell>
          <cell r="AV165">
            <v>184269507</v>
          </cell>
        </row>
        <row r="166">
          <cell r="A166" t="str">
            <v>CIÉNAGA</v>
          </cell>
          <cell r="B166" t="str">
            <v>218947189</v>
          </cell>
          <cell r="C166" t="str">
            <v>MAGDALENA</v>
          </cell>
          <cell r="D166" t="str">
            <v>CIENAGA</v>
          </cell>
          <cell r="E166">
            <v>8917800435</v>
          </cell>
          <cell r="F166">
            <v>220041917</v>
          </cell>
          <cell r="G166" t="str">
            <v>Bogotá</v>
          </cell>
          <cell r="H166">
            <v>1</v>
          </cell>
          <cell r="I166">
            <v>2886574338</v>
          </cell>
          <cell r="J166">
            <v>995678427</v>
          </cell>
          <cell r="K166">
            <v>1392728811</v>
          </cell>
          <cell r="L166">
            <v>1706347118</v>
          </cell>
          <cell r="M166">
            <v>144220235</v>
          </cell>
          <cell r="N166">
            <v>1615660657</v>
          </cell>
          <cell r="O166">
            <v>-47226294</v>
          </cell>
          <cell r="R166">
            <v>1712654598</v>
          </cell>
          <cell r="S166">
            <v>144220235</v>
          </cell>
          <cell r="T166" t="str">
            <v>2006-01-06</v>
          </cell>
          <cell r="U166">
            <v>146878242</v>
          </cell>
          <cell r="V166" t="str">
            <v>2006-02-08</v>
          </cell>
          <cell r="W166">
            <v>146878242</v>
          </cell>
          <cell r="X166" t="str">
            <v>2006-03-01</v>
          </cell>
          <cell r="Y166">
            <v>146878242</v>
          </cell>
          <cell r="Z166" t="str">
            <v>2006-04-03</v>
          </cell>
          <cell r="AA166">
            <v>146878242</v>
          </cell>
          <cell r="AB166" t="str">
            <v>2006-05-02</v>
          </cell>
          <cell r="AC166">
            <v>146878242</v>
          </cell>
          <cell r="AD166" t="str">
            <v>2006-06-01</v>
          </cell>
          <cell r="AE166">
            <v>146878242</v>
          </cell>
          <cell r="AF166" t="str">
            <v>2006-07-04</v>
          </cell>
          <cell r="AG166">
            <v>146878242</v>
          </cell>
          <cell r="AH166" t="str">
            <v>2006-08-01</v>
          </cell>
          <cell r="AI166">
            <v>146878242</v>
          </cell>
          <cell r="AJ166" t="str">
            <v>2006-09-01</v>
          </cell>
          <cell r="AK166">
            <v>146878242</v>
          </cell>
          <cell r="AL166" t="str">
            <v>2006-10-02</v>
          </cell>
          <cell r="AN166" t="str">
            <v>2006-10-24</v>
          </cell>
          <cell r="AO166">
            <v>123265093</v>
          </cell>
          <cell r="AU166">
            <v>1589389506</v>
          </cell>
          <cell r="AV166">
            <v>123265092</v>
          </cell>
        </row>
        <row r="167">
          <cell r="A167" t="str">
            <v>VILLAVICENCIO</v>
          </cell>
          <cell r="B167">
            <v>210150001</v>
          </cell>
          <cell r="C167" t="str">
            <v>META</v>
          </cell>
          <cell r="D167" t="str">
            <v>VILLAVICENCIO</v>
          </cell>
          <cell r="E167">
            <v>8920993243</v>
          </cell>
          <cell r="F167">
            <v>7351950794</v>
          </cell>
          <cell r="G167" t="str">
            <v>Bogotá</v>
          </cell>
          <cell r="H167">
            <v>1</v>
          </cell>
          <cell r="I167">
            <v>3532230615</v>
          </cell>
          <cell r="J167">
            <v>2016251242</v>
          </cell>
          <cell r="K167">
            <v>2941334433</v>
          </cell>
          <cell r="L167">
            <v>3205617218</v>
          </cell>
          <cell r="M167">
            <v>269936008</v>
          </cell>
          <cell r="N167">
            <v>3117876474</v>
          </cell>
          <cell r="O167">
            <v>-4700512</v>
          </cell>
          <cell r="R167">
            <v>3383111970</v>
          </cell>
          <cell r="S167">
            <v>269936008</v>
          </cell>
          <cell r="T167" t="str">
            <v>2006-01-06</v>
          </cell>
          <cell r="U167">
            <v>283443316</v>
          </cell>
          <cell r="V167" t="str">
            <v>2006-02-08</v>
          </cell>
          <cell r="W167">
            <v>283443316</v>
          </cell>
          <cell r="X167" t="str">
            <v>2006-03-01</v>
          </cell>
          <cell r="Y167">
            <v>283443316</v>
          </cell>
          <cell r="Z167" t="str">
            <v>2006-04-03</v>
          </cell>
          <cell r="AA167">
            <v>283443316</v>
          </cell>
          <cell r="AB167" t="str">
            <v>2006-05-02</v>
          </cell>
          <cell r="AC167">
            <v>283443316</v>
          </cell>
          <cell r="AD167" t="str">
            <v>2006-06-01</v>
          </cell>
          <cell r="AE167">
            <v>283443316</v>
          </cell>
          <cell r="AF167" t="str">
            <v>2006-07-04</v>
          </cell>
          <cell r="AG167">
            <v>283443316</v>
          </cell>
          <cell r="AH167" t="str">
            <v>2006-08-01</v>
          </cell>
          <cell r="AI167">
            <v>283443316</v>
          </cell>
          <cell r="AJ167" t="str">
            <v>2006-09-01</v>
          </cell>
          <cell r="AK167">
            <v>283443316</v>
          </cell>
          <cell r="AL167" t="str">
            <v>2006-10-02</v>
          </cell>
          <cell r="AN167" t="str">
            <v>2006-10-24</v>
          </cell>
          <cell r="AO167">
            <v>281093059</v>
          </cell>
          <cell r="AU167">
            <v>3102018911</v>
          </cell>
          <cell r="AV167">
            <v>281093059</v>
          </cell>
        </row>
        <row r="168">
          <cell r="A168" t="str">
            <v>PASTO</v>
          </cell>
          <cell r="B168" t="str">
            <v>210152001</v>
          </cell>
          <cell r="C168" t="str">
            <v>NARIÑO</v>
          </cell>
          <cell r="D168" t="str">
            <v>PASTO</v>
          </cell>
          <cell r="E168">
            <v>8912800003</v>
          </cell>
          <cell r="F168">
            <v>420021891</v>
          </cell>
          <cell r="G168" t="str">
            <v>Popular</v>
          </cell>
          <cell r="H168">
            <v>2</v>
          </cell>
          <cell r="I168">
            <v>68563017714</v>
          </cell>
          <cell r="J168">
            <v>2192749679</v>
          </cell>
          <cell r="K168">
            <v>3189752590</v>
          </cell>
          <cell r="L168">
            <v>3338022935</v>
          </cell>
          <cell r="M168">
            <v>225106187</v>
          </cell>
          <cell r="N168">
            <v>3037041775</v>
          </cell>
          <cell r="O168">
            <v>5751</v>
          </cell>
          <cell r="R168">
            <v>3262153713</v>
          </cell>
          <cell r="S168">
            <v>225106187</v>
          </cell>
          <cell r="T168" t="str">
            <v>2006-01-06</v>
          </cell>
          <cell r="U168">
            <v>276094707</v>
          </cell>
          <cell r="V168" t="str">
            <v>2006-02-08</v>
          </cell>
          <cell r="W168">
            <v>276094707</v>
          </cell>
          <cell r="X168" t="str">
            <v>2006-03-01</v>
          </cell>
          <cell r="Y168">
            <v>276094707</v>
          </cell>
          <cell r="Z168" t="str">
            <v>2006-04-03</v>
          </cell>
          <cell r="AA168">
            <v>276094707</v>
          </cell>
          <cell r="AB168" t="str">
            <v>2006-05-02</v>
          </cell>
          <cell r="AC168">
            <v>276094707</v>
          </cell>
          <cell r="AD168" t="str">
            <v>2006-06-01</v>
          </cell>
          <cell r="AE168">
            <v>276094707</v>
          </cell>
          <cell r="AF168" t="str">
            <v>2006-07-04</v>
          </cell>
          <cell r="AG168">
            <v>276094707</v>
          </cell>
          <cell r="AH168" t="str">
            <v>2006-08-01</v>
          </cell>
          <cell r="AI168">
            <v>276094707</v>
          </cell>
          <cell r="AJ168" t="str">
            <v>2006-09-01</v>
          </cell>
          <cell r="AK168">
            <v>276094707</v>
          </cell>
          <cell r="AL168" t="str">
            <v>2006-10-02</v>
          </cell>
          <cell r="AN168" t="str">
            <v>2006-10-24</v>
          </cell>
          <cell r="AO168">
            <v>276097582</v>
          </cell>
          <cell r="AU168">
            <v>2986056132</v>
          </cell>
          <cell r="AV168">
            <v>276097581</v>
          </cell>
        </row>
        <row r="169">
          <cell r="A169" t="str">
            <v>TUMACO</v>
          </cell>
          <cell r="B169">
            <v>213552835</v>
          </cell>
          <cell r="C169" t="str">
            <v>NARIÑO</v>
          </cell>
          <cell r="D169" t="str">
            <v>TUMACO</v>
          </cell>
          <cell r="E169">
            <v>8912009162</v>
          </cell>
          <cell r="F169">
            <v>89408180326</v>
          </cell>
          <cell r="G169" t="str">
            <v>Bancolombia</v>
          </cell>
          <cell r="H169">
            <v>7</v>
          </cell>
          <cell r="I169">
            <v>7213309481</v>
          </cell>
          <cell r="J169">
            <v>1868456843</v>
          </cell>
          <cell r="K169">
            <v>2693168552</v>
          </cell>
          <cell r="L169">
            <v>3043800889</v>
          </cell>
          <cell r="M169">
            <v>424939388</v>
          </cell>
          <cell r="N169">
            <v>3004550362</v>
          </cell>
          <cell r="O169">
            <v>28925710</v>
          </cell>
          <cell r="R169">
            <v>3458415460</v>
          </cell>
          <cell r="S169">
            <v>424939388</v>
          </cell>
          <cell r="T169" t="str">
            <v>2006-01-06</v>
          </cell>
          <cell r="U169">
            <v>273140942</v>
          </cell>
          <cell r="V169" t="str">
            <v>2006-02-08</v>
          </cell>
          <cell r="W169">
            <v>273140942</v>
          </cell>
          <cell r="X169" t="str">
            <v>2006-03-01</v>
          </cell>
          <cell r="Y169">
            <v>273140942</v>
          </cell>
          <cell r="Z169" t="str">
            <v>2006-04-03</v>
          </cell>
          <cell r="AA169">
            <v>273140942</v>
          </cell>
          <cell r="AB169" t="str">
            <v>2006-05-02</v>
          </cell>
          <cell r="AC169">
            <v>273140942</v>
          </cell>
          <cell r="AD169" t="str">
            <v>2006-06-01</v>
          </cell>
          <cell r="AE169">
            <v>273140942</v>
          </cell>
          <cell r="AF169" t="str">
            <v>2006-07-04</v>
          </cell>
          <cell r="AG169">
            <v>273140942</v>
          </cell>
          <cell r="AH169" t="str">
            <v>2006-08-01</v>
          </cell>
          <cell r="AI169">
            <v>273140942</v>
          </cell>
          <cell r="AJ169" t="str">
            <v>2006-09-01</v>
          </cell>
          <cell r="AK169">
            <v>273140942</v>
          </cell>
          <cell r="AL169" t="str">
            <v>2006-10-02</v>
          </cell>
          <cell r="AN169" t="str">
            <v>2006-10-24</v>
          </cell>
          <cell r="AO169">
            <v>287603797</v>
          </cell>
          <cell r="AU169">
            <v>3170811663</v>
          </cell>
          <cell r="AV169">
            <v>287603797</v>
          </cell>
        </row>
        <row r="170">
          <cell r="A170" t="str">
            <v>CÚCUTA</v>
          </cell>
          <cell r="B170">
            <v>210154001</v>
          </cell>
          <cell r="C170" t="str">
            <v>NORTE DE SANTANDER</v>
          </cell>
          <cell r="D170" t="str">
            <v>CUCUTA</v>
          </cell>
          <cell r="E170">
            <v>8905014342</v>
          </cell>
          <cell r="F170">
            <v>600065858</v>
          </cell>
          <cell r="G170" t="str">
            <v>Occidente</v>
          </cell>
          <cell r="H170">
            <v>23</v>
          </cell>
          <cell r="I170">
            <v>10688422235</v>
          </cell>
          <cell r="J170">
            <v>3937665859</v>
          </cell>
          <cell r="K170">
            <v>5116399444</v>
          </cell>
          <cell r="L170">
            <v>5510464796</v>
          </cell>
          <cell r="M170">
            <v>447043114</v>
          </cell>
          <cell r="N170">
            <v>4929583599</v>
          </cell>
          <cell r="O170">
            <v>68508107</v>
          </cell>
          <cell r="R170">
            <v>5445134820</v>
          </cell>
          <cell r="S170">
            <v>447043114</v>
          </cell>
          <cell r="T170" t="str">
            <v>2006-01-06</v>
          </cell>
          <cell r="U170">
            <v>448143964</v>
          </cell>
          <cell r="V170" t="str">
            <v>2006-02-08</v>
          </cell>
          <cell r="W170">
            <v>448143964</v>
          </cell>
          <cell r="X170" t="str">
            <v>2006-03-01</v>
          </cell>
          <cell r="Y170">
            <v>448143964</v>
          </cell>
          <cell r="Z170" t="str">
            <v>2006-04-03</v>
          </cell>
          <cell r="AA170">
            <v>448143964</v>
          </cell>
          <cell r="AB170" t="str">
            <v>2006-05-02</v>
          </cell>
          <cell r="AC170">
            <v>448143964</v>
          </cell>
          <cell r="AD170" t="str">
            <v>2006-06-01</v>
          </cell>
          <cell r="AE170">
            <v>448143964</v>
          </cell>
          <cell r="AF170" t="str">
            <v>2006-07-04</v>
          </cell>
          <cell r="AG170">
            <v>448143964</v>
          </cell>
          <cell r="AH170" t="str">
            <v>2006-08-01</v>
          </cell>
          <cell r="AI170">
            <v>448143964</v>
          </cell>
          <cell r="AJ170" t="str">
            <v>2006-09-01</v>
          </cell>
          <cell r="AK170">
            <v>448143964</v>
          </cell>
          <cell r="AL170" t="str">
            <v>2006-10-02</v>
          </cell>
          <cell r="AN170" t="str">
            <v>2006-10-24</v>
          </cell>
          <cell r="AO170">
            <v>482398015</v>
          </cell>
          <cell r="AU170">
            <v>4962736805</v>
          </cell>
          <cell r="AV170">
            <v>482398015</v>
          </cell>
        </row>
        <row r="171">
          <cell r="A171" t="str">
            <v>ARMENIA</v>
          </cell>
          <cell r="B171">
            <v>210163001</v>
          </cell>
          <cell r="C171" t="str">
            <v>QUINDIO</v>
          </cell>
          <cell r="D171" t="str">
            <v>ARMENIA</v>
          </cell>
          <cell r="E171">
            <v>8900004643</v>
          </cell>
          <cell r="F171">
            <v>6908336265</v>
          </cell>
          <cell r="G171" t="str">
            <v>Bancolombia</v>
          </cell>
          <cell r="H171">
            <v>7</v>
          </cell>
          <cell r="I171">
            <v>40097259594</v>
          </cell>
          <cell r="J171">
            <v>1241098339</v>
          </cell>
          <cell r="K171">
            <v>2026544697</v>
          </cell>
          <cell r="L171">
            <v>2178137030</v>
          </cell>
          <cell r="M171">
            <v>144542464</v>
          </cell>
          <cell r="N171">
            <v>2274088445</v>
          </cell>
          <cell r="O171">
            <v>206569</v>
          </cell>
          <cell r="R171">
            <v>2418837478</v>
          </cell>
          <cell r="S171">
            <v>144542464</v>
          </cell>
          <cell r="T171" t="str">
            <v>2006-01-06</v>
          </cell>
          <cell r="U171">
            <v>206735313</v>
          </cell>
          <cell r="V171" t="str">
            <v>2006-02-08</v>
          </cell>
          <cell r="W171">
            <v>206735313</v>
          </cell>
          <cell r="X171" t="str">
            <v>2006-03-01</v>
          </cell>
          <cell r="Y171">
            <v>206735313</v>
          </cell>
          <cell r="Z171" t="str">
            <v>2006-04-03</v>
          </cell>
          <cell r="AA171">
            <v>206735313</v>
          </cell>
          <cell r="AB171" t="str">
            <v>2006-05-02</v>
          </cell>
          <cell r="AC171">
            <v>206735313</v>
          </cell>
          <cell r="AD171" t="str">
            <v>2006-06-01</v>
          </cell>
          <cell r="AE171">
            <v>206735313</v>
          </cell>
          <cell r="AF171" t="str">
            <v>2006-07-04</v>
          </cell>
          <cell r="AG171">
            <v>206735313</v>
          </cell>
          <cell r="AH171" t="str">
            <v>2006-08-01</v>
          </cell>
          <cell r="AI171">
            <v>206735313</v>
          </cell>
          <cell r="AJ171" t="str">
            <v>2006-09-01</v>
          </cell>
          <cell r="AK171">
            <v>206735313</v>
          </cell>
          <cell r="AL171" t="str">
            <v>2006-10-02</v>
          </cell>
          <cell r="AN171" t="str">
            <v>2006-10-24</v>
          </cell>
          <cell r="AO171">
            <v>206838599</v>
          </cell>
          <cell r="AU171">
            <v>2211998880</v>
          </cell>
          <cell r="AV171">
            <v>206838598</v>
          </cell>
        </row>
        <row r="172">
          <cell r="A172" t="str">
            <v>PEREIRA</v>
          </cell>
          <cell r="B172">
            <v>210166001</v>
          </cell>
          <cell r="C172" t="str">
            <v>RISARALDA</v>
          </cell>
          <cell r="D172" t="str">
            <v>PEREIRA</v>
          </cell>
          <cell r="E172">
            <v>8914800302</v>
          </cell>
          <cell r="F172">
            <v>302996392</v>
          </cell>
          <cell r="G172" t="str">
            <v>Bancafé</v>
          </cell>
          <cell r="H172">
            <v>5</v>
          </cell>
          <cell r="I172">
            <v>12570869538</v>
          </cell>
          <cell r="J172">
            <v>2276933065</v>
          </cell>
          <cell r="K172">
            <v>3507736258</v>
          </cell>
          <cell r="L172">
            <v>3693333213</v>
          </cell>
          <cell r="M172">
            <v>310633363</v>
          </cell>
          <cell r="N172">
            <v>3682369591</v>
          </cell>
          <cell r="O172">
            <v>-6119652</v>
          </cell>
          <cell r="R172">
            <v>3986883302</v>
          </cell>
          <cell r="S172">
            <v>310633363</v>
          </cell>
          <cell r="T172" t="str">
            <v>2006-01-06</v>
          </cell>
          <cell r="U172">
            <v>334760872</v>
          </cell>
          <cell r="V172" t="str">
            <v>2006-02-08</v>
          </cell>
          <cell r="W172">
            <v>334760872</v>
          </cell>
          <cell r="X172" t="str">
            <v>2006-03-01</v>
          </cell>
          <cell r="Y172">
            <v>334760872</v>
          </cell>
          <cell r="Z172" t="str">
            <v>2006-04-03</v>
          </cell>
          <cell r="AA172">
            <v>334760872</v>
          </cell>
          <cell r="AB172" t="str">
            <v>2006-05-02</v>
          </cell>
          <cell r="AC172">
            <v>334760872</v>
          </cell>
          <cell r="AD172" t="str">
            <v>2006-06-01</v>
          </cell>
          <cell r="AE172">
            <v>334760872</v>
          </cell>
          <cell r="AF172" t="str">
            <v>2006-07-04</v>
          </cell>
          <cell r="AG172">
            <v>334760872</v>
          </cell>
          <cell r="AH172" t="str">
            <v>2006-08-01</v>
          </cell>
          <cell r="AI172">
            <v>334760872</v>
          </cell>
          <cell r="AJ172" t="str">
            <v>2006-09-01</v>
          </cell>
          <cell r="AK172">
            <v>334760872</v>
          </cell>
          <cell r="AL172" t="str">
            <v>2006-10-02</v>
          </cell>
          <cell r="AN172" t="str">
            <v>2006-10-24</v>
          </cell>
          <cell r="AO172">
            <v>331701046</v>
          </cell>
          <cell r="AU172">
            <v>3655182257</v>
          </cell>
          <cell r="AV172">
            <v>331701045</v>
          </cell>
        </row>
        <row r="173">
          <cell r="A173" t="str">
            <v>DOSQUEBRADAS</v>
          </cell>
          <cell r="B173">
            <v>217066170</v>
          </cell>
          <cell r="C173" t="str">
            <v>RISARALDA</v>
          </cell>
          <cell r="D173" t="str">
            <v>DOSQUEBRADAS</v>
          </cell>
          <cell r="E173">
            <v>8000993106</v>
          </cell>
          <cell r="F173">
            <v>502017056</v>
          </cell>
          <cell r="G173" t="str">
            <v>Bancafé</v>
          </cell>
          <cell r="H173">
            <v>5</v>
          </cell>
          <cell r="I173">
            <v>2407606394</v>
          </cell>
          <cell r="J173">
            <v>623149670</v>
          </cell>
          <cell r="K173">
            <v>1161723561</v>
          </cell>
          <cell r="L173">
            <v>1243729181</v>
          </cell>
          <cell r="M173">
            <v>104387747</v>
          </cell>
          <cell r="N173">
            <v>1313342567</v>
          </cell>
          <cell r="O173">
            <v>-24137123</v>
          </cell>
          <cell r="R173">
            <v>1393593191</v>
          </cell>
          <cell r="S173">
            <v>104387747</v>
          </cell>
          <cell r="T173" t="str">
            <v>2006-01-06</v>
          </cell>
          <cell r="U173">
            <v>119394779</v>
          </cell>
          <cell r="V173" t="str">
            <v>2006-02-08</v>
          </cell>
          <cell r="W173">
            <v>119394779</v>
          </cell>
          <cell r="X173" t="str">
            <v>2006-03-01</v>
          </cell>
          <cell r="Y173">
            <v>119394779</v>
          </cell>
          <cell r="Z173" t="str">
            <v>2006-04-03</v>
          </cell>
          <cell r="AA173">
            <v>119394779</v>
          </cell>
          <cell r="AB173" t="str">
            <v>2006-05-02</v>
          </cell>
          <cell r="AC173">
            <v>119394779</v>
          </cell>
          <cell r="AD173" t="str">
            <v>2006-06-01</v>
          </cell>
          <cell r="AE173">
            <v>119394779</v>
          </cell>
          <cell r="AF173" t="str">
            <v>2006-07-04</v>
          </cell>
          <cell r="AG173">
            <v>119394779</v>
          </cell>
          <cell r="AH173" t="str">
            <v>2006-08-01</v>
          </cell>
          <cell r="AI173">
            <v>119394779</v>
          </cell>
          <cell r="AJ173" t="str">
            <v>2006-09-01</v>
          </cell>
          <cell r="AK173">
            <v>119394779</v>
          </cell>
          <cell r="AL173" t="str">
            <v>2006-10-02</v>
          </cell>
          <cell r="AN173" t="str">
            <v>2006-10-24</v>
          </cell>
          <cell r="AO173">
            <v>107326217</v>
          </cell>
          <cell r="AU173">
            <v>1286266975</v>
          </cell>
          <cell r="AV173">
            <v>107326216</v>
          </cell>
        </row>
        <row r="174">
          <cell r="A174" t="str">
            <v>BUCARAMANGA</v>
          </cell>
          <cell r="B174" t="str">
            <v>210168001</v>
          </cell>
          <cell r="C174" t="str">
            <v>SANTANDER</v>
          </cell>
          <cell r="D174" t="str">
            <v>BUCARAMANGA</v>
          </cell>
          <cell r="E174">
            <v>8902012220</v>
          </cell>
          <cell r="F174">
            <v>184724045</v>
          </cell>
          <cell r="G174" t="str">
            <v>Bogotá</v>
          </cell>
          <cell r="H174">
            <v>1</v>
          </cell>
          <cell r="I174">
            <v>8558854420</v>
          </cell>
          <cell r="J174">
            <v>2395428777</v>
          </cell>
          <cell r="K174">
            <v>3217907798</v>
          </cell>
          <cell r="L174">
            <v>3494587291</v>
          </cell>
          <cell r="M174">
            <v>266631346</v>
          </cell>
          <cell r="N174">
            <v>3589475066</v>
          </cell>
          <cell r="O174">
            <v>5867</v>
          </cell>
          <cell r="R174">
            <v>3856112279</v>
          </cell>
          <cell r="S174">
            <v>266631346</v>
          </cell>
          <cell r="T174" t="str">
            <v>2006-01-06</v>
          </cell>
          <cell r="U174">
            <v>326315915</v>
          </cell>
          <cell r="V174" t="str">
            <v>2006-02-08</v>
          </cell>
          <cell r="W174">
            <v>326315915</v>
          </cell>
          <cell r="X174" t="str">
            <v>2006-03-01</v>
          </cell>
          <cell r="Y174">
            <v>326315915</v>
          </cell>
          <cell r="Z174" t="str">
            <v>2006-04-03</v>
          </cell>
          <cell r="AA174">
            <v>326315915</v>
          </cell>
          <cell r="AB174" t="str">
            <v>2006-05-02</v>
          </cell>
          <cell r="AC174">
            <v>326315915</v>
          </cell>
          <cell r="AD174" t="str">
            <v>2006-06-01</v>
          </cell>
          <cell r="AE174">
            <v>326315915</v>
          </cell>
          <cell r="AF174" t="str">
            <v>2006-07-04</v>
          </cell>
          <cell r="AG174">
            <v>326315915</v>
          </cell>
          <cell r="AH174" t="str">
            <v>2006-08-01</v>
          </cell>
          <cell r="AI174">
            <v>326315915</v>
          </cell>
          <cell r="AJ174" t="str">
            <v>2006-09-01</v>
          </cell>
          <cell r="AK174">
            <v>326315915</v>
          </cell>
          <cell r="AL174" t="str">
            <v>2006-10-02</v>
          </cell>
          <cell r="AN174" t="str">
            <v>2006-10-24</v>
          </cell>
          <cell r="AO174">
            <v>326318849</v>
          </cell>
          <cell r="AU174">
            <v>3529793430</v>
          </cell>
          <cell r="AV174">
            <v>326318849</v>
          </cell>
        </row>
        <row r="175">
          <cell r="A175" t="str">
            <v>BARRANCABERMEJA</v>
          </cell>
          <cell r="B175" t="str">
            <v>218168081</v>
          </cell>
          <cell r="C175" t="str">
            <v>SANTANDER</v>
          </cell>
          <cell r="D175" t="str">
            <v>BARRANCABERMEJA</v>
          </cell>
          <cell r="E175">
            <v>8902019006</v>
          </cell>
          <cell r="F175">
            <v>168094209</v>
          </cell>
          <cell r="G175" t="str">
            <v>Bogotá</v>
          </cell>
          <cell r="H175">
            <v>1</v>
          </cell>
          <cell r="I175">
            <v>8098654777</v>
          </cell>
          <cell r="J175">
            <v>970768932</v>
          </cell>
          <cell r="K175">
            <v>1696537957</v>
          </cell>
          <cell r="L175">
            <v>1817852265</v>
          </cell>
          <cell r="M175">
            <v>152091016</v>
          </cell>
          <cell r="N175">
            <v>1657590112</v>
          </cell>
          <cell r="O175">
            <v>-1011033</v>
          </cell>
          <cell r="R175">
            <v>1808670095</v>
          </cell>
          <cell r="S175">
            <v>152091016</v>
          </cell>
          <cell r="T175" t="str">
            <v>2006-01-06</v>
          </cell>
          <cell r="U175">
            <v>150690010</v>
          </cell>
          <cell r="V175" t="str">
            <v>2006-02-08</v>
          </cell>
          <cell r="W175">
            <v>150690010</v>
          </cell>
          <cell r="X175" t="str">
            <v>2006-03-01</v>
          </cell>
          <cell r="Y175">
            <v>150690010</v>
          </cell>
          <cell r="Z175" t="str">
            <v>2006-04-03</v>
          </cell>
          <cell r="AA175">
            <v>150690010</v>
          </cell>
          <cell r="AB175" t="str">
            <v>2006-05-02</v>
          </cell>
          <cell r="AC175">
            <v>150690010</v>
          </cell>
          <cell r="AD175" t="str">
            <v>2006-06-01</v>
          </cell>
          <cell r="AE175">
            <v>150690010</v>
          </cell>
          <cell r="AF175" t="str">
            <v>2006-07-04</v>
          </cell>
          <cell r="AG175">
            <v>150690010</v>
          </cell>
          <cell r="AH175" t="str">
            <v>2006-08-01</v>
          </cell>
          <cell r="AI175">
            <v>150690010</v>
          </cell>
          <cell r="AJ175" t="str">
            <v>2006-09-01</v>
          </cell>
          <cell r="AK175">
            <v>150690010</v>
          </cell>
          <cell r="AL175" t="str">
            <v>2006-10-02</v>
          </cell>
          <cell r="AN175" t="str">
            <v>2006-10-24</v>
          </cell>
          <cell r="AO175">
            <v>150184495</v>
          </cell>
          <cell r="AU175">
            <v>1658485601</v>
          </cell>
          <cell r="AV175">
            <v>150184494</v>
          </cell>
        </row>
        <row r="176">
          <cell r="A176" t="str">
            <v>FLORIDABLANCA</v>
          </cell>
          <cell r="B176" t="str">
            <v>217668276</v>
          </cell>
          <cell r="C176" t="str">
            <v>SANTANDER</v>
          </cell>
          <cell r="D176" t="str">
            <v>FLORIDABLANCA</v>
          </cell>
          <cell r="E176">
            <v>8902051768</v>
          </cell>
          <cell r="F176">
            <v>480021724</v>
          </cell>
          <cell r="G176" t="str">
            <v>Popular</v>
          </cell>
          <cell r="H176">
            <v>2</v>
          </cell>
          <cell r="I176">
            <v>3487317093</v>
          </cell>
          <cell r="J176">
            <v>887390287</v>
          </cell>
          <cell r="K176">
            <v>1247059457</v>
          </cell>
          <cell r="L176">
            <v>1321026453</v>
          </cell>
          <cell r="M176">
            <v>106361671</v>
          </cell>
          <cell r="N176">
            <v>1455377974</v>
          </cell>
          <cell r="O176">
            <v>2306</v>
          </cell>
          <cell r="R176">
            <v>1561741951</v>
          </cell>
          <cell r="S176">
            <v>106361671</v>
          </cell>
          <cell r="T176" t="str">
            <v>2006-01-06</v>
          </cell>
          <cell r="U176">
            <v>132307089</v>
          </cell>
          <cell r="V176" t="str">
            <v>2006-02-08</v>
          </cell>
          <cell r="W176">
            <v>132307089</v>
          </cell>
          <cell r="X176" t="str">
            <v>2006-03-01</v>
          </cell>
          <cell r="Y176">
            <v>132307089</v>
          </cell>
          <cell r="Z176" t="str">
            <v>2006-04-03</v>
          </cell>
          <cell r="AA176">
            <v>132307089</v>
          </cell>
          <cell r="AB176" t="str">
            <v>2006-05-02</v>
          </cell>
          <cell r="AC176">
            <v>132307089</v>
          </cell>
          <cell r="AD176" t="str">
            <v>2006-06-01</v>
          </cell>
          <cell r="AE176">
            <v>132307089</v>
          </cell>
          <cell r="AF176" t="str">
            <v>2006-07-04</v>
          </cell>
          <cell r="AG176">
            <v>132307089</v>
          </cell>
          <cell r="AH176" t="str">
            <v>2006-08-01</v>
          </cell>
          <cell r="AI176">
            <v>132307089</v>
          </cell>
          <cell r="AJ176" t="str">
            <v>2006-09-01</v>
          </cell>
          <cell r="AK176">
            <v>132307089</v>
          </cell>
          <cell r="AL176" t="str">
            <v>2006-10-02</v>
          </cell>
          <cell r="AN176" t="str">
            <v>2006-10-24</v>
          </cell>
          <cell r="AO176">
            <v>132308240</v>
          </cell>
          <cell r="AU176">
            <v>1429433712</v>
          </cell>
          <cell r="AV176">
            <v>132308239</v>
          </cell>
        </row>
        <row r="177">
          <cell r="A177" t="str">
            <v>GIRÓN</v>
          </cell>
          <cell r="B177" t="str">
            <v>210768307</v>
          </cell>
          <cell r="C177" t="str">
            <v>SANTANDER</v>
          </cell>
          <cell r="D177" t="str">
            <v>GIRON</v>
          </cell>
          <cell r="E177">
            <v>8902048026</v>
          </cell>
          <cell r="F177">
            <v>481021814</v>
          </cell>
          <cell r="G177" t="str">
            <v>Popular</v>
          </cell>
          <cell r="H177">
            <v>2</v>
          </cell>
          <cell r="I177">
            <v>1893330248</v>
          </cell>
          <cell r="J177">
            <v>600925092</v>
          </cell>
          <cell r="K177">
            <v>799251147</v>
          </cell>
          <cell r="L177">
            <v>942371245</v>
          </cell>
          <cell r="M177">
            <v>80117795</v>
          </cell>
          <cell r="N177">
            <v>945956376</v>
          </cell>
          <cell r="O177">
            <v>-28844405</v>
          </cell>
          <cell r="R177">
            <v>997229766</v>
          </cell>
          <cell r="S177">
            <v>80117795</v>
          </cell>
          <cell r="T177" t="str">
            <v>2006-01-06</v>
          </cell>
          <cell r="U177">
            <v>85996034</v>
          </cell>
          <cell r="V177" t="str">
            <v>2006-02-08</v>
          </cell>
          <cell r="W177">
            <v>85996034</v>
          </cell>
          <cell r="X177" t="str">
            <v>2006-03-01</v>
          </cell>
          <cell r="Y177">
            <v>85996034</v>
          </cell>
          <cell r="Z177" t="str">
            <v>2006-04-03</v>
          </cell>
          <cell r="AA177">
            <v>85996034</v>
          </cell>
          <cell r="AB177" t="str">
            <v>2006-05-02</v>
          </cell>
          <cell r="AC177">
            <v>85996034</v>
          </cell>
          <cell r="AD177" t="str">
            <v>2006-06-01</v>
          </cell>
          <cell r="AE177">
            <v>85996034</v>
          </cell>
          <cell r="AF177" t="str">
            <v>2006-07-04</v>
          </cell>
          <cell r="AG177">
            <v>85996034</v>
          </cell>
          <cell r="AH177" t="str">
            <v>2006-08-01</v>
          </cell>
          <cell r="AI177">
            <v>85996034</v>
          </cell>
          <cell r="AJ177" t="str">
            <v>2006-09-01</v>
          </cell>
          <cell r="AK177">
            <v>85996034</v>
          </cell>
          <cell r="AL177" t="str">
            <v>2006-10-02</v>
          </cell>
          <cell r="AN177" t="str">
            <v>2006-10-24</v>
          </cell>
          <cell r="AO177">
            <v>71573833</v>
          </cell>
          <cell r="AU177">
            <v>925655934</v>
          </cell>
          <cell r="AV177">
            <v>71573832</v>
          </cell>
        </row>
        <row r="178">
          <cell r="A178" t="str">
            <v>SINCELEJO</v>
          </cell>
          <cell r="B178">
            <v>210170001</v>
          </cell>
          <cell r="C178" t="str">
            <v>SUCRE</v>
          </cell>
          <cell r="D178" t="str">
            <v>SINCELEJO</v>
          </cell>
          <cell r="E178">
            <v>8001040626</v>
          </cell>
          <cell r="F178">
            <v>650023849</v>
          </cell>
          <cell r="G178" t="str">
            <v>Popular</v>
          </cell>
          <cell r="H178">
            <v>2</v>
          </cell>
          <cell r="I178">
            <v>5788497890</v>
          </cell>
          <cell r="J178">
            <v>1898686435</v>
          </cell>
          <cell r="K178">
            <v>3007818202</v>
          </cell>
          <cell r="L178">
            <v>3185530869</v>
          </cell>
          <cell r="M178">
            <v>267290233</v>
          </cell>
          <cell r="N178">
            <v>2805782087</v>
          </cell>
          <cell r="O178">
            <v>9489568</v>
          </cell>
          <cell r="R178">
            <v>3082561888</v>
          </cell>
          <cell r="S178">
            <v>267290233</v>
          </cell>
          <cell r="T178" t="str">
            <v>2006-01-06</v>
          </cell>
          <cell r="U178">
            <v>255071099</v>
          </cell>
          <cell r="V178" t="str">
            <v>2006-02-08</v>
          </cell>
          <cell r="W178">
            <v>255071099</v>
          </cell>
          <cell r="X178" t="str">
            <v>2006-03-01</v>
          </cell>
          <cell r="Y178">
            <v>255071099</v>
          </cell>
          <cell r="Z178" t="str">
            <v>2006-04-03</v>
          </cell>
          <cell r="AA178">
            <v>255071099</v>
          </cell>
          <cell r="AB178" t="str">
            <v>2006-05-02</v>
          </cell>
          <cell r="AC178">
            <v>255071099</v>
          </cell>
          <cell r="AD178" t="str">
            <v>2006-06-01</v>
          </cell>
          <cell r="AE178">
            <v>255071099</v>
          </cell>
          <cell r="AF178" t="str">
            <v>2006-07-04</v>
          </cell>
          <cell r="AG178">
            <v>255071099</v>
          </cell>
          <cell r="AH178" t="str">
            <v>2006-08-01</v>
          </cell>
          <cell r="AI178">
            <v>255071099</v>
          </cell>
          <cell r="AJ178" t="str">
            <v>2006-09-01</v>
          </cell>
          <cell r="AK178">
            <v>255071099</v>
          </cell>
          <cell r="AL178" t="str">
            <v>2006-10-02</v>
          </cell>
          <cell r="AN178" t="str">
            <v>2006-10-24</v>
          </cell>
          <cell r="AO178">
            <v>259815882</v>
          </cell>
          <cell r="AU178">
            <v>2822746006</v>
          </cell>
          <cell r="AV178">
            <v>259815882</v>
          </cell>
        </row>
        <row r="179">
          <cell r="A179" t="str">
            <v>IBAGUÉ</v>
          </cell>
          <cell r="B179">
            <v>210173001</v>
          </cell>
          <cell r="C179" t="str">
            <v>TOLIMA</v>
          </cell>
          <cell r="D179" t="str">
            <v>IBAGUE</v>
          </cell>
          <cell r="E179">
            <v>8001133897</v>
          </cell>
          <cell r="F179">
            <v>550021026</v>
          </cell>
          <cell r="G179" t="str">
            <v>Popular</v>
          </cell>
          <cell r="H179">
            <v>2</v>
          </cell>
          <cell r="I179">
            <v>5365814423</v>
          </cell>
          <cell r="J179">
            <v>2120925771</v>
          </cell>
          <cell r="K179">
            <v>3329434786</v>
          </cell>
          <cell r="L179">
            <v>3533466591</v>
          </cell>
          <cell r="M179">
            <v>287341706</v>
          </cell>
          <cell r="N179">
            <v>3745155133</v>
          </cell>
          <cell r="O179">
            <v>6578</v>
          </cell>
          <cell r="R179">
            <v>4032503417</v>
          </cell>
          <cell r="S179">
            <v>287341706</v>
          </cell>
          <cell r="T179" t="str">
            <v>2006-01-06</v>
          </cell>
          <cell r="U179">
            <v>340468648</v>
          </cell>
          <cell r="V179" t="str">
            <v>2006-02-08</v>
          </cell>
          <cell r="W179">
            <v>340468648</v>
          </cell>
          <cell r="X179" t="str">
            <v>2006-03-01</v>
          </cell>
          <cell r="Y179">
            <v>340468648</v>
          </cell>
          <cell r="Z179" t="str">
            <v>2006-04-03</v>
          </cell>
          <cell r="AA179">
            <v>340468648</v>
          </cell>
          <cell r="AB179" t="str">
            <v>2006-05-02</v>
          </cell>
          <cell r="AC179">
            <v>340468648</v>
          </cell>
          <cell r="AD179" t="str">
            <v>2006-06-01</v>
          </cell>
          <cell r="AE179">
            <v>340468648</v>
          </cell>
          <cell r="AF179" t="str">
            <v>2006-07-04</v>
          </cell>
          <cell r="AG179">
            <v>340468648</v>
          </cell>
          <cell r="AH179" t="str">
            <v>2006-08-01</v>
          </cell>
          <cell r="AI179">
            <v>340468648</v>
          </cell>
          <cell r="AJ179" t="str">
            <v>2006-09-01</v>
          </cell>
          <cell r="AK179">
            <v>340468648</v>
          </cell>
          <cell r="AL179" t="str">
            <v>2006-10-02</v>
          </cell>
          <cell r="AN179" t="str">
            <v>2006-10-24</v>
          </cell>
          <cell r="AO179">
            <v>340471940</v>
          </cell>
          <cell r="AU179">
            <v>3692031478</v>
          </cell>
          <cell r="AV179">
            <v>340471939</v>
          </cell>
        </row>
        <row r="180">
          <cell r="A180" t="str">
            <v>CALI</v>
          </cell>
          <cell r="B180">
            <v>210176001</v>
          </cell>
          <cell r="C180" t="str">
            <v>VALLE DEL CAUCA</v>
          </cell>
          <cell r="D180" t="str">
            <v>CALI</v>
          </cell>
          <cell r="E180">
            <v>8903990113</v>
          </cell>
          <cell r="F180">
            <v>484213533</v>
          </cell>
          <cell r="G180" t="str">
            <v>Bogotá</v>
          </cell>
          <cell r="H180">
            <v>1</v>
          </cell>
          <cell r="I180">
            <v>25808840209</v>
          </cell>
          <cell r="J180">
            <v>6217275122</v>
          </cell>
          <cell r="K180">
            <v>7513202393</v>
          </cell>
          <cell r="L180">
            <v>8041981105</v>
          </cell>
          <cell r="M180">
            <v>613596447</v>
          </cell>
          <cell r="N180">
            <v>8175724194</v>
          </cell>
          <cell r="O180">
            <v>14039</v>
          </cell>
          <cell r="R180">
            <v>8789334680</v>
          </cell>
          <cell r="S180">
            <v>613596447</v>
          </cell>
          <cell r="T180" t="str">
            <v>2006-01-06</v>
          </cell>
          <cell r="U180">
            <v>743247654</v>
          </cell>
          <cell r="V180" t="str">
            <v>2006-02-08</v>
          </cell>
          <cell r="W180">
            <v>743247654</v>
          </cell>
          <cell r="X180" t="str">
            <v>2006-03-01</v>
          </cell>
          <cell r="Y180">
            <v>743247654</v>
          </cell>
          <cell r="Z180" t="str">
            <v>2006-04-03</v>
          </cell>
          <cell r="AA180">
            <v>743247654</v>
          </cell>
          <cell r="AB180" t="str">
            <v>2006-05-02</v>
          </cell>
          <cell r="AC180">
            <v>743247654</v>
          </cell>
          <cell r="AD180" t="str">
            <v>2006-06-01</v>
          </cell>
          <cell r="AE180">
            <v>743247654</v>
          </cell>
          <cell r="AF180" t="str">
            <v>2006-07-04</v>
          </cell>
          <cell r="AG180">
            <v>743247654</v>
          </cell>
          <cell r="AH180" t="str">
            <v>2006-08-01</v>
          </cell>
          <cell r="AI180">
            <v>743247654</v>
          </cell>
          <cell r="AJ180" t="str">
            <v>2006-09-01</v>
          </cell>
          <cell r="AK180">
            <v>743247654</v>
          </cell>
          <cell r="AL180" t="str">
            <v>2006-10-02</v>
          </cell>
          <cell r="AN180" t="str">
            <v>2006-10-24</v>
          </cell>
          <cell r="AO180">
            <v>743254674</v>
          </cell>
          <cell r="AU180">
            <v>8046080007</v>
          </cell>
          <cell r="AV180">
            <v>743254673</v>
          </cell>
        </row>
        <row r="181">
          <cell r="A181" t="str">
            <v>BUENAVENTURA</v>
          </cell>
          <cell r="B181">
            <v>210976109</v>
          </cell>
          <cell r="C181" t="str">
            <v>VALLE DEL CAUCA</v>
          </cell>
          <cell r="D181" t="str">
            <v>BUENAVENTURA</v>
          </cell>
          <cell r="E181">
            <v>8903990453</v>
          </cell>
          <cell r="F181">
            <v>84208172468</v>
          </cell>
          <cell r="G181" t="str">
            <v>Bancolombia</v>
          </cell>
          <cell r="H181">
            <v>7</v>
          </cell>
          <cell r="I181">
            <v>4642977715</v>
          </cell>
          <cell r="J181">
            <v>1261973117</v>
          </cell>
          <cell r="K181">
            <v>2765740184</v>
          </cell>
          <cell r="L181">
            <v>3121035786</v>
          </cell>
          <cell r="M181">
            <v>254710348</v>
          </cell>
          <cell r="N181">
            <v>2769682443</v>
          </cell>
          <cell r="O181">
            <v>26664567</v>
          </cell>
          <cell r="R181">
            <v>3051057358</v>
          </cell>
          <cell r="S181">
            <v>254710348</v>
          </cell>
          <cell r="T181" t="str">
            <v>2006-01-06</v>
          </cell>
          <cell r="U181">
            <v>251789313</v>
          </cell>
          <cell r="V181" t="str">
            <v>2006-02-08</v>
          </cell>
          <cell r="W181">
            <v>251789313</v>
          </cell>
          <cell r="X181" t="str">
            <v>2006-03-01</v>
          </cell>
          <cell r="Y181">
            <v>251789313</v>
          </cell>
          <cell r="Z181" t="str">
            <v>2006-04-03</v>
          </cell>
          <cell r="AA181">
            <v>251789313</v>
          </cell>
          <cell r="AB181" t="str">
            <v>2006-05-02</v>
          </cell>
          <cell r="AC181">
            <v>251789313</v>
          </cell>
          <cell r="AD181" t="str">
            <v>2006-06-01</v>
          </cell>
          <cell r="AE181">
            <v>251789313</v>
          </cell>
          <cell r="AF181" t="str">
            <v>2006-07-04</v>
          </cell>
          <cell r="AG181">
            <v>251789313</v>
          </cell>
          <cell r="AH181" t="str">
            <v>2006-08-01</v>
          </cell>
          <cell r="AI181">
            <v>251789313</v>
          </cell>
          <cell r="AJ181" t="str">
            <v>2006-09-01</v>
          </cell>
          <cell r="AK181">
            <v>251789313</v>
          </cell>
          <cell r="AL181" t="str">
            <v>2006-10-02</v>
          </cell>
          <cell r="AN181" t="str">
            <v>2006-10-24</v>
          </cell>
          <cell r="AO181">
            <v>265121597</v>
          </cell>
          <cell r="AU181">
            <v>2785935762</v>
          </cell>
          <cell r="AV181">
            <v>265121596</v>
          </cell>
        </row>
        <row r="182">
          <cell r="A182" t="str">
            <v>BUGA</v>
          </cell>
          <cell r="B182">
            <v>211176111</v>
          </cell>
          <cell r="C182" t="str">
            <v>VALLE DEL CAUCA</v>
          </cell>
          <cell r="D182" t="str">
            <v>BUGA</v>
          </cell>
          <cell r="E182">
            <v>8913800335</v>
          </cell>
          <cell r="F182">
            <v>188074546</v>
          </cell>
          <cell r="G182" t="str">
            <v>Bogotá</v>
          </cell>
          <cell r="H182">
            <v>1</v>
          </cell>
          <cell r="I182">
            <v>2116847888</v>
          </cell>
          <cell r="J182">
            <v>552711536</v>
          </cell>
          <cell r="K182">
            <v>747117945</v>
          </cell>
          <cell r="L182">
            <v>799743529</v>
          </cell>
          <cell r="M182">
            <v>82918670</v>
          </cell>
          <cell r="N182">
            <v>858714166</v>
          </cell>
          <cell r="O182">
            <v>-15009601</v>
          </cell>
          <cell r="R182">
            <v>926623235</v>
          </cell>
          <cell r="S182">
            <v>82918670</v>
          </cell>
          <cell r="T182" t="str">
            <v>2006-01-06</v>
          </cell>
          <cell r="U182">
            <v>78064924</v>
          </cell>
          <cell r="V182" t="str">
            <v>2006-02-08</v>
          </cell>
          <cell r="W182">
            <v>78064924</v>
          </cell>
          <cell r="X182" t="str">
            <v>2006-03-01</v>
          </cell>
          <cell r="Y182">
            <v>78064924</v>
          </cell>
          <cell r="Z182" t="str">
            <v>2006-04-03</v>
          </cell>
          <cell r="AA182">
            <v>78064924</v>
          </cell>
          <cell r="AB182" t="str">
            <v>2006-05-02</v>
          </cell>
          <cell r="AC182">
            <v>78064924</v>
          </cell>
          <cell r="AD182" t="str">
            <v>2006-06-01</v>
          </cell>
          <cell r="AE182">
            <v>78064924</v>
          </cell>
          <cell r="AF182" t="str">
            <v>2006-07-04</v>
          </cell>
          <cell r="AG182">
            <v>78064924</v>
          </cell>
          <cell r="AH182" t="str">
            <v>2006-08-01</v>
          </cell>
          <cell r="AI182">
            <v>78064924</v>
          </cell>
          <cell r="AJ182" t="str">
            <v>2006-09-01</v>
          </cell>
          <cell r="AK182">
            <v>78064924</v>
          </cell>
          <cell r="AL182" t="str">
            <v>2006-10-02</v>
          </cell>
          <cell r="AN182" t="str">
            <v>2006-10-24</v>
          </cell>
          <cell r="AO182">
            <v>70560125</v>
          </cell>
          <cell r="AU182">
            <v>856063111</v>
          </cell>
          <cell r="AV182">
            <v>70560124</v>
          </cell>
        </row>
        <row r="183">
          <cell r="A183" t="str">
            <v>CARTAGO</v>
          </cell>
          <cell r="B183">
            <v>214776147</v>
          </cell>
          <cell r="C183" t="str">
            <v>VALLE DEL CAUCA</v>
          </cell>
          <cell r="D183" t="str">
            <v>CARTAGO</v>
          </cell>
          <cell r="E183">
            <v>8919004932</v>
          </cell>
          <cell r="F183">
            <v>206155855</v>
          </cell>
          <cell r="G183" t="str">
            <v>Bogotá</v>
          </cell>
          <cell r="H183">
            <v>1</v>
          </cell>
          <cell r="I183">
            <v>2284957964</v>
          </cell>
          <cell r="J183">
            <v>431453722</v>
          </cell>
          <cell r="K183">
            <v>911464274</v>
          </cell>
          <cell r="L183">
            <v>1003385906</v>
          </cell>
          <cell r="M183">
            <v>76364801</v>
          </cell>
          <cell r="N183">
            <v>988992471</v>
          </cell>
          <cell r="O183">
            <v>-282246</v>
          </cell>
          <cell r="R183">
            <v>1065075026</v>
          </cell>
          <cell r="S183">
            <v>76364801</v>
          </cell>
          <cell r="T183" t="str">
            <v>2006-01-06</v>
          </cell>
          <cell r="U183">
            <v>89908406</v>
          </cell>
          <cell r="V183" t="str">
            <v>2006-02-08</v>
          </cell>
          <cell r="W183">
            <v>89908406</v>
          </cell>
          <cell r="X183" t="str">
            <v>2006-03-01</v>
          </cell>
          <cell r="Y183">
            <v>89908406</v>
          </cell>
          <cell r="Z183" t="str">
            <v>2006-04-03</v>
          </cell>
          <cell r="AA183">
            <v>89908406</v>
          </cell>
          <cell r="AB183" t="str">
            <v>2006-05-02</v>
          </cell>
          <cell r="AC183">
            <v>89908406</v>
          </cell>
          <cell r="AD183" t="str">
            <v>2006-06-01</v>
          </cell>
          <cell r="AE183">
            <v>89908406</v>
          </cell>
          <cell r="AF183" t="str">
            <v>2006-07-04</v>
          </cell>
          <cell r="AG183">
            <v>89908406</v>
          </cell>
          <cell r="AH183" t="str">
            <v>2006-08-01</v>
          </cell>
          <cell r="AI183">
            <v>89908406</v>
          </cell>
          <cell r="AJ183" t="str">
            <v>2006-09-01</v>
          </cell>
          <cell r="AK183">
            <v>89908406</v>
          </cell>
          <cell r="AL183" t="str">
            <v>2006-10-02</v>
          </cell>
          <cell r="AN183" t="str">
            <v>2006-10-24</v>
          </cell>
          <cell r="AO183">
            <v>89767286</v>
          </cell>
          <cell r="AU183">
            <v>975307741</v>
          </cell>
          <cell r="AV183">
            <v>89767285</v>
          </cell>
        </row>
        <row r="184">
          <cell r="A184" t="str">
            <v>PALMIRA</v>
          </cell>
          <cell r="B184">
            <v>212076520</v>
          </cell>
          <cell r="C184" t="str">
            <v>VALLE DEL CAUCA</v>
          </cell>
          <cell r="D184" t="str">
            <v>PALMIRA</v>
          </cell>
          <cell r="E184">
            <v>8913800073</v>
          </cell>
          <cell r="F184">
            <v>590061909</v>
          </cell>
          <cell r="G184" t="str">
            <v>Popular</v>
          </cell>
          <cell r="H184">
            <v>2</v>
          </cell>
          <cell r="I184">
            <v>4396522949</v>
          </cell>
          <cell r="J184">
            <v>1042107401</v>
          </cell>
          <cell r="K184">
            <v>1842429135</v>
          </cell>
          <cell r="L184">
            <v>2023296153</v>
          </cell>
          <cell r="M184">
            <v>171936269</v>
          </cell>
          <cell r="N184">
            <v>2052666078</v>
          </cell>
          <cell r="O184">
            <v>3584</v>
          </cell>
          <cell r="R184">
            <v>2224605931</v>
          </cell>
          <cell r="S184">
            <v>171936269</v>
          </cell>
          <cell r="T184" t="str">
            <v>2006-01-06</v>
          </cell>
          <cell r="U184">
            <v>186606007</v>
          </cell>
          <cell r="V184" t="str">
            <v>2006-02-08</v>
          </cell>
          <cell r="W184">
            <v>186606007</v>
          </cell>
          <cell r="X184" t="str">
            <v>2006-03-01</v>
          </cell>
          <cell r="Y184">
            <v>186606007</v>
          </cell>
          <cell r="Z184" t="str">
            <v>2006-04-03</v>
          </cell>
          <cell r="AA184">
            <v>186606007</v>
          </cell>
          <cell r="AB184" t="str">
            <v>2006-05-02</v>
          </cell>
          <cell r="AC184">
            <v>186606007</v>
          </cell>
          <cell r="AD184" t="str">
            <v>2006-06-01</v>
          </cell>
          <cell r="AE184">
            <v>186606007</v>
          </cell>
          <cell r="AF184" t="str">
            <v>2006-07-04</v>
          </cell>
          <cell r="AG184">
            <v>186606007</v>
          </cell>
          <cell r="AH184" t="str">
            <v>2006-08-01</v>
          </cell>
          <cell r="AI184">
            <v>186606007</v>
          </cell>
          <cell r="AJ184" t="str">
            <v>2006-09-01</v>
          </cell>
          <cell r="AK184">
            <v>186606007</v>
          </cell>
          <cell r="AL184" t="str">
            <v>2006-10-02</v>
          </cell>
          <cell r="AN184" t="str">
            <v>2006-10-24</v>
          </cell>
          <cell r="AO184">
            <v>186607800</v>
          </cell>
          <cell r="AU184">
            <v>2037998132</v>
          </cell>
          <cell r="AV184">
            <v>186607799</v>
          </cell>
        </row>
        <row r="185">
          <cell r="A185" t="str">
            <v>TULUÁ</v>
          </cell>
          <cell r="B185">
            <v>213476834</v>
          </cell>
          <cell r="C185" t="str">
            <v>VALLE DEL CAUCA</v>
          </cell>
          <cell r="D185" t="str">
            <v>TULUA</v>
          </cell>
          <cell r="E185">
            <v>8919002721</v>
          </cell>
          <cell r="F185">
            <v>87408255298</v>
          </cell>
          <cell r="G185" t="str">
            <v>Bancolombia</v>
          </cell>
          <cell r="H185">
            <v>7</v>
          </cell>
          <cell r="I185">
            <v>2509026762</v>
          </cell>
          <cell r="J185">
            <v>864874471</v>
          </cell>
          <cell r="K185">
            <v>1280963207</v>
          </cell>
          <cell r="L185">
            <v>1380781417</v>
          </cell>
          <cell r="M185">
            <v>153702348</v>
          </cell>
          <cell r="N185">
            <v>1411187803</v>
          </cell>
          <cell r="O185">
            <v>2574</v>
          </cell>
          <cell r="R185">
            <v>1564892725</v>
          </cell>
          <cell r="S185">
            <v>153702348</v>
          </cell>
          <cell r="T185" t="str">
            <v>2006-01-06</v>
          </cell>
          <cell r="U185">
            <v>128289800</v>
          </cell>
          <cell r="V185" t="str">
            <v>2006-02-08</v>
          </cell>
          <cell r="W185">
            <v>128289800</v>
          </cell>
          <cell r="X185" t="str">
            <v>2006-03-01</v>
          </cell>
          <cell r="Y185">
            <v>128289800</v>
          </cell>
          <cell r="Z185" t="str">
            <v>2006-04-03</v>
          </cell>
          <cell r="AA185">
            <v>128289800</v>
          </cell>
          <cell r="AB185" t="str">
            <v>2006-05-02</v>
          </cell>
          <cell r="AC185">
            <v>128289800</v>
          </cell>
          <cell r="AD185" t="str">
            <v>2006-06-01</v>
          </cell>
          <cell r="AE185">
            <v>128289800</v>
          </cell>
          <cell r="AF185" t="str">
            <v>2006-07-04</v>
          </cell>
          <cell r="AG185">
            <v>128289800</v>
          </cell>
          <cell r="AH185" t="str">
            <v>2006-08-01</v>
          </cell>
          <cell r="AI185">
            <v>128289800</v>
          </cell>
          <cell r="AJ185" t="str">
            <v>2006-09-01</v>
          </cell>
          <cell r="AK185">
            <v>128289800</v>
          </cell>
          <cell r="AL185" t="str">
            <v>2006-10-02</v>
          </cell>
          <cell r="AN185" t="str">
            <v>2006-10-24</v>
          </cell>
          <cell r="AO185">
            <v>128291089</v>
          </cell>
          <cell r="AU185">
            <v>1436601637</v>
          </cell>
          <cell r="AV185">
            <v>128291088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74" zoomScaleNormal="74" workbookViewId="0" topLeftCell="A1">
      <pane xSplit="2" ySplit="9" topLeftCell="D3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8" sqref="E48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16384" width="8.7109375" style="0" customWidth="1"/>
  </cols>
  <sheetData>
    <row r="1" spans="1:7" ht="15.75">
      <c r="A1" s="12" t="s">
        <v>1084</v>
      </c>
      <c r="B1" s="8"/>
      <c r="C1" s="8"/>
      <c r="D1" s="8"/>
      <c r="E1" s="8"/>
      <c r="F1" s="8"/>
      <c r="G1" s="8"/>
    </row>
    <row r="2" spans="1:7" ht="15.75">
      <c r="A2" s="12" t="s">
        <v>1102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.75" customHeight="1">
      <c r="A4" s="73" t="s">
        <v>1085</v>
      </c>
      <c r="B4" s="73"/>
      <c r="C4" s="73"/>
      <c r="D4" s="73"/>
      <c r="E4" s="73"/>
      <c r="F4" s="73"/>
      <c r="G4" s="73"/>
    </row>
    <row r="5" spans="1:7" ht="15">
      <c r="A5" s="73" t="s">
        <v>1124</v>
      </c>
      <c r="B5" s="73"/>
      <c r="C5" s="73"/>
      <c r="D5" s="73"/>
      <c r="E5" s="73"/>
      <c r="F5" s="73"/>
      <c r="G5" s="73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74" t="s">
        <v>0</v>
      </c>
      <c r="B7" s="74" t="s">
        <v>1068</v>
      </c>
      <c r="C7" s="66" t="s">
        <v>1078</v>
      </c>
      <c r="D7" s="67"/>
      <c r="E7" s="67"/>
      <c r="F7" s="68"/>
      <c r="G7" s="63" t="s">
        <v>2</v>
      </c>
    </row>
    <row r="8" spans="1:7" ht="15.75" customHeight="1" thickBot="1">
      <c r="A8" s="75"/>
      <c r="B8" s="75"/>
      <c r="C8" s="22" t="s">
        <v>1095</v>
      </c>
      <c r="D8" s="71" t="s">
        <v>1096</v>
      </c>
      <c r="E8" s="72"/>
      <c r="F8" s="69" t="s">
        <v>1122</v>
      </c>
      <c r="G8" s="64"/>
    </row>
    <row r="9" spans="1:7" ht="42.75" customHeight="1" thickBot="1">
      <c r="A9" s="76"/>
      <c r="B9" s="76"/>
      <c r="C9" s="23" t="s">
        <v>1079</v>
      </c>
      <c r="D9" s="24" t="s">
        <v>1094</v>
      </c>
      <c r="E9" s="25" t="s">
        <v>1119</v>
      </c>
      <c r="F9" s="70"/>
      <c r="G9" s="65"/>
    </row>
    <row r="10" spans="1:7" ht="26.25" customHeight="1" thickBot="1">
      <c r="A10" s="13"/>
      <c r="B10" s="13"/>
      <c r="C10" s="15" t="s">
        <v>1098</v>
      </c>
      <c r="D10" s="15" t="s">
        <v>1099</v>
      </c>
      <c r="E10" s="15" t="s">
        <v>1100</v>
      </c>
      <c r="F10" s="15" t="s">
        <v>1121</v>
      </c>
      <c r="G10" s="15" t="s">
        <v>1101</v>
      </c>
    </row>
    <row r="11" spans="1:7" ht="12.75">
      <c r="A11" s="27" t="s">
        <v>56</v>
      </c>
      <c r="B11" s="28" t="s">
        <v>57</v>
      </c>
      <c r="C11" s="29">
        <v>2464154271</v>
      </c>
      <c r="D11" s="29">
        <v>132517590</v>
      </c>
      <c r="E11" s="29">
        <v>69919804</v>
      </c>
      <c r="F11" s="30">
        <f>SUM(C11:E11)</f>
        <v>2666591665</v>
      </c>
      <c r="G11" s="51">
        <v>0</v>
      </c>
    </row>
    <row r="12" spans="1:7" ht="12.75">
      <c r="A12" s="7" t="s">
        <v>3</v>
      </c>
      <c r="B12" s="5" t="s">
        <v>4</v>
      </c>
      <c r="C12" s="18">
        <v>36557093496</v>
      </c>
      <c r="D12" s="18">
        <v>4181368979</v>
      </c>
      <c r="E12" s="18">
        <v>1719191275</v>
      </c>
      <c r="F12" s="21">
        <f aca="true" t="shared" si="0" ref="F12:F46">SUM(C12:E12)</f>
        <v>42457653750</v>
      </c>
      <c r="G12" s="52">
        <v>3752504455</v>
      </c>
    </row>
    <row r="13" spans="1:7" ht="12.75">
      <c r="A13" s="7" t="s">
        <v>48</v>
      </c>
      <c r="B13" s="5" t="s">
        <v>49</v>
      </c>
      <c r="C13" s="18">
        <v>4684212430</v>
      </c>
      <c r="D13" s="18">
        <v>572308443</v>
      </c>
      <c r="E13" s="18">
        <v>275896340</v>
      </c>
      <c r="F13" s="21">
        <f t="shared" si="0"/>
        <v>5532417213</v>
      </c>
      <c r="G13" s="52">
        <v>48885007</v>
      </c>
    </row>
    <row r="14" spans="1:7" ht="12.75">
      <c r="A14" s="7" t="s">
        <v>5</v>
      </c>
      <c r="B14" s="9" t="s">
        <v>1086</v>
      </c>
      <c r="C14" s="18">
        <v>7886492555</v>
      </c>
      <c r="D14" s="18">
        <v>988706161</v>
      </c>
      <c r="E14" s="18">
        <v>380098619</v>
      </c>
      <c r="F14" s="21">
        <f t="shared" si="0"/>
        <v>9255297335</v>
      </c>
      <c r="G14" s="52">
        <v>1525922296</v>
      </c>
    </row>
    <row r="15" spans="1:7" ht="12.75">
      <c r="A15" s="7" t="s">
        <v>7</v>
      </c>
      <c r="B15" s="5" t="s">
        <v>1120</v>
      </c>
      <c r="C15" s="18">
        <v>15492831442</v>
      </c>
      <c r="D15" s="18">
        <v>2143994489</v>
      </c>
      <c r="E15" s="18">
        <v>912744569</v>
      </c>
      <c r="F15" s="21">
        <f t="shared" si="0"/>
        <v>18549570500</v>
      </c>
      <c r="G15" s="52">
        <v>1218896010</v>
      </c>
    </row>
    <row r="16" spans="1:7" ht="12.75">
      <c r="A16" s="7" t="s">
        <v>9</v>
      </c>
      <c r="B16" s="5" t="s">
        <v>1087</v>
      </c>
      <c r="C16" s="18">
        <v>17489877966</v>
      </c>
      <c r="D16" s="18">
        <v>2156464817</v>
      </c>
      <c r="E16" s="18">
        <v>1023223795</v>
      </c>
      <c r="F16" s="21">
        <f t="shared" si="0"/>
        <v>20669566578</v>
      </c>
      <c r="G16" s="52">
        <v>2660289027</v>
      </c>
    </row>
    <row r="17" spans="1:7" ht="12.75">
      <c r="A17" s="7" t="s">
        <v>11</v>
      </c>
      <c r="B17" s="5" t="s">
        <v>12</v>
      </c>
      <c r="C17" s="18">
        <v>8911667281</v>
      </c>
      <c r="D17" s="18">
        <v>1484999471</v>
      </c>
      <c r="E17" s="18">
        <v>514238722</v>
      </c>
      <c r="F17" s="21">
        <f t="shared" si="0"/>
        <v>10910905474</v>
      </c>
      <c r="G17" s="52">
        <v>304344035</v>
      </c>
    </row>
    <row r="18" spans="1:7" ht="12.75">
      <c r="A18" s="7" t="s">
        <v>13</v>
      </c>
      <c r="B18" s="5" t="s">
        <v>1088</v>
      </c>
      <c r="C18" s="18">
        <v>5091581876</v>
      </c>
      <c r="D18" s="18">
        <v>508012916</v>
      </c>
      <c r="E18" s="18">
        <v>235454473</v>
      </c>
      <c r="F18" s="21">
        <f t="shared" si="0"/>
        <v>5835049265</v>
      </c>
      <c r="G18" s="52">
        <v>0</v>
      </c>
    </row>
    <row r="19" spans="1:7" ht="12.75">
      <c r="A19" s="7" t="s">
        <v>50</v>
      </c>
      <c r="B19" s="5" t="s">
        <v>51</v>
      </c>
      <c r="C19" s="18">
        <v>5946400810</v>
      </c>
      <c r="D19" s="18">
        <v>551829198</v>
      </c>
      <c r="E19" s="18">
        <v>33662377</v>
      </c>
      <c r="F19" s="21">
        <f t="shared" si="0"/>
        <v>6531892385</v>
      </c>
      <c r="G19" s="52">
        <v>89564544</v>
      </c>
    </row>
    <row r="20" spans="1:7" ht="12.75">
      <c r="A20" s="7" t="s">
        <v>15</v>
      </c>
      <c r="B20" s="5" t="s">
        <v>16</v>
      </c>
      <c r="C20" s="18">
        <v>16242396677</v>
      </c>
      <c r="D20" s="18">
        <v>1830871117</v>
      </c>
      <c r="E20" s="18">
        <v>799810519</v>
      </c>
      <c r="F20" s="21">
        <f t="shared" si="0"/>
        <v>18873078313</v>
      </c>
      <c r="G20" s="52">
        <v>1106093301</v>
      </c>
    </row>
    <row r="21" spans="1:7" ht="12.75">
      <c r="A21" s="7" t="s">
        <v>17</v>
      </c>
      <c r="B21" s="5" t="s">
        <v>18</v>
      </c>
      <c r="C21" s="18">
        <v>9252919804</v>
      </c>
      <c r="D21" s="18">
        <v>1775549597</v>
      </c>
      <c r="E21" s="18">
        <v>641420849</v>
      </c>
      <c r="F21" s="21">
        <f t="shared" si="0"/>
        <v>11669890250</v>
      </c>
      <c r="G21" s="52">
        <v>333275140</v>
      </c>
    </row>
    <row r="22" spans="1:7" ht="12.75">
      <c r="A22" s="7" t="s">
        <v>23</v>
      </c>
      <c r="B22" s="5" t="s">
        <v>1090</v>
      </c>
      <c r="C22" s="18">
        <v>10018431205</v>
      </c>
      <c r="D22" s="18">
        <v>1158995851</v>
      </c>
      <c r="E22" s="18">
        <v>557205052</v>
      </c>
      <c r="F22" s="21">
        <f t="shared" si="0"/>
        <v>11734632108</v>
      </c>
      <c r="G22" s="52">
        <v>872933155</v>
      </c>
    </row>
    <row r="23" spans="1:7" ht="12.75">
      <c r="A23" s="7" t="s">
        <v>19</v>
      </c>
      <c r="B23" s="5" t="s">
        <v>1089</v>
      </c>
      <c r="C23" s="18">
        <v>16346100946</v>
      </c>
      <c r="D23" s="18">
        <v>1400216015</v>
      </c>
      <c r="E23" s="18">
        <v>666521039</v>
      </c>
      <c r="F23" s="21">
        <f t="shared" si="0"/>
        <v>18412838000</v>
      </c>
      <c r="G23" s="52">
        <v>743494822</v>
      </c>
    </row>
    <row r="24" spans="1:7" ht="12.75">
      <c r="A24" s="7" t="s">
        <v>21</v>
      </c>
      <c r="B24" s="5" t="s">
        <v>22</v>
      </c>
      <c r="C24" s="18">
        <v>22143149796</v>
      </c>
      <c r="D24" s="18">
        <v>2983867396</v>
      </c>
      <c r="E24" s="18">
        <v>1422355868</v>
      </c>
      <c r="F24" s="21">
        <f t="shared" si="0"/>
        <v>26549373060</v>
      </c>
      <c r="G24" s="52">
        <v>4424045504</v>
      </c>
    </row>
    <row r="25" spans="1:7" ht="12.75">
      <c r="A25" s="7" t="s">
        <v>58</v>
      </c>
      <c r="B25" s="5" t="s">
        <v>1117</v>
      </c>
      <c r="C25" s="18">
        <v>1239906329</v>
      </c>
      <c r="D25" s="18">
        <v>120440482</v>
      </c>
      <c r="E25" s="18">
        <v>25323189</v>
      </c>
      <c r="F25" s="21">
        <f t="shared" si="0"/>
        <v>1385670000</v>
      </c>
      <c r="G25" s="52">
        <v>31289665</v>
      </c>
    </row>
    <row r="26" spans="1:7" ht="12.75">
      <c r="A26" s="7" t="s">
        <v>60</v>
      </c>
      <c r="B26" s="5" t="s">
        <v>61</v>
      </c>
      <c r="C26" s="18">
        <v>2930924961</v>
      </c>
      <c r="D26" s="18">
        <v>93311447</v>
      </c>
      <c r="E26" s="18">
        <v>20038592</v>
      </c>
      <c r="F26" s="21">
        <f t="shared" si="0"/>
        <v>3044275000</v>
      </c>
      <c r="G26" s="52">
        <v>17300326</v>
      </c>
    </row>
    <row r="27" spans="1:7" ht="12.75">
      <c r="A27" s="7" t="s">
        <v>25</v>
      </c>
      <c r="B27" s="5" t="s">
        <v>26</v>
      </c>
      <c r="C27" s="18">
        <v>10148544850</v>
      </c>
      <c r="D27" s="18">
        <v>1445178973</v>
      </c>
      <c r="E27" s="18">
        <v>616311427</v>
      </c>
      <c r="F27" s="21">
        <f t="shared" si="0"/>
        <v>12210035250</v>
      </c>
      <c r="G27" s="52">
        <v>1040282222</v>
      </c>
    </row>
    <row r="28" spans="1:7" ht="12.75">
      <c r="A28" s="7" t="s">
        <v>27</v>
      </c>
      <c r="B28" s="5" t="s">
        <v>1091</v>
      </c>
      <c r="C28" s="18">
        <v>9412701410</v>
      </c>
      <c r="D28" s="18">
        <v>858322595</v>
      </c>
      <c r="E28" s="18">
        <v>393829193</v>
      </c>
      <c r="F28" s="21">
        <f t="shared" si="0"/>
        <v>10664853198</v>
      </c>
      <c r="G28" s="52">
        <v>200181262</v>
      </c>
    </row>
    <row r="29" spans="1:7" ht="12.75">
      <c r="A29" s="7" t="s">
        <v>29</v>
      </c>
      <c r="B29" s="5" t="s">
        <v>30</v>
      </c>
      <c r="C29" s="18">
        <v>11840956556</v>
      </c>
      <c r="D29" s="18">
        <v>1670408936</v>
      </c>
      <c r="E29" s="18">
        <v>792594508</v>
      </c>
      <c r="F29" s="21">
        <f t="shared" si="0"/>
        <v>14303960000</v>
      </c>
      <c r="G29" s="52">
        <v>792635399</v>
      </c>
    </row>
    <row r="30" spans="1:7" ht="12.75">
      <c r="A30" s="7" t="s">
        <v>31</v>
      </c>
      <c r="B30" s="5" t="s">
        <v>32</v>
      </c>
      <c r="C30" s="18">
        <v>5831781897</v>
      </c>
      <c r="D30" s="18">
        <v>827129287</v>
      </c>
      <c r="E30" s="18">
        <v>392465651</v>
      </c>
      <c r="F30" s="21">
        <f t="shared" si="0"/>
        <v>7051376835</v>
      </c>
      <c r="G30" s="52">
        <v>353044159</v>
      </c>
    </row>
    <row r="31" spans="1:7" ht="12.75">
      <c r="A31" s="7" t="s">
        <v>33</v>
      </c>
      <c r="B31" s="5" t="s">
        <v>34</v>
      </c>
      <c r="C31" s="18">
        <v>15173237528</v>
      </c>
      <c r="D31" s="18">
        <v>2169746213</v>
      </c>
      <c r="E31" s="18">
        <v>890115609</v>
      </c>
      <c r="F31" s="21">
        <f t="shared" si="0"/>
        <v>18233099350</v>
      </c>
      <c r="G31" s="52">
        <v>1800745659</v>
      </c>
    </row>
    <row r="32" spans="1:7" ht="12.75">
      <c r="A32" s="7" t="s">
        <v>35</v>
      </c>
      <c r="B32" s="5" t="s">
        <v>36</v>
      </c>
      <c r="C32" s="18">
        <v>11218603614</v>
      </c>
      <c r="D32" s="18">
        <v>1594294423</v>
      </c>
      <c r="E32" s="18">
        <v>678430222</v>
      </c>
      <c r="F32" s="21">
        <f t="shared" si="0"/>
        <v>13491328259</v>
      </c>
      <c r="G32" s="52">
        <v>1884990797</v>
      </c>
    </row>
    <row r="33" spans="1:7" ht="12.75">
      <c r="A33" s="7" t="s">
        <v>52</v>
      </c>
      <c r="B33" s="9" t="s">
        <v>53</v>
      </c>
      <c r="C33" s="18">
        <v>6848241101</v>
      </c>
      <c r="D33" s="18">
        <v>916613824</v>
      </c>
      <c r="E33" s="18">
        <v>443915910</v>
      </c>
      <c r="F33" s="21">
        <f t="shared" si="0"/>
        <v>8208770835</v>
      </c>
      <c r="G33" s="52">
        <v>118829537</v>
      </c>
    </row>
    <row r="34" spans="1:7" ht="12.75">
      <c r="A34" s="7" t="s">
        <v>37</v>
      </c>
      <c r="B34" s="9" t="s">
        <v>1092</v>
      </c>
      <c r="C34" s="18">
        <v>4054099765</v>
      </c>
      <c r="D34" s="18">
        <v>517283741</v>
      </c>
      <c r="E34" s="18">
        <v>205682468</v>
      </c>
      <c r="F34" s="21">
        <f t="shared" si="0"/>
        <v>4777065974</v>
      </c>
      <c r="G34" s="52">
        <v>123211245</v>
      </c>
    </row>
    <row r="35" spans="1:7" ht="12.75">
      <c r="A35" s="7" t="s">
        <v>39</v>
      </c>
      <c r="B35" s="9" t="s">
        <v>40</v>
      </c>
      <c r="C35" s="18">
        <v>3699109363</v>
      </c>
      <c r="D35" s="18">
        <v>81277201</v>
      </c>
      <c r="E35" s="18">
        <v>0</v>
      </c>
      <c r="F35" s="21">
        <f t="shared" si="0"/>
        <v>3780386564</v>
      </c>
      <c r="G35" s="52">
        <v>820276978</v>
      </c>
    </row>
    <row r="36" spans="1:7" ht="12.75">
      <c r="A36" s="7" t="s">
        <v>54</v>
      </c>
      <c r="B36" s="9" t="s">
        <v>1115</v>
      </c>
      <c r="C36" s="18">
        <v>1406219716</v>
      </c>
      <c r="D36" s="18">
        <v>124280423</v>
      </c>
      <c r="E36" s="18">
        <v>58969980</v>
      </c>
      <c r="F36" s="21">
        <f t="shared" si="0"/>
        <v>1589470119</v>
      </c>
      <c r="G36" s="52">
        <v>113436308</v>
      </c>
    </row>
    <row r="37" spans="1:7" ht="12.75">
      <c r="A37" s="7" t="s">
        <v>41</v>
      </c>
      <c r="B37" s="5" t="s">
        <v>42</v>
      </c>
      <c r="C37" s="18">
        <v>14443931743</v>
      </c>
      <c r="D37" s="18">
        <v>3216536034</v>
      </c>
      <c r="E37" s="18">
        <v>1137265901</v>
      </c>
      <c r="F37" s="21">
        <f t="shared" si="0"/>
        <v>18797733678</v>
      </c>
      <c r="G37" s="52">
        <v>2043574746</v>
      </c>
    </row>
    <row r="38" spans="1:7" ht="12.75">
      <c r="A38" s="7" t="s">
        <v>43</v>
      </c>
      <c r="B38" s="5" t="s">
        <v>44</v>
      </c>
      <c r="C38" s="18">
        <v>9920430533</v>
      </c>
      <c r="D38" s="18">
        <v>1511617822</v>
      </c>
      <c r="E38" s="18">
        <v>662870520</v>
      </c>
      <c r="F38" s="21">
        <f t="shared" si="0"/>
        <v>12094918875</v>
      </c>
      <c r="G38" s="52">
        <v>333986866</v>
      </c>
    </row>
    <row r="39" spans="1:7" ht="12.75">
      <c r="A39" s="7" t="s">
        <v>45</v>
      </c>
      <c r="B39" s="5" t="s">
        <v>46</v>
      </c>
      <c r="C39" s="18">
        <v>13191115662</v>
      </c>
      <c r="D39" s="18">
        <v>1724743582</v>
      </c>
      <c r="E39" s="18">
        <v>791374218</v>
      </c>
      <c r="F39" s="21">
        <f t="shared" si="0"/>
        <v>15707233462</v>
      </c>
      <c r="G39" s="52">
        <v>3282923745</v>
      </c>
    </row>
    <row r="40" spans="1:7" ht="12.75">
      <c r="A40" s="7" t="s">
        <v>47</v>
      </c>
      <c r="B40" s="5" t="s">
        <v>101</v>
      </c>
      <c r="C40" s="18">
        <v>12661561294</v>
      </c>
      <c r="D40" s="18">
        <v>2508442399</v>
      </c>
      <c r="E40" s="18">
        <v>1062320535</v>
      </c>
      <c r="F40" s="21">
        <f t="shared" si="0"/>
        <v>16232324228</v>
      </c>
      <c r="G40" s="52">
        <v>4439085099</v>
      </c>
    </row>
    <row r="41" spans="1:7" ht="12.75">
      <c r="A41" s="7" t="s">
        <v>62</v>
      </c>
      <c r="B41" s="5" t="s">
        <v>1116</v>
      </c>
      <c r="C41" s="18">
        <v>1318210589</v>
      </c>
      <c r="D41" s="18">
        <v>23981076</v>
      </c>
      <c r="E41" s="18">
        <v>0</v>
      </c>
      <c r="F41" s="21">
        <f t="shared" si="0"/>
        <v>1342191665</v>
      </c>
      <c r="G41" s="52">
        <v>9647887</v>
      </c>
    </row>
    <row r="42" spans="1:7" ht="12.75">
      <c r="A42" s="7" t="s">
        <v>64</v>
      </c>
      <c r="B42" s="5" t="s">
        <v>65</v>
      </c>
      <c r="C42" s="18">
        <v>2156679794</v>
      </c>
      <c r="D42" s="18">
        <v>152154313</v>
      </c>
      <c r="E42" s="18">
        <v>67624228</v>
      </c>
      <c r="F42" s="21">
        <f t="shared" si="0"/>
        <v>2376458335</v>
      </c>
      <c r="G42" s="52">
        <v>29571577</v>
      </c>
    </row>
    <row r="43" spans="1:7" ht="12.75">
      <c r="A43" s="7" t="s">
        <v>1077</v>
      </c>
      <c r="B43" s="5" t="s">
        <v>1083</v>
      </c>
      <c r="C43" s="18">
        <v>62529202242</v>
      </c>
      <c r="D43" s="18">
        <v>8376111681</v>
      </c>
      <c r="E43" s="18">
        <v>2372459162</v>
      </c>
      <c r="F43" s="21">
        <f t="shared" si="0"/>
        <v>73277773085</v>
      </c>
      <c r="G43" s="52">
        <v>5695100393</v>
      </c>
    </row>
    <row r="44" spans="1:7" ht="12.75">
      <c r="A44" s="7" t="s">
        <v>1069</v>
      </c>
      <c r="B44" s="5" t="s">
        <v>1080</v>
      </c>
      <c r="C44" s="18">
        <v>11932421002</v>
      </c>
      <c r="D44" s="18">
        <v>1359245704</v>
      </c>
      <c r="E44" s="18">
        <v>648445959</v>
      </c>
      <c r="F44" s="21">
        <f t="shared" si="0"/>
        <v>13940112665</v>
      </c>
      <c r="G44" s="52">
        <v>0</v>
      </c>
    </row>
    <row r="45" spans="1:7" ht="12.75">
      <c r="A45" s="7" t="s">
        <v>1070</v>
      </c>
      <c r="B45" s="5" t="s">
        <v>1081</v>
      </c>
      <c r="C45" s="18">
        <v>12248485911</v>
      </c>
      <c r="D45" s="18">
        <v>1107037668</v>
      </c>
      <c r="E45" s="18">
        <v>518569754</v>
      </c>
      <c r="F45" s="21">
        <f t="shared" si="0"/>
        <v>13874093333</v>
      </c>
      <c r="G45" s="52">
        <v>0</v>
      </c>
    </row>
    <row r="46" spans="1:7" ht="13.5" thickBot="1">
      <c r="A46" s="31" t="s">
        <v>1071</v>
      </c>
      <c r="B46" s="32" t="s">
        <v>1082</v>
      </c>
      <c r="C46" s="33">
        <v>5670949293</v>
      </c>
      <c r="D46" s="33">
        <v>650398175</v>
      </c>
      <c r="E46" s="33">
        <v>308608276</v>
      </c>
      <c r="F46" s="34">
        <f t="shared" si="0"/>
        <v>6629955744</v>
      </c>
      <c r="G46" s="54">
        <v>0</v>
      </c>
    </row>
    <row r="47" ht="13.5" thickBot="1"/>
    <row r="48" spans="2:7" ht="13.5" thickBot="1">
      <c r="B48" s="19" t="s">
        <v>66</v>
      </c>
      <c r="C48" s="20">
        <f>SUM(C11:C47)</f>
        <v>408404625708</v>
      </c>
      <c r="D48" s="20">
        <f>SUM(D11:D47)</f>
        <v>52918258039</v>
      </c>
      <c r="E48" s="20">
        <f>SUM(E11:E47)</f>
        <v>21338958603</v>
      </c>
      <c r="F48" s="20">
        <f>SUM(F11:F47)</f>
        <v>482661842350</v>
      </c>
      <c r="G48" s="20">
        <f>SUM(G11:G47)</f>
        <v>40210361166</v>
      </c>
    </row>
    <row r="49" spans="2:7" ht="12.75">
      <c r="B49" s="62"/>
      <c r="C49" s="62"/>
      <c r="D49" s="62"/>
      <c r="E49" s="62"/>
      <c r="F49" s="62"/>
      <c r="G49" s="62"/>
    </row>
    <row r="50" spans="3:7" ht="12.75">
      <c r="C50" s="4"/>
      <c r="D50" s="4"/>
      <c r="E50" s="4"/>
      <c r="F50" s="4"/>
      <c r="G50" s="4"/>
    </row>
    <row r="51" spans="1:7" ht="12.75">
      <c r="A51" s="26"/>
      <c r="C51" s="4"/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3:7" ht="12.75">
      <c r="C55" s="17"/>
      <c r="D55" s="4"/>
      <c r="E55" s="4"/>
      <c r="F55" s="4"/>
      <c r="G55" s="4"/>
    </row>
    <row r="56" spans="4:6" ht="12.75">
      <c r="D56" s="4"/>
      <c r="E56" s="4"/>
      <c r="F56" s="4"/>
    </row>
    <row r="57" spans="3:6" ht="12.75">
      <c r="C57" s="17"/>
      <c r="D57" s="4"/>
      <c r="E57" s="4"/>
      <c r="F57" s="4"/>
    </row>
    <row r="58" spans="4:6" ht="12.75">
      <c r="D58" s="4"/>
      <c r="F58" s="4"/>
    </row>
    <row r="59" ht="12.75">
      <c r="D59" s="4"/>
    </row>
    <row r="60" ht="12.75">
      <c r="D60" s="4"/>
    </row>
  </sheetData>
  <autoFilter ref="A11:H46"/>
  <mergeCells count="9">
    <mergeCell ref="A4:G4"/>
    <mergeCell ref="A5:G5"/>
    <mergeCell ref="A7:A9"/>
    <mergeCell ref="B7:B9"/>
    <mergeCell ref="B49:G49"/>
    <mergeCell ref="G7:G9"/>
    <mergeCell ref="C7:F7"/>
    <mergeCell ref="F8:F9"/>
    <mergeCell ref="D8:E8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75" zoomScaleNormal="75" workbookViewId="0" topLeftCell="A1">
      <pane xSplit="3" ySplit="9" topLeftCell="E4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53" sqref="F53"/>
    </sheetView>
  </sheetViews>
  <sheetFormatPr defaultColWidth="11.421875" defaultRowHeight="12.75"/>
  <cols>
    <col min="1" max="1" width="10.140625" style="3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421875" style="0" customWidth="1"/>
    <col min="9" max="9" width="12.421875" style="0" customWidth="1"/>
    <col min="10" max="10" width="22.00390625" style="0" customWidth="1"/>
    <col min="11" max="11" width="18.7109375" style="0" customWidth="1"/>
    <col min="12" max="12" width="22.28125" style="0" customWidth="1"/>
    <col min="13" max="13" width="8.421875" style="0" customWidth="1"/>
    <col min="14" max="15" width="19.57421875" style="0" customWidth="1"/>
    <col min="16" max="16" width="8.421875" style="0" customWidth="1"/>
    <col min="17" max="17" width="23.7109375" style="0" customWidth="1"/>
    <col min="18" max="18" width="8.421875" style="0" customWidth="1"/>
    <col min="19" max="19" width="19.00390625" style="0" customWidth="1"/>
    <col min="20" max="16384" width="8.421875" style="0" customWidth="1"/>
  </cols>
  <sheetData>
    <row r="1" spans="1:7" ht="15.75">
      <c r="A1" s="12" t="s">
        <v>1084</v>
      </c>
      <c r="B1" s="8"/>
      <c r="C1" s="8"/>
      <c r="D1" s="8"/>
      <c r="E1" s="8"/>
      <c r="F1" s="8"/>
      <c r="G1" s="8"/>
    </row>
    <row r="2" spans="1:7" ht="15.75">
      <c r="A2" s="12" t="s">
        <v>1102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">
      <c r="A4" s="73" t="s">
        <v>1085</v>
      </c>
      <c r="B4" s="73"/>
      <c r="C4" s="73"/>
      <c r="D4" s="73"/>
      <c r="E4" s="73"/>
      <c r="F4" s="73"/>
      <c r="G4" s="73"/>
    </row>
    <row r="5" spans="1:7" ht="15">
      <c r="A5" s="73" t="s">
        <v>1126</v>
      </c>
      <c r="B5" s="73"/>
      <c r="C5" s="73"/>
      <c r="D5" s="73"/>
      <c r="E5" s="73"/>
      <c r="F5" s="73"/>
      <c r="G5" s="73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customHeight="1" thickBot="1">
      <c r="A7" s="89" t="s">
        <v>0</v>
      </c>
      <c r="B7" s="92" t="s">
        <v>1</v>
      </c>
      <c r="C7" s="95" t="s">
        <v>67</v>
      </c>
      <c r="D7" s="86" t="s">
        <v>1078</v>
      </c>
      <c r="E7" s="87"/>
      <c r="F7" s="87"/>
      <c r="G7" s="88"/>
      <c r="H7" s="81" t="s">
        <v>68</v>
      </c>
    </row>
    <row r="8" spans="1:8" ht="30">
      <c r="A8" s="90"/>
      <c r="B8" s="93"/>
      <c r="C8" s="96"/>
      <c r="D8" s="16" t="s">
        <v>1095</v>
      </c>
      <c r="E8" s="77" t="s">
        <v>1096</v>
      </c>
      <c r="F8" s="78"/>
      <c r="G8" s="84" t="s">
        <v>1097</v>
      </c>
      <c r="H8" s="82"/>
    </row>
    <row r="9" spans="1:8" ht="45" customHeight="1" thickBot="1">
      <c r="A9" s="91"/>
      <c r="B9" s="94"/>
      <c r="C9" s="97"/>
      <c r="D9" s="10" t="s">
        <v>1079</v>
      </c>
      <c r="E9" s="14" t="s">
        <v>1094</v>
      </c>
      <c r="F9" s="14" t="s">
        <v>1119</v>
      </c>
      <c r="G9" s="85"/>
      <c r="H9" s="83"/>
    </row>
    <row r="10" spans="1:8" ht="23.25" customHeight="1" thickBot="1">
      <c r="A10" s="35"/>
      <c r="B10" s="13"/>
      <c r="C10" s="13"/>
      <c r="D10" s="15" t="s">
        <v>1098</v>
      </c>
      <c r="E10" s="15" t="s">
        <v>1099</v>
      </c>
      <c r="F10" s="15" t="s">
        <v>1100</v>
      </c>
      <c r="G10" s="15" t="s">
        <v>1121</v>
      </c>
      <c r="H10" s="15" t="s">
        <v>1101</v>
      </c>
    </row>
    <row r="11" spans="1:20" ht="12.75">
      <c r="A11" s="37" t="s">
        <v>1076</v>
      </c>
      <c r="B11" s="28" t="s">
        <v>38</v>
      </c>
      <c r="C11" s="28" t="s">
        <v>94</v>
      </c>
      <c r="D11" s="38">
        <v>3719126927</v>
      </c>
      <c r="E11" s="38">
        <v>525645602</v>
      </c>
      <c r="F11" s="38">
        <v>223577523</v>
      </c>
      <c r="G11" s="38">
        <f aca="true" t="shared" si="0" ref="G11:G52">SUM(D11:F11)</f>
        <v>4468350052</v>
      </c>
      <c r="H11" s="51">
        <v>206838598</v>
      </c>
      <c r="J11" s="17">
        <f>ROUND(VLOOKUP($C11,'[2]Aportesfidupr'!$B$7:$J$84,4,FALSE),0)</f>
        <v>525645602</v>
      </c>
      <c r="K11" s="17">
        <f>ROUND(VLOOKUP($C11,'[2]Aportesfidupr'!$B$7:$J$84,3,FALSE),0)</f>
        <v>223577523</v>
      </c>
      <c r="L11" s="17">
        <f>+J11+K11</f>
        <v>749223125</v>
      </c>
      <c r="N11" s="17">
        <v>4468350053</v>
      </c>
      <c r="O11" s="17">
        <f>VLOOKUP($C11,'[1]Anexo 2 NC'!$C$10:$AP$51,29,FALSE)</f>
        <v>4468350052</v>
      </c>
      <c r="P11" s="17">
        <f>+O11-N11</f>
        <v>-1</v>
      </c>
      <c r="Q11">
        <f>VLOOKUP($C11,'[3]Muni Certif'!$A$9:$AV$50,48,FALSE)</f>
        <v>4468350052</v>
      </c>
      <c r="R11" s="17">
        <f>+O11-Q11</f>
        <v>0</v>
      </c>
      <c r="S11">
        <f>VLOOKUP($C11,'[3]Muni Certif'!$A$144:$AV$185,48,FALSE)</f>
        <v>206838598</v>
      </c>
      <c r="T11" s="17">
        <f>+S11-H11</f>
        <v>0</v>
      </c>
    </row>
    <row r="12" spans="1:20" ht="12.75">
      <c r="A12" s="39">
        <v>68081</v>
      </c>
      <c r="B12" s="5" t="s">
        <v>42</v>
      </c>
      <c r="C12" s="5" t="s">
        <v>98</v>
      </c>
      <c r="D12" s="6">
        <v>2358613125</v>
      </c>
      <c r="E12" s="6">
        <v>568169784</v>
      </c>
      <c r="F12" s="6">
        <v>210726549</v>
      </c>
      <c r="G12" s="6">
        <f t="shared" si="0"/>
        <v>3137509458</v>
      </c>
      <c r="H12" s="52">
        <v>150184494</v>
      </c>
      <c r="J12" s="17">
        <f>ROUND(VLOOKUP($C12,'[2]Aportesfidupr'!$B$7:$J$84,4,FALSE),0)</f>
        <v>568169784</v>
      </c>
      <c r="K12" s="17">
        <f>ROUND(VLOOKUP($C12,'[2]Aportesfidupr'!$B$7:$J$84,3,FALSE),0)</f>
        <v>210726549</v>
      </c>
      <c r="L12" s="17">
        <f aca="true" t="shared" si="1" ref="L12:L44">+J12+K12</f>
        <v>778896333</v>
      </c>
      <c r="N12" s="17">
        <v>3137509458</v>
      </c>
      <c r="O12" s="17">
        <f>VLOOKUP(C12,'[1]Anexo 2 NC'!$C$10:$AP$51,29,FALSE)</f>
        <v>3137509458</v>
      </c>
      <c r="P12" s="17">
        <f aca="true" t="shared" si="2" ref="P12:P52">+O12-N12</f>
        <v>0</v>
      </c>
      <c r="Q12">
        <f>VLOOKUP(C12,'[3]Muni Certif'!$A$9:$AV$50,48,FALSE)</f>
        <v>3137509458</v>
      </c>
      <c r="R12" s="17">
        <f aca="true" t="shared" si="3" ref="R12:R52">+O12-Q12</f>
        <v>0</v>
      </c>
      <c r="S12">
        <f>VLOOKUP($C12,'[3]Muni Certif'!$A$144:$AV$185,48,FALSE)</f>
        <v>150184494</v>
      </c>
      <c r="T12" s="17">
        <f aca="true" t="shared" si="4" ref="T12:T52">+S12-H12</f>
        <v>0</v>
      </c>
    </row>
    <row r="13" spans="1:20" ht="12.75">
      <c r="A13" s="40" t="s">
        <v>70</v>
      </c>
      <c r="B13" s="5" t="s">
        <v>4</v>
      </c>
      <c r="C13" s="5" t="s">
        <v>71</v>
      </c>
      <c r="D13" s="6">
        <v>3881651511</v>
      </c>
      <c r="E13" s="6">
        <v>318631971</v>
      </c>
      <c r="F13" s="6">
        <v>149835893</v>
      </c>
      <c r="G13" s="6">
        <f t="shared" si="0"/>
        <v>4350119375</v>
      </c>
      <c r="H13" s="52">
        <v>177571053</v>
      </c>
      <c r="J13" s="17">
        <f>ROUND(VLOOKUP($C13,'[2]Aportesfidupr'!$B$7:$J$84,4,FALSE),0)</f>
        <v>318631971</v>
      </c>
      <c r="K13" s="17">
        <f>ROUND(VLOOKUP($C13,'[2]Aportesfidupr'!$B$7:$J$84,3,FALSE),0)</f>
        <v>149835893</v>
      </c>
      <c r="L13" s="17">
        <f t="shared" si="1"/>
        <v>468467864</v>
      </c>
      <c r="N13" s="17">
        <v>4350119375</v>
      </c>
      <c r="O13" s="17">
        <f>VLOOKUP(C13,'[1]Anexo 2 NC'!$C$10:$AP$51,29,FALSE)</f>
        <v>4350119375</v>
      </c>
      <c r="P13" s="17">
        <f t="shared" si="2"/>
        <v>0</v>
      </c>
      <c r="Q13">
        <f>VLOOKUP(C13,'[3]Muni Certif'!$A$9:$AV$50,48,FALSE)</f>
        <v>4350119375</v>
      </c>
      <c r="R13" s="17">
        <f t="shared" si="3"/>
        <v>0</v>
      </c>
      <c r="S13">
        <f>VLOOKUP($C13,'[3]Muni Certif'!$A$144:$AV$185,48,FALSE)</f>
        <v>177571053</v>
      </c>
      <c r="T13" s="17">
        <f t="shared" si="4"/>
        <v>0</v>
      </c>
    </row>
    <row r="14" spans="1:20" ht="12.75">
      <c r="A14" s="39">
        <v>68001</v>
      </c>
      <c r="B14" s="5" t="s">
        <v>42</v>
      </c>
      <c r="C14" s="5" t="s">
        <v>97</v>
      </c>
      <c r="D14" s="6">
        <v>6222721378</v>
      </c>
      <c r="E14" s="6">
        <v>1248548850</v>
      </c>
      <c r="F14" s="6">
        <v>415332374</v>
      </c>
      <c r="G14" s="6">
        <f t="shared" si="0"/>
        <v>7886602602</v>
      </c>
      <c r="H14" s="52">
        <v>326318849</v>
      </c>
      <c r="J14" s="17">
        <f>ROUND(VLOOKUP($C14,'[2]Aportesfidupr'!$B$7:$J$84,4,FALSE),0)</f>
        <v>1248548850</v>
      </c>
      <c r="K14" s="17">
        <f>ROUND(VLOOKUP($C14,'[2]Aportesfidupr'!$B$7:$J$84,3,FALSE),0)</f>
        <v>415332374</v>
      </c>
      <c r="L14" s="17">
        <f t="shared" si="1"/>
        <v>1663881224</v>
      </c>
      <c r="N14" s="17">
        <v>7886602602</v>
      </c>
      <c r="O14" s="17">
        <f>VLOOKUP(C14,'[1]Anexo 2 NC'!$C$10:$AP$51,29,FALSE)</f>
        <v>7886602602</v>
      </c>
      <c r="P14" s="17">
        <f t="shared" si="2"/>
        <v>0</v>
      </c>
      <c r="Q14">
        <f>VLOOKUP(C14,'[3]Muni Certif'!$A$9:$AV$50,48,FALSE)</f>
        <v>7886602602</v>
      </c>
      <c r="R14" s="17">
        <f t="shared" si="3"/>
        <v>0</v>
      </c>
      <c r="S14">
        <f>VLOOKUP($C14,'[3]Muni Certif'!$A$144:$AV$185,48,FALSE)</f>
        <v>326318849</v>
      </c>
      <c r="T14" s="17">
        <f t="shared" si="4"/>
        <v>0</v>
      </c>
    </row>
    <row r="15" spans="1:20" ht="12.75">
      <c r="A15" s="39">
        <v>76109</v>
      </c>
      <c r="B15" s="5" t="s">
        <v>101</v>
      </c>
      <c r="C15" s="5" t="s">
        <v>102</v>
      </c>
      <c r="D15" s="6">
        <v>5768521058</v>
      </c>
      <c r="E15" s="6">
        <v>413159394</v>
      </c>
      <c r="F15" s="6">
        <v>189064048</v>
      </c>
      <c r="G15" s="6">
        <f t="shared" si="0"/>
        <v>6370744500</v>
      </c>
      <c r="H15" s="52">
        <v>265121596</v>
      </c>
      <c r="J15" s="17">
        <f>ROUND(VLOOKUP($C15,'[2]Aportesfidupr'!$B$7:$J$84,4,FALSE),0)</f>
        <v>413159394</v>
      </c>
      <c r="K15" s="17">
        <f>ROUND(VLOOKUP($C15,'[2]Aportesfidupr'!$B$7:$J$84,3,FALSE),0)</f>
        <v>189064048</v>
      </c>
      <c r="L15" s="17">
        <f t="shared" si="1"/>
        <v>602223442</v>
      </c>
      <c r="N15" s="17">
        <v>6370744500</v>
      </c>
      <c r="O15" s="17">
        <f>VLOOKUP(C15,'[1]Anexo 2 NC'!$C$10:$AP$51,29,FALSE)</f>
        <v>6370744500</v>
      </c>
      <c r="P15" s="17">
        <f t="shared" si="2"/>
        <v>0</v>
      </c>
      <c r="Q15">
        <f>VLOOKUP(C15,'[3]Muni Certif'!$A$9:$AV$50,48,FALSE)</f>
        <v>6370744500</v>
      </c>
      <c r="R15" s="17">
        <f t="shared" si="3"/>
        <v>0</v>
      </c>
      <c r="S15">
        <f>VLOOKUP($C15,'[3]Muni Certif'!$A$144:$AV$185,48,FALSE)</f>
        <v>265121596</v>
      </c>
      <c r="T15" s="17">
        <f t="shared" si="4"/>
        <v>0</v>
      </c>
    </row>
    <row r="16" spans="1:20" ht="12.75">
      <c r="A16" s="39">
        <v>76111</v>
      </c>
      <c r="B16" s="5" t="s">
        <v>101</v>
      </c>
      <c r="C16" s="5" t="s">
        <v>103</v>
      </c>
      <c r="D16" s="6">
        <v>1356748451</v>
      </c>
      <c r="E16" s="6">
        <v>214269941</v>
      </c>
      <c r="F16" s="6">
        <v>89905823</v>
      </c>
      <c r="G16" s="6">
        <f t="shared" si="0"/>
        <v>1660924215</v>
      </c>
      <c r="H16" s="52">
        <v>70560124</v>
      </c>
      <c r="J16" s="17">
        <f>ROUND(VLOOKUP($C16,'[2]Aportesfidupr'!$B$7:$J$84,4,FALSE),0)</f>
        <v>214269941</v>
      </c>
      <c r="K16" s="17">
        <f>ROUND(VLOOKUP($C16,'[2]Aportesfidupr'!$B$7:$J$84,3,FALSE),0)</f>
        <v>89905823</v>
      </c>
      <c r="L16" s="17">
        <f t="shared" si="1"/>
        <v>304175764</v>
      </c>
      <c r="N16" s="17">
        <v>1660924215</v>
      </c>
      <c r="O16" s="17">
        <f>VLOOKUP(C16,'[1]Anexo 2 NC'!$C$10:$AP$51,29,FALSE)</f>
        <v>1660924215</v>
      </c>
      <c r="P16" s="17">
        <f t="shared" si="2"/>
        <v>0</v>
      </c>
      <c r="Q16">
        <f>VLOOKUP(C16,'[3]Muni Certif'!$A$9:$AV$50,48,FALSE)</f>
        <v>1660924215</v>
      </c>
      <c r="R16" s="17">
        <f t="shared" si="3"/>
        <v>0</v>
      </c>
      <c r="S16">
        <f>VLOOKUP($C16,'[3]Muni Certif'!$A$144:$AV$185,48,FALSE)</f>
        <v>70560124</v>
      </c>
      <c r="T16" s="17">
        <f t="shared" si="4"/>
        <v>0</v>
      </c>
    </row>
    <row r="17" spans="1:20" ht="12.75">
      <c r="A17" s="39">
        <v>76001</v>
      </c>
      <c r="B17" s="5" t="s">
        <v>101</v>
      </c>
      <c r="C17" s="5" t="s">
        <v>1118</v>
      </c>
      <c r="D17" s="6">
        <v>15986974771</v>
      </c>
      <c r="E17" s="6">
        <v>1655496140</v>
      </c>
      <c r="F17" s="6">
        <v>759601008</v>
      </c>
      <c r="G17" s="6">
        <f t="shared" si="0"/>
        <v>18402071919</v>
      </c>
      <c r="H17" s="52">
        <v>743254673</v>
      </c>
      <c r="J17" s="17">
        <f>ROUND(VLOOKUP($C17,'[2]Aportesfidupr'!$B$7:$J$84,4,FALSE),0)</f>
        <v>1655496140</v>
      </c>
      <c r="K17" s="17">
        <f>ROUND(VLOOKUP($C17,'[2]Aportesfidupr'!$B$7:$J$84,3,FALSE),0)</f>
        <v>759601008</v>
      </c>
      <c r="L17" s="17">
        <f t="shared" si="1"/>
        <v>2415097148</v>
      </c>
      <c r="N17" s="17">
        <v>18402071920</v>
      </c>
      <c r="O17" s="17">
        <f>VLOOKUP(C17,'[1]Anexo 2 NC'!$C$10:$AP$51,29,FALSE)</f>
        <v>18402071919</v>
      </c>
      <c r="P17" s="17">
        <f t="shared" si="2"/>
        <v>-1</v>
      </c>
      <c r="Q17">
        <f>VLOOKUP(C17,'[3]Muni Certif'!$A$9:$AV$50,48,FALSE)</f>
        <v>18402071919</v>
      </c>
      <c r="R17" s="17">
        <f t="shared" si="3"/>
        <v>0</v>
      </c>
      <c r="S17">
        <f>VLOOKUP($C17,'[3]Muni Certif'!$A$144:$AV$185,48,FALSE)</f>
        <v>743254673</v>
      </c>
      <c r="T17" s="17">
        <f t="shared" si="4"/>
        <v>0</v>
      </c>
    </row>
    <row r="18" spans="1:20" ht="12.75">
      <c r="A18" s="39">
        <v>76147</v>
      </c>
      <c r="B18" s="5" t="s">
        <v>101</v>
      </c>
      <c r="C18" s="5" t="s">
        <v>104</v>
      </c>
      <c r="D18" s="6">
        <v>1413412745</v>
      </c>
      <c r="E18" s="6">
        <v>320561883</v>
      </c>
      <c r="F18" s="6">
        <v>58673551</v>
      </c>
      <c r="G18" s="6">
        <f t="shared" si="0"/>
        <v>1792648179</v>
      </c>
      <c r="H18" s="52">
        <v>89767285</v>
      </c>
      <c r="J18" s="17">
        <f>ROUND(VLOOKUP($C18,'[2]Aportesfidupr'!$B$7:$J$84,4,FALSE),0)</f>
        <v>320561883</v>
      </c>
      <c r="K18" s="17">
        <f>ROUND(VLOOKUP($C18,'[2]Aportesfidupr'!$B$7:$J$84,3,FALSE),0)</f>
        <v>58673551</v>
      </c>
      <c r="L18" s="17">
        <f t="shared" si="1"/>
        <v>379235434</v>
      </c>
      <c r="N18" s="17">
        <v>1792648179</v>
      </c>
      <c r="O18" s="17">
        <f>VLOOKUP(C18,'[1]Anexo 2 NC'!$C$10:$AP$51,29,FALSE)</f>
        <v>1792648179</v>
      </c>
      <c r="P18" s="17">
        <f t="shared" si="2"/>
        <v>0</v>
      </c>
      <c r="Q18">
        <f>VLOOKUP(C18,'[3]Muni Certif'!$A$9:$AV$50,48,FALSE)</f>
        <v>1792648179</v>
      </c>
      <c r="R18" s="17">
        <f t="shared" si="3"/>
        <v>0</v>
      </c>
      <c r="S18">
        <f>VLOOKUP($C18,'[3]Muni Certif'!$A$144:$AV$185,48,FALSE)</f>
        <v>89767285</v>
      </c>
      <c r="T18" s="17">
        <f t="shared" si="4"/>
        <v>0</v>
      </c>
    </row>
    <row r="19" spans="1:20" ht="12.75">
      <c r="A19" s="39">
        <v>47189</v>
      </c>
      <c r="B19" s="5" t="s">
        <v>30</v>
      </c>
      <c r="C19" s="5" t="s">
        <v>1103</v>
      </c>
      <c r="D19" s="6">
        <v>1593533709</v>
      </c>
      <c r="E19" s="6">
        <v>207109873</v>
      </c>
      <c r="F19" s="6">
        <v>98271833</v>
      </c>
      <c r="G19" s="6">
        <f t="shared" si="0"/>
        <v>1898915415</v>
      </c>
      <c r="H19" s="52">
        <v>123265092</v>
      </c>
      <c r="I19" s="4"/>
      <c r="J19" s="17">
        <f>ROUND(VLOOKUP($C19,'[2]Aportesfidupr'!$B$7:$J$84,4,FALSE),0)</f>
        <v>207109873</v>
      </c>
      <c r="K19" s="17">
        <f>ROUND(VLOOKUP($C19,'[2]Aportesfidupr'!$B$7:$J$84,3,FALSE),0)</f>
        <v>98271833</v>
      </c>
      <c r="L19" s="17">
        <f t="shared" si="1"/>
        <v>305381706</v>
      </c>
      <c r="N19" s="17">
        <v>1898915415</v>
      </c>
      <c r="O19" s="17">
        <f>VLOOKUP(C19,'[1]Anexo 2 NC'!$C$10:$AP$51,29,FALSE)</f>
        <v>1898915415</v>
      </c>
      <c r="P19" s="17">
        <f t="shared" si="2"/>
        <v>0</v>
      </c>
      <c r="Q19">
        <f>VLOOKUP(C19,'[3]Muni Certif'!$A$9:$AV$50,48,FALSE)</f>
        <v>1898915415</v>
      </c>
      <c r="R19" s="17">
        <f t="shared" si="3"/>
        <v>0</v>
      </c>
      <c r="S19">
        <f>VLOOKUP($C19,'[3]Muni Certif'!$A$144:$AV$185,48,FALSE)</f>
        <v>123265092</v>
      </c>
      <c r="T19" s="17">
        <f t="shared" si="4"/>
        <v>0</v>
      </c>
    </row>
    <row r="20" spans="1:20" ht="12.75">
      <c r="A20" s="39">
        <v>54001</v>
      </c>
      <c r="B20" s="5" t="s">
        <v>36</v>
      </c>
      <c r="C20" s="5" t="s">
        <v>1104</v>
      </c>
      <c r="D20" s="6">
        <v>8416947164</v>
      </c>
      <c r="E20" s="6">
        <v>1248915877</v>
      </c>
      <c r="F20" s="6">
        <v>500964047</v>
      </c>
      <c r="G20" s="6">
        <f t="shared" si="0"/>
        <v>10166827088</v>
      </c>
      <c r="H20" s="52">
        <v>482398015</v>
      </c>
      <c r="I20" s="4"/>
      <c r="J20" s="17">
        <f>ROUND(VLOOKUP($C20,'[2]Aportesfidupr'!$B$7:$J$84,4,FALSE),0)</f>
        <v>1248915877</v>
      </c>
      <c r="K20" s="17">
        <f>ROUND(VLOOKUP($C20,'[2]Aportesfidupr'!$B$7:$J$84,3,FALSE),0)</f>
        <v>500964047</v>
      </c>
      <c r="L20" s="17">
        <f t="shared" si="1"/>
        <v>1749879924</v>
      </c>
      <c r="N20" s="17">
        <v>10166827089</v>
      </c>
      <c r="O20" s="17">
        <f>VLOOKUP(C20,'[1]Anexo 2 NC'!$C$10:$AP$51,29,FALSE)</f>
        <v>10166827088</v>
      </c>
      <c r="P20" s="17">
        <f t="shared" si="2"/>
        <v>-1</v>
      </c>
      <c r="Q20">
        <f>VLOOKUP(C20,'[3]Muni Certif'!$A$9:$AV$50,48,FALSE)</f>
        <v>10166827088</v>
      </c>
      <c r="R20" s="17">
        <f t="shared" si="3"/>
        <v>0</v>
      </c>
      <c r="S20">
        <f>VLOOKUP($C20,'[3]Muni Certif'!$A$144:$AV$185,48,FALSE)</f>
        <v>482398015</v>
      </c>
      <c r="T20" s="17">
        <f t="shared" si="4"/>
        <v>0</v>
      </c>
    </row>
    <row r="21" spans="1:20" ht="12.75">
      <c r="A21" s="39">
        <v>66170</v>
      </c>
      <c r="B21" s="5" t="s">
        <v>40</v>
      </c>
      <c r="C21" s="5" t="s">
        <v>96</v>
      </c>
      <c r="D21" s="6">
        <v>1860225210</v>
      </c>
      <c r="E21" s="6">
        <v>261931349</v>
      </c>
      <c r="F21" s="6">
        <v>129224941</v>
      </c>
      <c r="G21" s="6">
        <f t="shared" si="0"/>
        <v>2251381500</v>
      </c>
      <c r="H21" s="52">
        <v>107326216</v>
      </c>
      <c r="I21" s="17"/>
      <c r="J21" s="17">
        <f>ROUND(VLOOKUP($C21,'[2]Aportesfidupr'!$B$7:$J$84,4,FALSE),0)</f>
        <v>261931349</v>
      </c>
      <c r="K21" s="17">
        <f>ROUND(VLOOKUP($C21,'[2]Aportesfidupr'!$B$7:$J$84,3,FALSE),0)</f>
        <v>129224941</v>
      </c>
      <c r="L21" s="17">
        <f t="shared" si="1"/>
        <v>391156290</v>
      </c>
      <c r="N21" s="17">
        <v>2251381500</v>
      </c>
      <c r="O21" s="17">
        <f>VLOOKUP(C21,'[1]Anexo 2 NC'!$C$10:$AP$51,29,FALSE)</f>
        <v>2251381500</v>
      </c>
      <c r="P21" s="17">
        <f t="shared" si="2"/>
        <v>0</v>
      </c>
      <c r="Q21">
        <f>VLOOKUP(C21,'[3]Muni Certif'!$A$9:$AV$50,48,FALSE)</f>
        <v>2251381500</v>
      </c>
      <c r="R21" s="17">
        <f t="shared" si="3"/>
        <v>0</v>
      </c>
      <c r="S21">
        <f>VLOOKUP($C21,'[3]Muni Certif'!$A$144:$AV$185,48,FALSE)</f>
        <v>107326216</v>
      </c>
      <c r="T21" s="17">
        <f t="shared" si="4"/>
        <v>0</v>
      </c>
    </row>
    <row r="22" spans="1:20" ht="12.75">
      <c r="A22" s="42" t="s">
        <v>1073</v>
      </c>
      <c r="B22" s="5" t="s">
        <v>10</v>
      </c>
      <c r="C22" s="5" t="s">
        <v>80</v>
      </c>
      <c r="D22" s="6">
        <v>1950563449</v>
      </c>
      <c r="E22" s="6">
        <v>136073749</v>
      </c>
      <c r="F22" s="6">
        <v>59520749</v>
      </c>
      <c r="G22" s="6">
        <f t="shared" si="0"/>
        <v>2146157947</v>
      </c>
      <c r="H22" s="52">
        <v>70792139</v>
      </c>
      <c r="J22" s="17">
        <f>ROUND(VLOOKUP($C22,'[2]Aportesfidupr'!$B$7:$J$84,4,FALSE),0)</f>
        <v>136073749</v>
      </c>
      <c r="K22" s="17">
        <f>ROUND(VLOOKUP($C22,'[2]Aportesfidupr'!$B$7:$J$84,3,FALSE),0)</f>
        <v>59520749</v>
      </c>
      <c r="L22" s="17">
        <f t="shared" si="1"/>
        <v>195594498</v>
      </c>
      <c r="N22" s="17">
        <v>2146157947</v>
      </c>
      <c r="O22" s="17">
        <f>VLOOKUP(C22,'[1]Anexo 2 NC'!$C$10:$AP$51,29,FALSE)</f>
        <v>2146157947</v>
      </c>
      <c r="P22" s="17">
        <f t="shared" si="2"/>
        <v>0</v>
      </c>
      <c r="Q22">
        <f>VLOOKUP(C22,'[3]Muni Certif'!$A$9:$AV$50,48,FALSE)</f>
        <v>2146157947</v>
      </c>
      <c r="R22" s="17">
        <f t="shared" si="3"/>
        <v>0</v>
      </c>
      <c r="S22">
        <f>VLOOKUP($C22,'[3]Muni Certif'!$A$144:$AV$185,48,FALSE)</f>
        <v>70792139</v>
      </c>
      <c r="T22" s="17">
        <f t="shared" si="4"/>
        <v>0</v>
      </c>
    </row>
    <row r="23" spans="1:20" ht="12.75">
      <c r="A23" s="40" t="s">
        <v>72</v>
      </c>
      <c r="B23" s="5" t="s">
        <v>4</v>
      </c>
      <c r="C23" s="5" t="s">
        <v>73</v>
      </c>
      <c r="D23" s="6">
        <v>1175784721</v>
      </c>
      <c r="E23" s="6">
        <v>101801307</v>
      </c>
      <c r="F23" s="6">
        <v>48087972</v>
      </c>
      <c r="G23" s="6">
        <f t="shared" si="0"/>
        <v>1325674000</v>
      </c>
      <c r="H23" s="52">
        <v>68448766</v>
      </c>
      <c r="J23" s="17">
        <f>ROUND(VLOOKUP($C23,'[2]Aportesfidupr'!$B$7:$J$84,4,FALSE),0)</f>
        <v>101801307</v>
      </c>
      <c r="K23" s="17">
        <f>ROUND(VLOOKUP($C23,'[2]Aportesfidupr'!$B$7:$J$84,3,FALSE),0)</f>
        <v>48087972</v>
      </c>
      <c r="L23" s="17">
        <f t="shared" si="1"/>
        <v>149889279</v>
      </c>
      <c r="N23" s="17">
        <v>1325674000</v>
      </c>
      <c r="O23" s="17">
        <f>VLOOKUP(C23,'[1]Anexo 2 NC'!$C$10:$AP$51,29,FALSE)</f>
        <v>1325674000</v>
      </c>
      <c r="P23" s="17">
        <f t="shared" si="2"/>
        <v>0</v>
      </c>
      <c r="Q23">
        <f>VLOOKUP(C23,'[3]Muni Certif'!$A$9:$AV$50,48,FALSE)</f>
        <v>1325674000</v>
      </c>
      <c r="R23" s="17">
        <f t="shared" si="3"/>
        <v>0</v>
      </c>
      <c r="S23">
        <f>VLOOKUP($C23,'[3]Muni Certif'!$A$144:$AV$185,48,FALSE)</f>
        <v>68448766</v>
      </c>
      <c r="T23" s="17">
        <f t="shared" si="4"/>
        <v>0</v>
      </c>
    </row>
    <row r="24" spans="1:20" ht="12.75">
      <c r="A24" s="41" t="s">
        <v>1074</v>
      </c>
      <c r="B24" s="5" t="s">
        <v>14</v>
      </c>
      <c r="C24" s="9" t="s">
        <v>83</v>
      </c>
      <c r="D24" s="6">
        <v>2883601288</v>
      </c>
      <c r="E24" s="6">
        <v>389824420</v>
      </c>
      <c r="F24" s="6">
        <v>167738306</v>
      </c>
      <c r="G24" s="6">
        <f t="shared" si="0"/>
        <v>3441164014</v>
      </c>
      <c r="H24" s="52">
        <v>140230106</v>
      </c>
      <c r="J24" s="17">
        <f>ROUND(VLOOKUP($C24,'[2]Aportesfidupr'!$B$7:$J$84,4,FALSE),0)</f>
        <v>389824420</v>
      </c>
      <c r="K24" s="17">
        <f>ROUND(VLOOKUP($C24,'[2]Aportesfidupr'!$B$7:$J$84,3,FALSE),0)</f>
        <v>167738306</v>
      </c>
      <c r="L24" s="17">
        <f t="shared" si="1"/>
        <v>557562726</v>
      </c>
      <c r="N24" s="17">
        <v>3441164014</v>
      </c>
      <c r="O24" s="17">
        <f>VLOOKUP(C24,'[1]Anexo 2 NC'!$C$10:$AP$51,29,FALSE)</f>
        <v>3441164014</v>
      </c>
      <c r="P24" s="17">
        <f t="shared" si="2"/>
        <v>0</v>
      </c>
      <c r="Q24">
        <f>VLOOKUP(C24,'[3]Muni Certif'!$A$9:$AV$50,48,FALSE)</f>
        <v>3441164014</v>
      </c>
      <c r="R24" s="17">
        <f t="shared" si="3"/>
        <v>0</v>
      </c>
      <c r="S24">
        <f>VLOOKUP($C24,'[3]Muni Certif'!$A$144:$AV$185,48,FALSE)</f>
        <v>140230106</v>
      </c>
      <c r="T24" s="17">
        <f t="shared" si="4"/>
        <v>0</v>
      </c>
    </row>
    <row r="25" spans="1:20" ht="12.75">
      <c r="A25" s="39">
        <v>68276</v>
      </c>
      <c r="B25" s="5" t="s">
        <v>42</v>
      </c>
      <c r="C25" s="5" t="s">
        <v>99</v>
      </c>
      <c r="D25" s="6">
        <v>1169394828</v>
      </c>
      <c r="E25" s="6">
        <v>617741039</v>
      </c>
      <c r="F25" s="6">
        <v>270091507</v>
      </c>
      <c r="G25" s="6">
        <f t="shared" si="0"/>
        <v>2057227374</v>
      </c>
      <c r="H25" s="52">
        <v>132308239</v>
      </c>
      <c r="J25" s="17">
        <f>ROUND(VLOOKUP($C25,'[2]Aportesfidupr'!$B$7:$J$84,4,FALSE),0)</f>
        <v>617741039</v>
      </c>
      <c r="K25" s="17">
        <f>ROUND(VLOOKUP($C25,'[2]Aportesfidupr'!$B$7:$J$84,3,FALSE),0)</f>
        <v>270091507</v>
      </c>
      <c r="L25" s="17">
        <f t="shared" si="1"/>
        <v>887832546</v>
      </c>
      <c r="N25" s="17">
        <v>2057227374</v>
      </c>
      <c r="O25" s="17">
        <f>VLOOKUP(C25,'[1]Anexo 2 NC'!$C$10:$AP$51,29,FALSE)</f>
        <v>2057227374</v>
      </c>
      <c r="P25" s="17">
        <f t="shared" si="2"/>
        <v>0</v>
      </c>
      <c r="Q25">
        <f>VLOOKUP(C25,'[3]Muni Certif'!$A$9:$AV$50,48,FALSE)</f>
        <v>2057227374</v>
      </c>
      <c r="R25" s="17">
        <f t="shared" si="3"/>
        <v>0</v>
      </c>
      <c r="S25">
        <f>VLOOKUP($C25,'[3]Muni Certif'!$A$144:$AV$185,48,FALSE)</f>
        <v>132308239</v>
      </c>
      <c r="T25" s="17">
        <f t="shared" si="4"/>
        <v>0</v>
      </c>
    </row>
    <row r="26" spans="1:20" ht="12.75">
      <c r="A26" s="39">
        <v>25290</v>
      </c>
      <c r="B26" s="5" t="s">
        <v>22</v>
      </c>
      <c r="C26" s="5" t="s">
        <v>1105</v>
      </c>
      <c r="D26" s="6">
        <v>1277314188</v>
      </c>
      <c r="E26" s="6">
        <v>211561059</v>
      </c>
      <c r="F26" s="6">
        <v>90793581</v>
      </c>
      <c r="G26" s="6">
        <f t="shared" si="0"/>
        <v>1579668828</v>
      </c>
      <c r="H26" s="52">
        <v>77253505</v>
      </c>
      <c r="J26" s="17">
        <f>ROUND(VLOOKUP($C26,'[2]Aportesfidupr'!$B$7:$J$84,4,FALSE),0)</f>
        <v>211561059</v>
      </c>
      <c r="K26" s="17">
        <f>ROUND(VLOOKUP($C26,'[2]Aportesfidupr'!$B$7:$J$84,3,FALSE),0)</f>
        <v>90793581</v>
      </c>
      <c r="L26" s="17">
        <f t="shared" si="1"/>
        <v>302354640</v>
      </c>
      <c r="N26" s="17">
        <v>1579668829</v>
      </c>
      <c r="O26" s="17">
        <f>VLOOKUP(C26,'[1]Anexo 2 NC'!$C$10:$AP$51,29,FALSE)</f>
        <v>1579668828</v>
      </c>
      <c r="P26" s="17">
        <f t="shared" si="2"/>
        <v>-1</v>
      </c>
      <c r="Q26">
        <f>VLOOKUP(C26,'[3]Muni Certif'!$A$9:$AV$50,48,FALSE)</f>
        <v>1579668828</v>
      </c>
      <c r="R26" s="17">
        <f t="shared" si="3"/>
        <v>0</v>
      </c>
      <c r="S26">
        <f>VLOOKUP($C26,'[3]Muni Certif'!$A$144:$AV$185,48,FALSE)</f>
        <v>77253505</v>
      </c>
      <c r="T26" s="17">
        <f t="shared" si="4"/>
        <v>0</v>
      </c>
    </row>
    <row r="27" spans="1:20" ht="12.75">
      <c r="A27" s="39">
        <v>25307</v>
      </c>
      <c r="B27" s="5" t="s">
        <v>22</v>
      </c>
      <c r="C27" s="5" t="s">
        <v>86</v>
      </c>
      <c r="D27" s="6">
        <v>1048095022</v>
      </c>
      <c r="E27" s="6">
        <v>133211561</v>
      </c>
      <c r="F27" s="6">
        <v>58720243</v>
      </c>
      <c r="G27" s="6">
        <f t="shared" si="0"/>
        <v>1240026826</v>
      </c>
      <c r="H27" s="52">
        <v>55614702</v>
      </c>
      <c r="J27" s="17">
        <f>ROUND(VLOOKUP($C27,'[2]Aportesfidupr'!$B$7:$J$84,4,FALSE),0)</f>
        <v>133211561</v>
      </c>
      <c r="K27" s="17">
        <f>ROUND(VLOOKUP($C27,'[2]Aportesfidupr'!$B$7:$J$84,3,FALSE),0)</f>
        <v>58720243</v>
      </c>
      <c r="L27" s="17">
        <f t="shared" si="1"/>
        <v>191931804</v>
      </c>
      <c r="N27" s="17">
        <v>1240026827</v>
      </c>
      <c r="O27" s="17">
        <f>VLOOKUP(C27,'[1]Anexo 2 NC'!$C$10:$AP$51,29,FALSE)</f>
        <v>1240026826</v>
      </c>
      <c r="P27" s="17">
        <f t="shared" si="2"/>
        <v>-1</v>
      </c>
      <c r="Q27">
        <f>VLOOKUP(C27,'[3]Muni Certif'!$A$9:$AV$50,48,FALSE)</f>
        <v>1240026826</v>
      </c>
      <c r="R27" s="17">
        <f t="shared" si="3"/>
        <v>0</v>
      </c>
      <c r="S27">
        <f>VLOOKUP($C27,'[3]Muni Certif'!$A$144:$AV$185,48,FALSE)</f>
        <v>55614702</v>
      </c>
      <c r="T27" s="17">
        <f t="shared" si="4"/>
        <v>0</v>
      </c>
    </row>
    <row r="28" spans="1:20" ht="12.75" customHeight="1">
      <c r="A28" s="39">
        <v>68307</v>
      </c>
      <c r="B28" s="5" t="s">
        <v>42</v>
      </c>
      <c r="C28" s="9" t="s">
        <v>1106</v>
      </c>
      <c r="D28" s="6">
        <v>1534825290</v>
      </c>
      <c r="E28" s="6">
        <v>139444607</v>
      </c>
      <c r="F28" s="6">
        <v>83217485</v>
      </c>
      <c r="G28" s="6">
        <f t="shared" si="0"/>
        <v>1757487382</v>
      </c>
      <c r="H28" s="52">
        <v>71573832</v>
      </c>
      <c r="J28" s="17">
        <f>ROUND(VLOOKUP($C28,'[2]Aportesfidupr'!$B$7:$J$84,4,FALSE),0)</f>
        <v>139444607</v>
      </c>
      <c r="K28" s="17">
        <f>ROUND(VLOOKUP($C28,'[2]Aportesfidupr'!$B$7:$J$84,3,FALSE),0)</f>
        <v>83217485</v>
      </c>
      <c r="L28" s="17">
        <f t="shared" si="1"/>
        <v>222662092</v>
      </c>
      <c r="N28" s="17">
        <v>1757487382</v>
      </c>
      <c r="O28" s="17">
        <f>VLOOKUP(C28,'[1]Anexo 2 NC'!$C$10:$AP$51,29,FALSE)</f>
        <v>1757487382</v>
      </c>
      <c r="P28" s="17">
        <f t="shared" si="2"/>
        <v>0</v>
      </c>
      <c r="Q28">
        <f>VLOOKUP(C28,'[3]Muni Certif'!$A$9:$AV$50,48,FALSE)</f>
        <v>1757487382</v>
      </c>
      <c r="R28" s="17">
        <f t="shared" si="3"/>
        <v>0</v>
      </c>
      <c r="S28">
        <f>VLOOKUP($C28,'[3]Muni Certif'!$A$144:$AV$185,48,FALSE)</f>
        <v>71573832</v>
      </c>
      <c r="T28" s="17">
        <f t="shared" si="4"/>
        <v>0</v>
      </c>
    </row>
    <row r="29" spans="1:20" ht="12" customHeight="1">
      <c r="A29" s="39">
        <v>73001</v>
      </c>
      <c r="B29" s="5" t="s">
        <v>46</v>
      </c>
      <c r="C29" s="5" t="s">
        <v>1107</v>
      </c>
      <c r="D29" s="6">
        <v>5906911982</v>
      </c>
      <c r="E29" s="6">
        <v>783920732</v>
      </c>
      <c r="F29" s="6">
        <v>359690949</v>
      </c>
      <c r="G29" s="6">
        <f t="shared" si="0"/>
        <v>7050523663</v>
      </c>
      <c r="H29" s="52">
        <v>340471939</v>
      </c>
      <c r="J29" s="17">
        <f>ROUND(VLOOKUP($C29,'[2]Aportesfidupr'!$B$7:$J$84,4,FALSE),0)</f>
        <v>783920732</v>
      </c>
      <c r="K29" s="17">
        <f>ROUND(VLOOKUP($C29,'[2]Aportesfidupr'!$B$7:$J$84,3,FALSE),0)</f>
        <v>359690949</v>
      </c>
      <c r="L29" s="17">
        <f t="shared" si="1"/>
        <v>1143611681</v>
      </c>
      <c r="N29" s="17">
        <v>7050523664</v>
      </c>
      <c r="O29" s="17">
        <f>VLOOKUP(C29,'[1]Anexo 2 NC'!$C$10:$AP$51,29,FALSE)</f>
        <v>7050523663</v>
      </c>
      <c r="P29" s="17">
        <f t="shared" si="2"/>
        <v>-1</v>
      </c>
      <c r="Q29">
        <f>VLOOKUP(C29,'[3]Muni Certif'!$A$9:$AV$50,48,FALSE)</f>
        <v>7050523663</v>
      </c>
      <c r="R29" s="17">
        <f t="shared" si="3"/>
        <v>0</v>
      </c>
      <c r="S29">
        <f>VLOOKUP($C29,'[3]Muni Certif'!$A$144:$AV$185,48,FALSE)</f>
        <v>340471939</v>
      </c>
      <c r="T29" s="17">
        <f t="shared" si="4"/>
        <v>0</v>
      </c>
    </row>
    <row r="30" spans="1:20" ht="12.75">
      <c r="A30" s="40" t="s">
        <v>74</v>
      </c>
      <c r="B30" s="5" t="s">
        <v>4</v>
      </c>
      <c r="C30" s="5" t="s">
        <v>1108</v>
      </c>
      <c r="D30" s="6">
        <v>2506466513</v>
      </c>
      <c r="E30" s="6">
        <v>0</v>
      </c>
      <c r="F30" s="6">
        <v>159961822</v>
      </c>
      <c r="G30" s="6">
        <f t="shared" si="0"/>
        <v>2666428335</v>
      </c>
      <c r="H30" s="52">
        <v>128450963</v>
      </c>
      <c r="J30" s="17">
        <f>ROUND(VLOOKUP($C30,'[2]Aportesfidupr'!$B$7:$J$84,4,FALSE),0)</f>
        <v>-45741544</v>
      </c>
      <c r="K30" s="17">
        <f>ROUND(VLOOKUP($C30,'[2]Aportesfidupr'!$B$7:$J$84,3,FALSE),0)</f>
        <v>205703366</v>
      </c>
      <c r="L30" s="17">
        <f t="shared" si="1"/>
        <v>159961822</v>
      </c>
      <c r="N30" s="17">
        <v>2666428335</v>
      </c>
      <c r="O30" s="17">
        <f>VLOOKUP(C30,'[1]Anexo 2 NC'!$C$10:$AP$51,29,FALSE)</f>
        <v>2666428335</v>
      </c>
      <c r="P30" s="17">
        <f t="shared" si="2"/>
        <v>0</v>
      </c>
      <c r="Q30">
        <f>VLOOKUP(C30,'[3]Muni Certif'!$A$9:$AV$50,48,FALSE)</f>
        <v>2666428335</v>
      </c>
      <c r="R30" s="17">
        <f t="shared" si="3"/>
        <v>0</v>
      </c>
      <c r="S30">
        <f>VLOOKUP($C30,'[3]Muni Certif'!$A$144:$AV$185,48,FALSE)</f>
        <v>128450963</v>
      </c>
      <c r="T30" s="17">
        <f t="shared" si="4"/>
        <v>0</v>
      </c>
    </row>
    <row r="31" spans="1:20" ht="12.75">
      <c r="A31" s="41">
        <v>23417</v>
      </c>
      <c r="B31" s="5" t="s">
        <v>20</v>
      </c>
      <c r="C31" s="5" t="s">
        <v>85</v>
      </c>
      <c r="D31" s="6">
        <v>1866599182</v>
      </c>
      <c r="E31" s="6">
        <v>219563003</v>
      </c>
      <c r="F31" s="6">
        <v>91163934</v>
      </c>
      <c r="G31" s="6">
        <f t="shared" si="0"/>
        <v>2177326119</v>
      </c>
      <c r="H31" s="52">
        <v>174180382</v>
      </c>
      <c r="J31" s="17">
        <f>ROUND(VLOOKUP($C31,'[2]Aportesfidupr'!$B$7:$J$84,4,FALSE),0)</f>
        <v>219563003</v>
      </c>
      <c r="K31" s="17">
        <f>ROUND(VLOOKUP($C31,'[2]Aportesfidupr'!$B$7:$J$84,3,FALSE),0)</f>
        <v>91163934</v>
      </c>
      <c r="L31" s="17">
        <f t="shared" si="1"/>
        <v>310726937</v>
      </c>
      <c r="N31" s="17">
        <v>2177326120</v>
      </c>
      <c r="O31" s="17">
        <f>VLOOKUP(C31,'[1]Anexo 2 NC'!$C$10:$AP$51,29,FALSE)</f>
        <v>2177326119</v>
      </c>
      <c r="P31" s="17">
        <f t="shared" si="2"/>
        <v>-1</v>
      </c>
      <c r="Q31">
        <f>VLOOKUP(C31,'[3]Muni Certif'!$A$9:$AV$50,48,FALSE)</f>
        <v>2177326119</v>
      </c>
      <c r="R31" s="17">
        <f t="shared" si="3"/>
        <v>0</v>
      </c>
      <c r="S31">
        <f>VLOOKUP($C31,'[3]Muni Certif'!$A$144:$AV$185,48,FALSE)</f>
        <v>174180382</v>
      </c>
      <c r="T31" s="17">
        <f t="shared" si="4"/>
        <v>0</v>
      </c>
    </row>
    <row r="32" spans="1:20" ht="12.75">
      <c r="A32" s="39">
        <v>13430</v>
      </c>
      <c r="B32" s="5" t="s">
        <v>8</v>
      </c>
      <c r="C32" s="5" t="s">
        <v>1109</v>
      </c>
      <c r="D32" s="6">
        <v>1789600709</v>
      </c>
      <c r="E32" s="6">
        <v>220034914</v>
      </c>
      <c r="F32" s="6">
        <v>110939042</v>
      </c>
      <c r="G32" s="6">
        <f t="shared" si="0"/>
        <v>2120574665</v>
      </c>
      <c r="H32" s="52">
        <v>178677193</v>
      </c>
      <c r="J32" s="17">
        <f>ROUND(VLOOKUP($C32,'[2]Aportesfidupr'!$B$7:$J$84,4,FALSE),0)</f>
        <v>220034914</v>
      </c>
      <c r="K32" s="17">
        <f>ROUND(VLOOKUP($C32,'[2]Aportesfidupr'!$B$7:$J$84,3,FALSE),0)</f>
        <v>110939042</v>
      </c>
      <c r="L32" s="17">
        <f t="shared" si="1"/>
        <v>330973956</v>
      </c>
      <c r="N32" s="17">
        <v>2120574665</v>
      </c>
      <c r="O32" s="17">
        <f>VLOOKUP(C32,'[1]Anexo 2 NC'!$C$10:$AP$51,29,FALSE)</f>
        <v>2120574665</v>
      </c>
      <c r="P32" s="17">
        <f t="shared" si="2"/>
        <v>0</v>
      </c>
      <c r="Q32">
        <f>VLOOKUP(C32,'[3]Muni Certif'!$A$9:$AV$50,48,FALSE)</f>
        <v>2120574665</v>
      </c>
      <c r="R32" s="17">
        <f t="shared" si="3"/>
        <v>0</v>
      </c>
      <c r="S32">
        <f>VLOOKUP($C32,'[3]Muni Certif'!$A$144:$AV$185,48,FALSE)</f>
        <v>178677193</v>
      </c>
      <c r="T32" s="17">
        <f t="shared" si="4"/>
        <v>0</v>
      </c>
    </row>
    <row r="33" spans="1:20" ht="12.75">
      <c r="A33" s="39">
        <v>44430</v>
      </c>
      <c r="B33" s="5" t="s">
        <v>28</v>
      </c>
      <c r="C33" s="5" t="s">
        <v>89</v>
      </c>
      <c r="D33" s="6">
        <v>1916634126</v>
      </c>
      <c r="E33" s="6">
        <v>252176377</v>
      </c>
      <c r="F33" s="6">
        <v>119655497</v>
      </c>
      <c r="G33" s="6">
        <f t="shared" si="0"/>
        <v>2288466000</v>
      </c>
      <c r="H33" s="52">
        <v>184269507</v>
      </c>
      <c r="J33" s="17">
        <f>ROUND(VLOOKUP($C33,'[2]Aportesfidupr'!$B$7:$J$84,4,FALSE),0)</f>
        <v>252176377</v>
      </c>
      <c r="K33" s="17">
        <f>ROUND(VLOOKUP($C33,'[2]Aportesfidupr'!$B$7:$J$84,3,FALSE),0)</f>
        <v>119655497</v>
      </c>
      <c r="L33" s="17">
        <f t="shared" si="1"/>
        <v>371831874</v>
      </c>
      <c r="N33" s="17">
        <v>2288466000</v>
      </c>
      <c r="O33" s="17">
        <f>VLOOKUP(C33,'[1]Anexo 2 NC'!$C$10:$AP$51,29,FALSE)</f>
        <v>2288466000</v>
      </c>
      <c r="P33" s="17">
        <f t="shared" si="2"/>
        <v>0</v>
      </c>
      <c r="Q33">
        <f>VLOOKUP(C33,'[3]Muni Certif'!$A$9:$AV$50,48,FALSE)</f>
        <v>2288466000</v>
      </c>
      <c r="R33" s="17">
        <f t="shared" si="3"/>
        <v>0</v>
      </c>
      <c r="S33">
        <f>VLOOKUP($C33,'[3]Muni Certif'!$A$144:$AV$185,48,FALSE)</f>
        <v>184269507</v>
      </c>
      <c r="T33" s="17">
        <f t="shared" si="4"/>
        <v>0</v>
      </c>
    </row>
    <row r="34" spans="1:20" ht="12.75">
      <c r="A34" s="41">
        <v>17001</v>
      </c>
      <c r="B34" s="5" t="s">
        <v>12</v>
      </c>
      <c r="C34" s="5" t="s">
        <v>82</v>
      </c>
      <c r="D34" s="6">
        <v>5644381907</v>
      </c>
      <c r="E34" s="6">
        <v>796684906</v>
      </c>
      <c r="F34" s="6">
        <v>339420378</v>
      </c>
      <c r="G34" s="6">
        <f t="shared" si="0"/>
        <v>6780487191</v>
      </c>
      <c r="H34" s="52">
        <v>245846618</v>
      </c>
      <c r="J34" s="17">
        <f>ROUND(VLOOKUP($C34,'[2]Aportesfidupr'!$B$7:$J$84,4,FALSE),0)</f>
        <v>796684906</v>
      </c>
      <c r="K34" s="17">
        <f>ROUND(VLOOKUP($C34,'[2]Aportesfidupr'!$B$7:$J$84,3,FALSE),0)</f>
        <v>339420378</v>
      </c>
      <c r="L34" s="17">
        <f t="shared" si="1"/>
        <v>1136105284</v>
      </c>
      <c r="N34" s="17">
        <v>6780487191</v>
      </c>
      <c r="O34" s="17">
        <f>VLOOKUP(C34,'[1]Anexo 2 NC'!$C$10:$AP$51,29,FALSE)</f>
        <v>6780487191</v>
      </c>
      <c r="P34" s="17">
        <f t="shared" si="2"/>
        <v>0</v>
      </c>
      <c r="Q34">
        <f>VLOOKUP(C34,'[3]Muni Certif'!$A$9:$AV$50,48,FALSE)</f>
        <v>6780487191</v>
      </c>
      <c r="R34" s="17">
        <f t="shared" si="3"/>
        <v>0</v>
      </c>
      <c r="S34">
        <f>VLOOKUP($C34,'[3]Muni Certif'!$A$144:$AV$185,48,FALSE)</f>
        <v>245846618</v>
      </c>
      <c r="T34" s="17">
        <f t="shared" si="4"/>
        <v>0</v>
      </c>
    </row>
    <row r="35" spans="1:20" ht="12.75">
      <c r="A35" s="40" t="s">
        <v>69</v>
      </c>
      <c r="B35" s="5" t="s">
        <v>4</v>
      </c>
      <c r="C35" s="5" t="s">
        <v>1110</v>
      </c>
      <c r="D35" s="6">
        <v>21744980857</v>
      </c>
      <c r="E35" s="6">
        <v>2459885342</v>
      </c>
      <c r="F35" s="6">
        <v>1087348301</v>
      </c>
      <c r="G35" s="6">
        <f t="shared" si="0"/>
        <v>25292214500</v>
      </c>
      <c r="H35" s="52">
        <v>1157896198</v>
      </c>
      <c r="J35" s="17">
        <f>ROUND(VLOOKUP($C35,'[2]Aportesfidupr'!$B$7:$J$84,4,FALSE),0)</f>
        <v>2459885342</v>
      </c>
      <c r="K35" s="17">
        <f>ROUND(VLOOKUP($C35,'[2]Aportesfidupr'!$B$7:$J$84,3,FALSE),0)</f>
        <v>1087348301</v>
      </c>
      <c r="L35" s="17">
        <f t="shared" si="1"/>
        <v>3547233643</v>
      </c>
      <c r="N35" s="17">
        <v>25292214500</v>
      </c>
      <c r="O35" s="17">
        <f>VLOOKUP(C35,'[1]Anexo 2 NC'!$C$10:$AP$51,29,FALSE)</f>
        <v>25292214500</v>
      </c>
      <c r="P35" s="17">
        <f t="shared" si="2"/>
        <v>0</v>
      </c>
      <c r="Q35">
        <f>VLOOKUP(C35,'[3]Muni Certif'!$A$9:$AV$50,48,FALSE)</f>
        <v>25292214500</v>
      </c>
      <c r="R35" s="17">
        <f t="shared" si="3"/>
        <v>0</v>
      </c>
      <c r="S35">
        <f>VLOOKUP($C35,'[3]Muni Certif'!$A$144:$AV$185,48,FALSE)</f>
        <v>1157896198</v>
      </c>
      <c r="T35" s="17">
        <f t="shared" si="4"/>
        <v>0</v>
      </c>
    </row>
    <row r="36" spans="1:20" ht="12.75">
      <c r="A36" s="41">
        <v>23001</v>
      </c>
      <c r="B36" s="5" t="s">
        <v>20</v>
      </c>
      <c r="C36" s="5" t="s">
        <v>1111</v>
      </c>
      <c r="D36" s="6">
        <v>5819193547</v>
      </c>
      <c r="E36" s="6">
        <v>705540128</v>
      </c>
      <c r="F36" s="6">
        <v>334772653</v>
      </c>
      <c r="G36" s="6">
        <f t="shared" si="0"/>
        <v>6859506328</v>
      </c>
      <c r="H36" s="52">
        <v>434954402</v>
      </c>
      <c r="J36" s="17">
        <f>ROUND(VLOOKUP($C36,'[2]Aportesfidupr'!$B$7:$J$84,4,FALSE),0)</f>
        <v>705540128</v>
      </c>
      <c r="K36" s="17">
        <f>ROUND(VLOOKUP($C36,'[2]Aportesfidupr'!$B$7:$J$84,3,FALSE),0)</f>
        <v>334772653</v>
      </c>
      <c r="L36" s="17">
        <f t="shared" si="1"/>
        <v>1040312781</v>
      </c>
      <c r="N36" s="17">
        <v>6859506328</v>
      </c>
      <c r="O36" s="17">
        <f>VLOOKUP(C36,'[1]Anexo 2 NC'!$C$10:$AP$51,29,FALSE)</f>
        <v>6859506328</v>
      </c>
      <c r="P36" s="17">
        <f t="shared" si="2"/>
        <v>0</v>
      </c>
      <c r="Q36">
        <f>VLOOKUP(C36,'[3]Muni Certif'!$A$9:$AV$50,48,FALSE)</f>
        <v>6859506328</v>
      </c>
      <c r="R36" s="17">
        <f t="shared" si="3"/>
        <v>0</v>
      </c>
      <c r="S36">
        <f>VLOOKUP($C36,'[3]Muni Certif'!$A$144:$AV$185,48,FALSE)</f>
        <v>434954402</v>
      </c>
      <c r="T36" s="17">
        <f t="shared" si="4"/>
        <v>0</v>
      </c>
    </row>
    <row r="37" spans="1:20" ht="12.75">
      <c r="A37" s="39">
        <v>41001</v>
      </c>
      <c r="B37" s="5" t="s">
        <v>26</v>
      </c>
      <c r="C37" s="5" t="s">
        <v>88</v>
      </c>
      <c r="D37" s="6">
        <v>5147901031</v>
      </c>
      <c r="E37" s="6">
        <v>631222899</v>
      </c>
      <c r="F37" s="6">
        <v>301825882</v>
      </c>
      <c r="G37" s="6">
        <f t="shared" si="0"/>
        <v>6080949812</v>
      </c>
      <c r="H37" s="52">
        <v>248491235</v>
      </c>
      <c r="J37" s="17">
        <f>ROUND(VLOOKUP($C37,'[2]Aportesfidupr'!$B$7:$J$84,4,FALSE),0)</f>
        <v>631222899</v>
      </c>
      <c r="K37" s="17">
        <f>ROUND(VLOOKUP($C37,'[2]Aportesfidupr'!$B$7:$J$84,3,FALSE),0)</f>
        <v>301825882</v>
      </c>
      <c r="L37" s="17">
        <f t="shared" si="1"/>
        <v>933048781</v>
      </c>
      <c r="N37" s="17">
        <v>6080949813</v>
      </c>
      <c r="O37" s="17">
        <f>VLOOKUP(C37,'[1]Anexo 2 NC'!$C$10:$AP$51,29,FALSE)</f>
        <v>6080949812</v>
      </c>
      <c r="P37" s="17">
        <f t="shared" si="2"/>
        <v>-1</v>
      </c>
      <c r="Q37">
        <f>VLOOKUP(C37,'[3]Muni Certif'!$A$9:$AV$50,48,FALSE)</f>
        <v>6080949812</v>
      </c>
      <c r="R37" s="17">
        <f t="shared" si="3"/>
        <v>0</v>
      </c>
      <c r="S37">
        <f>VLOOKUP($C37,'[3]Muni Certif'!$A$144:$AV$185,48,FALSE)</f>
        <v>248491235</v>
      </c>
      <c r="T37" s="17">
        <f t="shared" si="4"/>
        <v>0</v>
      </c>
    </row>
    <row r="38" spans="1:20" ht="12.75">
      <c r="A38" s="39">
        <v>76520</v>
      </c>
      <c r="B38" s="5" t="s">
        <v>101</v>
      </c>
      <c r="C38" s="5" t="s">
        <v>105</v>
      </c>
      <c r="D38" s="6">
        <v>2876531074</v>
      </c>
      <c r="E38" s="6">
        <v>392684532</v>
      </c>
      <c r="F38" s="6">
        <v>186325394</v>
      </c>
      <c r="G38" s="6">
        <f t="shared" si="0"/>
        <v>3455541000</v>
      </c>
      <c r="H38" s="52">
        <v>186607799</v>
      </c>
      <c r="J38" s="17">
        <f>ROUND(VLOOKUP($C38,'[2]Aportesfidupr'!$B$7:$J$84,4,FALSE),0)</f>
        <v>392684532</v>
      </c>
      <c r="K38" s="17">
        <f>ROUND(VLOOKUP($C38,'[2]Aportesfidupr'!$B$7:$J$84,3,FALSE),0)</f>
        <v>186325394</v>
      </c>
      <c r="L38" s="17">
        <f t="shared" si="1"/>
        <v>579009926</v>
      </c>
      <c r="N38" s="17">
        <v>3455541000</v>
      </c>
      <c r="O38" s="17">
        <f>VLOOKUP(C38,'[1]Anexo 2 NC'!$C$10:$AP$51,29,FALSE)</f>
        <v>3455541000</v>
      </c>
      <c r="P38" s="17">
        <f t="shared" si="2"/>
        <v>0</v>
      </c>
      <c r="Q38">
        <f>VLOOKUP(C38,'[3]Muni Certif'!$A$9:$AV$50,48,FALSE)</f>
        <v>3455541000</v>
      </c>
      <c r="R38" s="17">
        <f t="shared" si="3"/>
        <v>0</v>
      </c>
      <c r="S38">
        <f>VLOOKUP($C38,'[3]Muni Certif'!$A$144:$AV$185,48,FALSE)</f>
        <v>186607799</v>
      </c>
      <c r="T38" s="17">
        <f t="shared" si="4"/>
        <v>0</v>
      </c>
    </row>
    <row r="39" spans="1:20" ht="12.75">
      <c r="A39" s="40" t="s">
        <v>1075</v>
      </c>
      <c r="B39" s="5" t="s">
        <v>34</v>
      </c>
      <c r="C39" s="5" t="s">
        <v>92</v>
      </c>
      <c r="D39" s="6">
        <v>6160306670</v>
      </c>
      <c r="E39" s="6">
        <v>971159067</v>
      </c>
      <c r="F39" s="6">
        <v>391246965</v>
      </c>
      <c r="G39" s="6">
        <f t="shared" si="0"/>
        <v>7522712702</v>
      </c>
      <c r="H39" s="52">
        <v>276097581</v>
      </c>
      <c r="J39" s="17">
        <f>ROUND(VLOOKUP($C39,'[2]Aportesfidupr'!$B$7:$J$84,4,FALSE),0)</f>
        <v>971159067</v>
      </c>
      <c r="K39" s="17">
        <f>ROUND(VLOOKUP($C39,'[2]Aportesfidupr'!$B$7:$J$84,3,FALSE),0)</f>
        <v>391246965</v>
      </c>
      <c r="L39" s="17">
        <f t="shared" si="1"/>
        <v>1362406032</v>
      </c>
      <c r="N39" s="17">
        <v>7522712702</v>
      </c>
      <c r="O39" s="17">
        <f>VLOOKUP(C39,'[1]Anexo 2 NC'!$C$10:$AP$51,29,FALSE)</f>
        <v>7522712702</v>
      </c>
      <c r="P39" s="17">
        <f t="shared" si="2"/>
        <v>0</v>
      </c>
      <c r="Q39">
        <f>VLOOKUP(C39,'[3]Muni Certif'!$A$9:$AV$50,48,FALSE)</f>
        <v>7522712702</v>
      </c>
      <c r="R39" s="17">
        <f t="shared" si="3"/>
        <v>0</v>
      </c>
      <c r="S39">
        <f>VLOOKUP($C39,'[3]Muni Certif'!$A$144:$AV$185,48,FALSE)</f>
        <v>276097581</v>
      </c>
      <c r="T39" s="17">
        <f t="shared" si="4"/>
        <v>0</v>
      </c>
    </row>
    <row r="40" spans="1:20" ht="12.75">
      <c r="A40" s="39">
        <v>66001</v>
      </c>
      <c r="B40" s="5" t="s">
        <v>40</v>
      </c>
      <c r="C40" s="5" t="s">
        <v>95</v>
      </c>
      <c r="D40" s="6">
        <v>6200330440</v>
      </c>
      <c r="E40" s="6">
        <v>195228198</v>
      </c>
      <c r="F40" s="6">
        <v>0</v>
      </c>
      <c r="G40" s="6">
        <f t="shared" si="0"/>
        <v>6395558638</v>
      </c>
      <c r="H40" s="52">
        <v>331701045</v>
      </c>
      <c r="J40" s="17">
        <f>ROUND(VLOOKUP($C40,'[2]Aportesfidupr'!$B$7:$J$84,4,FALSE),0)</f>
        <v>371098551</v>
      </c>
      <c r="K40" s="17">
        <f>ROUND(VLOOKUP($C40,'[2]Aportesfidupr'!$B$7:$J$84,3,FALSE),0)</f>
        <v>-175870353</v>
      </c>
      <c r="L40" s="17">
        <f t="shared" si="1"/>
        <v>195228198</v>
      </c>
      <c r="N40" s="17">
        <v>6395558638</v>
      </c>
      <c r="O40" s="17">
        <f>VLOOKUP(C40,'[1]Anexo 2 NC'!$C$10:$AP$51,29,FALSE)</f>
        <v>6395558638</v>
      </c>
      <c r="P40" s="17">
        <f t="shared" si="2"/>
        <v>0</v>
      </c>
      <c r="Q40">
        <f>VLOOKUP(C40,'[3]Muni Certif'!$A$9:$AV$50,48,FALSE)</f>
        <v>6395558638</v>
      </c>
      <c r="R40" s="17">
        <f t="shared" si="3"/>
        <v>0</v>
      </c>
      <c r="S40">
        <f>VLOOKUP($C40,'[3]Muni Certif'!$A$144:$AV$185,48,FALSE)</f>
        <v>331701045</v>
      </c>
      <c r="T40" s="17">
        <f t="shared" si="4"/>
        <v>0</v>
      </c>
    </row>
    <row r="41" spans="1:20" ht="12.75">
      <c r="A41" s="41">
        <v>19001</v>
      </c>
      <c r="B41" s="5" t="s">
        <v>16</v>
      </c>
      <c r="C41" s="5" t="s">
        <v>1112</v>
      </c>
      <c r="D41" s="6">
        <v>3656454975</v>
      </c>
      <c r="E41" s="6">
        <v>650081920</v>
      </c>
      <c r="F41" s="6">
        <v>241300705</v>
      </c>
      <c r="G41" s="6">
        <f t="shared" si="0"/>
        <v>4547837600</v>
      </c>
      <c r="H41" s="52">
        <v>178114352</v>
      </c>
      <c r="J41" s="17">
        <f>ROUND(VLOOKUP($C41,'[2]Aportesfidupr'!$B$7:$J$84,4,FALSE),0)</f>
        <v>650081920</v>
      </c>
      <c r="K41" s="17">
        <f>ROUND(VLOOKUP($C41,'[2]Aportesfidupr'!$B$7:$J$84,3,FALSE),0)</f>
        <v>241300705</v>
      </c>
      <c r="L41" s="17">
        <f t="shared" si="1"/>
        <v>891382625</v>
      </c>
      <c r="N41" s="17">
        <v>4547837601</v>
      </c>
      <c r="O41" s="17">
        <f>VLOOKUP(C41,'[1]Anexo 2 NC'!$C$10:$AP$51,29,FALSE)</f>
        <v>4547837600</v>
      </c>
      <c r="P41" s="17">
        <f t="shared" si="2"/>
        <v>-1</v>
      </c>
      <c r="Q41">
        <f>VLOOKUP(C41,'[3]Muni Certif'!$A$9:$AV$50,48,FALSE)</f>
        <v>4547837600</v>
      </c>
      <c r="R41" s="17">
        <f t="shared" si="3"/>
        <v>0</v>
      </c>
      <c r="S41">
        <f>VLOOKUP($C41,'[3]Muni Certif'!$A$144:$AV$185,48,FALSE)</f>
        <v>178114352</v>
      </c>
      <c r="T41" s="17">
        <f t="shared" si="4"/>
        <v>0</v>
      </c>
    </row>
    <row r="42" spans="1:20" ht="12.75">
      <c r="A42" s="39">
        <v>23660</v>
      </c>
      <c r="B42" s="5" t="s">
        <v>20</v>
      </c>
      <c r="C42" s="5" t="s">
        <v>1113</v>
      </c>
      <c r="D42" s="6">
        <v>1644901866</v>
      </c>
      <c r="E42" s="6">
        <v>217991106</v>
      </c>
      <c r="F42" s="6">
        <v>65737235</v>
      </c>
      <c r="G42" s="6">
        <f t="shared" si="0"/>
        <v>1928630207</v>
      </c>
      <c r="H42" s="52">
        <v>142404830</v>
      </c>
      <c r="J42" s="17">
        <f>ROUND(VLOOKUP($C42,'[2]Aportesfidupr'!$B$7:$J$84,4,FALSE),0)</f>
        <v>217991106</v>
      </c>
      <c r="K42" s="17">
        <f>ROUND(VLOOKUP($C42,'[2]Aportesfidupr'!$B$7:$J$84,3,FALSE),0)</f>
        <v>65737235</v>
      </c>
      <c r="L42" s="17">
        <f t="shared" si="1"/>
        <v>283728341</v>
      </c>
      <c r="N42" s="17">
        <v>1928630207</v>
      </c>
      <c r="O42" s="17">
        <f>VLOOKUP(C42,'[1]Anexo 2 NC'!$C$10:$AP$51,29,FALSE)</f>
        <v>1928630207</v>
      </c>
      <c r="P42" s="17">
        <f t="shared" si="2"/>
        <v>0</v>
      </c>
      <c r="Q42">
        <f>VLOOKUP(C42,'[3]Muni Certif'!$A$9:$AV$50,48,FALSE)</f>
        <v>1928630207</v>
      </c>
      <c r="R42" s="17">
        <f t="shared" si="3"/>
        <v>0</v>
      </c>
      <c r="S42">
        <f>VLOOKUP($C42,'[3]Muni Certif'!$A$144:$AV$185,48,FALSE)</f>
        <v>142404830</v>
      </c>
      <c r="T42" s="17">
        <f t="shared" si="4"/>
        <v>0</v>
      </c>
    </row>
    <row r="43" spans="1:20" ht="12.75">
      <c r="A43" s="39">
        <v>70001</v>
      </c>
      <c r="B43" s="5" t="s">
        <v>44</v>
      </c>
      <c r="C43" s="5" t="s">
        <v>100</v>
      </c>
      <c r="D43" s="6">
        <v>3688611677</v>
      </c>
      <c r="E43" s="6">
        <v>499871454</v>
      </c>
      <c r="F43" s="6">
        <v>218655904</v>
      </c>
      <c r="G43" s="6">
        <f t="shared" si="0"/>
        <v>4407139035</v>
      </c>
      <c r="H43" s="52">
        <v>259815882</v>
      </c>
      <c r="J43" s="17">
        <f>ROUND(VLOOKUP($C43,'[2]Aportesfidupr'!$B$7:$J$84,4,FALSE),0)</f>
        <v>499871454</v>
      </c>
      <c r="K43" s="17">
        <f>ROUND(VLOOKUP($C43,'[2]Aportesfidupr'!$B$7:$J$84,3,FALSE),0)</f>
        <v>218655904</v>
      </c>
      <c r="L43" s="17">
        <f t="shared" si="1"/>
        <v>718527358</v>
      </c>
      <c r="N43" s="17">
        <v>4407139036</v>
      </c>
      <c r="O43" s="17">
        <f>VLOOKUP(C43,'[1]Anexo 2 NC'!$C$10:$AP$51,29,FALSE)</f>
        <v>4407139035</v>
      </c>
      <c r="P43" s="17">
        <f t="shared" si="2"/>
        <v>-1</v>
      </c>
      <c r="Q43">
        <f>VLOOKUP(C43,'[3]Muni Certif'!$A$9:$AV$50,48,FALSE)</f>
        <v>4407139035</v>
      </c>
      <c r="R43" s="17">
        <f t="shared" si="3"/>
        <v>0</v>
      </c>
      <c r="S43">
        <f>VLOOKUP($C43,'[3]Muni Certif'!$A$144:$AV$185,48,FALSE)</f>
        <v>259815882</v>
      </c>
      <c r="T43" s="17">
        <f t="shared" si="4"/>
        <v>0</v>
      </c>
    </row>
    <row r="44" spans="1:20" ht="12.75">
      <c r="A44" s="39">
        <v>25754</v>
      </c>
      <c r="B44" s="5" t="s">
        <v>22</v>
      </c>
      <c r="C44" s="5" t="s">
        <v>87</v>
      </c>
      <c r="D44" s="6">
        <v>4005317332</v>
      </c>
      <c r="E44" s="6">
        <v>269170985</v>
      </c>
      <c r="F44" s="6">
        <v>62304434</v>
      </c>
      <c r="G44" s="6">
        <f t="shared" si="0"/>
        <v>4336792751</v>
      </c>
      <c r="H44" s="52">
        <v>195753094</v>
      </c>
      <c r="J44" s="17">
        <f>ROUND(VLOOKUP($C44,'[2]Aportesfidupr'!$B$7:$J$84,4,FALSE),0)</f>
        <v>269170985</v>
      </c>
      <c r="K44" s="17">
        <f>ROUND(VLOOKUP($C44,'[2]Aportesfidupr'!$B$7:$J$84,3,FALSE),0)</f>
        <v>62304434</v>
      </c>
      <c r="L44" s="17">
        <f t="shared" si="1"/>
        <v>331475419</v>
      </c>
      <c r="N44" s="17">
        <v>4336792752</v>
      </c>
      <c r="O44" s="17">
        <f>VLOOKUP(C44,'[1]Anexo 2 NC'!$C$10:$AP$51,29,FALSE)</f>
        <v>4336792751</v>
      </c>
      <c r="P44" s="17">
        <f t="shared" si="2"/>
        <v>-1</v>
      </c>
      <c r="Q44">
        <f>VLOOKUP(C44,'[3]Muni Certif'!$A$9:$AV$50,48,FALSE)</f>
        <v>4336792751</v>
      </c>
      <c r="R44" s="17">
        <f t="shared" si="3"/>
        <v>0</v>
      </c>
      <c r="S44">
        <f>VLOOKUP($C44,'[3]Muni Certif'!$A$144:$AV$185,48,FALSE)</f>
        <v>195753094</v>
      </c>
      <c r="T44" s="17">
        <f t="shared" si="4"/>
        <v>0</v>
      </c>
    </row>
    <row r="45" spans="1:20" ht="12.75">
      <c r="A45" s="41">
        <v>15759</v>
      </c>
      <c r="B45" s="5" t="s">
        <v>10</v>
      </c>
      <c r="C45" s="5" t="s">
        <v>81</v>
      </c>
      <c r="D45" s="6">
        <v>1673913562</v>
      </c>
      <c r="E45" s="6">
        <v>272517665</v>
      </c>
      <c r="F45" s="6">
        <v>95385776</v>
      </c>
      <c r="G45" s="6">
        <f t="shared" si="0"/>
        <v>2041817003</v>
      </c>
      <c r="H45" s="52">
        <v>83488962</v>
      </c>
      <c r="J45" s="17">
        <f>ROUND(VLOOKUP($C45,'[2]Aportesfidupr'!$B$7:$J$84,4,FALSE),0)</f>
        <v>272517665</v>
      </c>
      <c r="K45" s="17">
        <f>ROUND(VLOOKUP($C45,'[2]Aportesfidupr'!$B$7:$J$84,3,FALSE),0)</f>
        <v>95385776</v>
      </c>
      <c r="L45" s="17">
        <f aca="true" t="shared" si="5" ref="L45:L52">+J45+K45</f>
        <v>367903441</v>
      </c>
      <c r="N45" s="17">
        <v>2041817003</v>
      </c>
      <c r="O45" s="17">
        <f>VLOOKUP(C45,'[1]Anexo 2 NC'!$C$10:$AP$51,29,FALSE)</f>
        <v>2041817003</v>
      </c>
      <c r="P45" s="17">
        <f t="shared" si="2"/>
        <v>0</v>
      </c>
      <c r="Q45">
        <f>VLOOKUP(C45,'[3]Muni Certif'!$A$9:$AV$50,48,FALSE)</f>
        <v>2041817003</v>
      </c>
      <c r="R45" s="17">
        <f t="shared" si="3"/>
        <v>0</v>
      </c>
      <c r="S45">
        <f>VLOOKUP($C45,'[3]Muni Certif'!$A$144:$AV$185,48,FALSE)</f>
        <v>83488962</v>
      </c>
      <c r="T45" s="17">
        <f t="shared" si="4"/>
        <v>0</v>
      </c>
    </row>
    <row r="46" spans="1:20" ht="12.75">
      <c r="A46" s="40" t="s">
        <v>77</v>
      </c>
      <c r="B46" s="5" t="s">
        <v>6</v>
      </c>
      <c r="C46" s="5" t="s">
        <v>78</v>
      </c>
      <c r="D46" s="6">
        <v>3027826524</v>
      </c>
      <c r="E46" s="6">
        <v>307779776</v>
      </c>
      <c r="F46" s="6">
        <v>146038826</v>
      </c>
      <c r="G46" s="6">
        <f t="shared" si="0"/>
        <v>3481645126</v>
      </c>
      <c r="H46" s="52">
        <v>164285970</v>
      </c>
      <c r="J46" s="17">
        <f>ROUND(VLOOKUP($C46,'[2]Aportesfidupr'!$B$7:$J$84,4,FALSE),0)</f>
        <v>307779776</v>
      </c>
      <c r="K46" s="17">
        <f>ROUND(VLOOKUP($C46,'[2]Aportesfidupr'!$B$7:$J$84,3,FALSE),0)</f>
        <v>146038826</v>
      </c>
      <c r="L46" s="17">
        <f t="shared" si="5"/>
        <v>453818602</v>
      </c>
      <c r="N46" s="17">
        <v>3481645127</v>
      </c>
      <c r="O46" s="17">
        <f>VLOOKUP(C46,'[1]Anexo 2 NC'!$C$10:$AP$51,29,FALSE)</f>
        <v>3481645126</v>
      </c>
      <c r="P46" s="17">
        <f t="shared" si="2"/>
        <v>-1</v>
      </c>
      <c r="Q46">
        <f>VLOOKUP(C46,'[3]Muni Certif'!$A$9:$AV$50,48,FALSE)</f>
        <v>3481645126</v>
      </c>
      <c r="R46" s="17">
        <f t="shared" si="3"/>
        <v>0</v>
      </c>
      <c r="S46">
        <f>VLOOKUP($C46,'[3]Muni Certif'!$A$144:$AV$185,48,FALSE)</f>
        <v>164285970</v>
      </c>
      <c r="T46" s="17">
        <f t="shared" si="4"/>
        <v>0</v>
      </c>
    </row>
    <row r="47" spans="1:20" ht="12.75">
      <c r="A47" s="39">
        <v>76834</v>
      </c>
      <c r="B47" s="5" t="s">
        <v>101</v>
      </c>
      <c r="C47" s="5" t="s">
        <v>1114</v>
      </c>
      <c r="D47" s="6">
        <v>1963567542</v>
      </c>
      <c r="E47" s="6">
        <v>248111128</v>
      </c>
      <c r="F47" s="6">
        <v>105933830</v>
      </c>
      <c r="G47" s="6">
        <f t="shared" si="0"/>
        <v>2317612500</v>
      </c>
      <c r="H47" s="52">
        <v>128291088</v>
      </c>
      <c r="J47" s="17">
        <f>ROUND(VLOOKUP($C47,'[2]Aportesfidupr'!$B$7:$J$84,4,FALSE),0)</f>
        <v>248111128</v>
      </c>
      <c r="K47" s="17">
        <f>ROUND(VLOOKUP($C47,'[2]Aportesfidupr'!$B$7:$J$84,3,FALSE),0)</f>
        <v>105933830</v>
      </c>
      <c r="L47" s="17">
        <f t="shared" si="5"/>
        <v>354044958</v>
      </c>
      <c r="N47" s="17">
        <v>2317612500</v>
      </c>
      <c r="O47" s="17">
        <f>VLOOKUP(C47,'[1]Anexo 2 NC'!$C$10:$AP$51,29,FALSE)</f>
        <v>2317612500</v>
      </c>
      <c r="P47" s="17">
        <f t="shared" si="2"/>
        <v>0</v>
      </c>
      <c r="Q47">
        <f>VLOOKUP(C47,'[3]Muni Certif'!$A$9:$AV$50,48,FALSE)</f>
        <v>2317612500</v>
      </c>
      <c r="R47" s="17">
        <f t="shared" si="3"/>
        <v>0</v>
      </c>
      <c r="S47">
        <f>VLOOKUP($C47,'[3]Muni Certif'!$A$144:$AV$185,48,FALSE)</f>
        <v>128291088</v>
      </c>
      <c r="T47" s="17">
        <f t="shared" si="4"/>
        <v>0</v>
      </c>
    </row>
    <row r="48" spans="1:20" ht="12.75">
      <c r="A48" s="39">
        <v>52835</v>
      </c>
      <c r="B48" s="5" t="s">
        <v>34</v>
      </c>
      <c r="C48" s="5" t="s">
        <v>93</v>
      </c>
      <c r="D48" s="6">
        <v>2885858277</v>
      </c>
      <c r="E48" s="6">
        <v>450364399</v>
      </c>
      <c r="F48" s="6">
        <v>213693989</v>
      </c>
      <c r="G48" s="6">
        <f t="shared" si="0"/>
        <v>3549916665</v>
      </c>
      <c r="H48" s="52">
        <v>287603797</v>
      </c>
      <c r="J48" s="17">
        <f>ROUND(VLOOKUP($C48,'[2]Aportesfidupr'!$B$7:$J$84,4,FALSE),0)</f>
        <v>450364399</v>
      </c>
      <c r="K48" s="17">
        <f>ROUND(VLOOKUP($C48,'[2]Aportesfidupr'!$B$7:$J$84,3,FALSE),0)</f>
        <v>213693989</v>
      </c>
      <c r="L48" s="17">
        <f t="shared" si="5"/>
        <v>664058388</v>
      </c>
      <c r="N48" s="17">
        <v>3549916665</v>
      </c>
      <c r="O48" s="17">
        <f>VLOOKUP(C48,'[1]Anexo 2 NC'!$C$10:$AP$51,29,FALSE)</f>
        <v>3549916665</v>
      </c>
      <c r="P48" s="17">
        <f t="shared" si="2"/>
        <v>0</v>
      </c>
      <c r="Q48">
        <f>VLOOKUP(C48,'[3]Muni Certif'!$A$9:$AV$50,48,FALSE)</f>
        <v>3549916665</v>
      </c>
      <c r="R48" s="17">
        <f t="shared" si="3"/>
        <v>0</v>
      </c>
      <c r="S48">
        <f>VLOOKUP($C48,'[3]Muni Certif'!$A$144:$AV$185,48,FALSE)</f>
        <v>287603797</v>
      </c>
      <c r="T48" s="17">
        <f t="shared" si="4"/>
        <v>0</v>
      </c>
    </row>
    <row r="49" spans="1:20" ht="12.75">
      <c r="A49" s="41" t="s">
        <v>1072</v>
      </c>
      <c r="B49" s="5" t="s">
        <v>10</v>
      </c>
      <c r="C49" s="5" t="s">
        <v>79</v>
      </c>
      <c r="D49" s="6">
        <v>2659357102</v>
      </c>
      <c r="E49" s="6">
        <v>331806333</v>
      </c>
      <c r="F49" s="6">
        <v>58311150</v>
      </c>
      <c r="G49" s="6">
        <f t="shared" si="0"/>
        <v>3049474585</v>
      </c>
      <c r="H49" s="52">
        <v>91991417</v>
      </c>
      <c r="J49" s="17">
        <f>ROUND(VLOOKUP($C49,'[2]Aportesfidupr'!$B$7:$J$84,4,FALSE),0)</f>
        <v>331806333</v>
      </c>
      <c r="K49" s="17">
        <f>ROUND(VLOOKUP($C49,'[2]Aportesfidupr'!$B$7:$J$84,3,FALSE),0)</f>
        <v>58311150</v>
      </c>
      <c r="L49" s="17">
        <f t="shared" si="5"/>
        <v>390117483</v>
      </c>
      <c r="N49" s="17">
        <v>3049474585</v>
      </c>
      <c r="O49" s="17">
        <f>VLOOKUP(C49,'[1]Anexo 2 NC'!$C$10:$AP$51,29,FALSE)</f>
        <v>3049474585</v>
      </c>
      <c r="P49" s="17">
        <f t="shared" si="2"/>
        <v>0</v>
      </c>
      <c r="Q49">
        <f>VLOOKUP(C49,'[3]Muni Certif'!$A$9:$AV$50,48,FALSE)</f>
        <v>3049474585</v>
      </c>
      <c r="R49" s="17">
        <f t="shared" si="3"/>
        <v>0</v>
      </c>
      <c r="S49">
        <f>VLOOKUP($C49,'[3]Muni Certif'!$A$144:$AV$185,48,FALSE)</f>
        <v>91991417</v>
      </c>
      <c r="T49" s="17">
        <f t="shared" si="4"/>
        <v>0</v>
      </c>
    </row>
    <row r="50" spans="1:20" ht="12.75">
      <c r="A50" s="40" t="s">
        <v>75</v>
      </c>
      <c r="B50" s="5" t="s">
        <v>4</v>
      </c>
      <c r="C50" s="5" t="s">
        <v>76</v>
      </c>
      <c r="D50" s="6">
        <v>2649472115</v>
      </c>
      <c r="E50" s="6">
        <v>29449212</v>
      </c>
      <c r="F50" s="6">
        <v>82989008</v>
      </c>
      <c r="G50" s="6">
        <f t="shared" si="0"/>
        <v>2761910335</v>
      </c>
      <c r="H50" s="52">
        <v>234930219</v>
      </c>
      <c r="J50" s="17">
        <f>ROUND(VLOOKUP($C50,'[2]Aportesfidupr'!$B$7:$J$84,4,FALSE),0)</f>
        <v>29449212</v>
      </c>
      <c r="K50" s="17">
        <f>ROUND(VLOOKUP($C50,'[2]Aportesfidupr'!$B$7:$J$84,3,FALSE),0)</f>
        <v>82989008</v>
      </c>
      <c r="L50" s="17">
        <f t="shared" si="5"/>
        <v>112438220</v>
      </c>
      <c r="N50" s="17">
        <v>2761910335</v>
      </c>
      <c r="O50" s="17">
        <f>VLOOKUP(C50,'[1]Anexo 2 NC'!$C$10:$AP$51,29,FALSE)</f>
        <v>2761910335</v>
      </c>
      <c r="P50" s="17">
        <f t="shared" si="2"/>
        <v>0</v>
      </c>
      <c r="Q50">
        <f>VLOOKUP(C50,'[3]Muni Certif'!$A$9:$AV$50,48,FALSE)</f>
        <v>2761910335</v>
      </c>
      <c r="R50" s="17">
        <f t="shared" si="3"/>
        <v>0</v>
      </c>
      <c r="S50">
        <f>VLOOKUP($C50,'[3]Muni Certif'!$A$144:$AV$185,48,FALSE)</f>
        <v>234930219</v>
      </c>
      <c r="T50" s="17">
        <f t="shared" si="4"/>
        <v>0</v>
      </c>
    </row>
    <row r="51" spans="1:20" ht="12.75">
      <c r="A51" s="41">
        <v>20001</v>
      </c>
      <c r="B51" s="5" t="s">
        <v>18</v>
      </c>
      <c r="C51" s="5" t="s">
        <v>84</v>
      </c>
      <c r="D51" s="6">
        <v>4795209284</v>
      </c>
      <c r="E51" s="6">
        <v>580338000</v>
      </c>
      <c r="F51" s="6">
        <v>277931794</v>
      </c>
      <c r="G51" s="6">
        <f t="shared" si="0"/>
        <v>5653479078</v>
      </c>
      <c r="H51" s="52">
        <v>324309088</v>
      </c>
      <c r="J51" s="17">
        <f>ROUND(VLOOKUP($C51,'[2]Aportesfidupr'!$B$7:$J$84,4,FALSE),0)</f>
        <v>580338000</v>
      </c>
      <c r="K51" s="17">
        <f>ROUND(VLOOKUP($C51,'[2]Aportesfidupr'!$B$7:$J$84,3,FALSE),0)</f>
        <v>277931794</v>
      </c>
      <c r="L51" s="17">
        <f t="shared" si="5"/>
        <v>858269794</v>
      </c>
      <c r="N51" s="17">
        <v>5653479079</v>
      </c>
      <c r="O51" s="17">
        <f>VLOOKUP(C51,'[1]Anexo 2 NC'!$C$10:$AP$51,29,FALSE)</f>
        <v>5653479078</v>
      </c>
      <c r="P51" s="17">
        <f t="shared" si="2"/>
        <v>-1</v>
      </c>
      <c r="Q51">
        <f>VLOOKUP(C51,'[3]Muni Certif'!$A$9:$AV$50,48,FALSE)</f>
        <v>5653479078</v>
      </c>
      <c r="R51" s="17">
        <f t="shared" si="3"/>
        <v>0</v>
      </c>
      <c r="S51">
        <f>VLOOKUP($C51,'[3]Muni Certif'!$A$144:$AV$185,48,FALSE)</f>
        <v>324309088</v>
      </c>
      <c r="T51" s="17">
        <f t="shared" si="4"/>
        <v>0</v>
      </c>
    </row>
    <row r="52" spans="1:20" ht="13.5" thickBot="1">
      <c r="A52" s="48">
        <v>50001</v>
      </c>
      <c r="B52" s="45" t="s">
        <v>32</v>
      </c>
      <c r="C52" s="45" t="s">
        <v>91</v>
      </c>
      <c r="D52" s="49">
        <v>5433163300</v>
      </c>
      <c r="E52" s="49">
        <v>663208839</v>
      </c>
      <c r="F52" s="49">
        <v>314686824</v>
      </c>
      <c r="G52" s="49">
        <f t="shared" si="0"/>
        <v>6411058963</v>
      </c>
      <c r="H52" s="53">
        <v>281093059</v>
      </c>
      <c r="J52" s="17">
        <f>ROUND(VLOOKUP($C52,'[2]Aportesfidupr'!$B$7:$J$84,4,FALSE),0)</f>
        <v>663208839</v>
      </c>
      <c r="K52" s="17">
        <f>ROUND(VLOOKUP($C52,'[2]Aportesfidupr'!$B$7:$J$84,3,FALSE),0)</f>
        <v>314686824</v>
      </c>
      <c r="L52" s="17">
        <f t="shared" si="5"/>
        <v>977895663</v>
      </c>
      <c r="N52" s="17">
        <v>6411058963</v>
      </c>
      <c r="O52" s="17">
        <f>VLOOKUP(C52,'[1]Anexo 2 NC'!$C$10:$AP$51,29,FALSE)</f>
        <v>6411058963</v>
      </c>
      <c r="P52" s="17">
        <f t="shared" si="2"/>
        <v>0</v>
      </c>
      <c r="Q52">
        <f>VLOOKUP(C52,'[3]Muni Certif'!$A$9:$AV$50,48,FALSE)</f>
        <v>6411058963</v>
      </c>
      <c r="R52" s="17">
        <f t="shared" si="3"/>
        <v>0</v>
      </c>
      <c r="S52">
        <f>VLOOKUP($C52,'[3]Muni Certif'!$A$144:$AV$185,48,FALSE)</f>
        <v>281093059</v>
      </c>
      <c r="T52" s="17">
        <f t="shared" si="4"/>
        <v>0</v>
      </c>
    </row>
    <row r="53" spans="1:19" ht="18" customHeight="1" thickBot="1">
      <c r="A53" s="50"/>
      <c r="B53" s="79" t="s">
        <v>66</v>
      </c>
      <c r="C53" s="80"/>
      <c r="D53" s="46">
        <f>SUM(D11:D52)</f>
        <v>169281546429</v>
      </c>
      <c r="E53" s="46">
        <f>SUM(E11:E52)</f>
        <v>20860889321</v>
      </c>
      <c r="F53" s="46">
        <f>SUM(F11:F52)</f>
        <v>8968667725</v>
      </c>
      <c r="G53" s="46">
        <f>SUM(G11:G52)</f>
        <v>199111103475</v>
      </c>
      <c r="H53" s="47">
        <f>SUM(H11:H52)</f>
        <v>9618553904</v>
      </c>
      <c r="J53" s="36">
        <f>SUM(J11:J52)</f>
        <v>20991018130</v>
      </c>
      <c r="K53" s="36">
        <f>SUM(K11:K52)</f>
        <v>8838538916</v>
      </c>
      <c r="L53" s="36">
        <f>SUM(L11:L52)</f>
        <v>29829557046</v>
      </c>
      <c r="N53" s="36">
        <f aca="true" t="shared" si="6" ref="N53:S53">SUM(N11:N52)</f>
        <v>199111103488</v>
      </c>
      <c r="O53" s="36">
        <f t="shared" si="6"/>
        <v>199111103475</v>
      </c>
      <c r="P53" s="36">
        <f t="shared" si="6"/>
        <v>-13</v>
      </c>
      <c r="Q53" s="36">
        <f t="shared" si="6"/>
        <v>199111103475</v>
      </c>
      <c r="R53" s="36">
        <f t="shared" si="6"/>
        <v>0</v>
      </c>
      <c r="S53" s="36">
        <f t="shared" si="6"/>
        <v>9618553904</v>
      </c>
    </row>
    <row r="54" spans="2:8" ht="12.75">
      <c r="B54" s="4"/>
      <c r="C54" s="4"/>
      <c r="D54" s="4"/>
      <c r="E54" s="4"/>
      <c r="F54" s="4"/>
      <c r="G54" s="4"/>
      <c r="H54" s="4"/>
    </row>
    <row r="55" spans="4:7" ht="12.75">
      <c r="D55" s="43"/>
      <c r="E55" s="4"/>
      <c r="F55" s="4"/>
      <c r="G55" s="44"/>
    </row>
    <row r="56" spans="4:7" ht="12.75">
      <c r="D56" s="4"/>
      <c r="E56" s="4"/>
      <c r="F56" s="4"/>
      <c r="G56" s="4"/>
    </row>
    <row r="57" spans="4:7" ht="12.75">
      <c r="D57" s="4"/>
      <c r="E57" s="4"/>
      <c r="F57" s="4"/>
      <c r="G57" s="4"/>
    </row>
    <row r="58" spans="4:7" ht="12.75">
      <c r="D58" s="4"/>
      <c r="E58" s="4"/>
      <c r="F58" s="4"/>
      <c r="G58" s="4"/>
    </row>
    <row r="59" spans="4:7" ht="12.75">
      <c r="D59" s="4"/>
      <c r="E59" s="4"/>
      <c r="F59" s="4"/>
      <c r="G59" s="4"/>
    </row>
    <row r="60" spans="4:7" ht="12.75">
      <c r="D60" s="4"/>
      <c r="E60" s="4"/>
      <c r="F60" s="4"/>
      <c r="G60" s="4"/>
    </row>
    <row r="61" spans="5:6" ht="12.75">
      <c r="E61" s="4"/>
      <c r="F61" s="4"/>
    </row>
    <row r="62" ht="12.75">
      <c r="E62" s="4"/>
    </row>
    <row r="63" ht="12.75">
      <c r="E63" s="4"/>
    </row>
  </sheetData>
  <autoFilter ref="A11:N53"/>
  <mergeCells count="10">
    <mergeCell ref="E8:F8"/>
    <mergeCell ref="B53:C53"/>
    <mergeCell ref="H7:H9"/>
    <mergeCell ref="A4:G4"/>
    <mergeCell ref="A5:G5"/>
    <mergeCell ref="G8:G9"/>
    <mergeCell ref="D7:G7"/>
    <mergeCell ref="A7:A9"/>
    <mergeCell ref="B7:B9"/>
    <mergeCell ref="C7:C9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tabSelected="1" zoomScale="75" zoomScaleNormal="75" workbookViewId="0" topLeftCell="A1">
      <pane xSplit="3" ySplit="8" topLeftCell="D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9" sqref="D9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5" width="8.421875" style="0" customWidth="1"/>
    <col min="6" max="8" width="17.421875" style="0" customWidth="1"/>
    <col min="9" max="16384" width="8.421875" style="0" customWidth="1"/>
  </cols>
  <sheetData>
    <row r="1" spans="1:4" ht="15.75">
      <c r="A1" s="12" t="s">
        <v>1084</v>
      </c>
      <c r="B1" s="8"/>
      <c r="C1" s="8"/>
      <c r="D1" s="8"/>
    </row>
    <row r="2" spans="1:4" ht="15.75">
      <c r="A2" s="12" t="s">
        <v>1102</v>
      </c>
      <c r="B2" s="8"/>
      <c r="C2" s="8"/>
      <c r="D2" s="8"/>
    </row>
    <row r="3" spans="1:4" ht="15.75">
      <c r="A3" s="11"/>
      <c r="B3" s="8"/>
      <c r="C3" s="8"/>
      <c r="D3" s="8"/>
    </row>
    <row r="4" spans="1:4" ht="15">
      <c r="A4" s="73" t="s">
        <v>1085</v>
      </c>
      <c r="B4" s="73"/>
      <c r="C4" s="73"/>
      <c r="D4" s="73"/>
    </row>
    <row r="5" spans="1:4" ht="15">
      <c r="A5" s="73" t="s">
        <v>1123</v>
      </c>
      <c r="B5" s="73"/>
      <c r="C5" s="73"/>
      <c r="D5" s="73"/>
    </row>
    <row r="6" spans="2:3" ht="15.75">
      <c r="B6" s="1"/>
      <c r="C6" s="1"/>
    </row>
    <row r="7" spans="1:4" ht="12.75" customHeight="1">
      <c r="A7" s="101" t="s">
        <v>0</v>
      </c>
      <c r="B7" s="98" t="s">
        <v>1</v>
      </c>
      <c r="C7" s="98" t="s">
        <v>67</v>
      </c>
      <c r="D7" s="98" t="s">
        <v>68</v>
      </c>
    </row>
    <row r="8" spans="1:4" ht="13.5" thickBot="1">
      <c r="A8" s="102"/>
      <c r="B8" s="99"/>
      <c r="C8" s="99"/>
      <c r="D8" s="99" t="s">
        <v>1093</v>
      </c>
    </row>
    <row r="9" spans="1:4" ht="12.75">
      <c r="A9" s="55" t="s">
        <v>1125</v>
      </c>
      <c r="B9" s="28" t="s">
        <v>4</v>
      </c>
      <c r="C9" s="28" t="s">
        <v>106</v>
      </c>
      <c r="D9" s="56">
        <v>18108566</v>
      </c>
    </row>
    <row r="10" spans="1:4" ht="12.75">
      <c r="A10" s="57">
        <v>5004</v>
      </c>
      <c r="B10" s="5" t="s">
        <v>4</v>
      </c>
      <c r="C10" s="5" t="s">
        <v>107</v>
      </c>
      <c r="D10" s="58">
        <v>2553440</v>
      </c>
    </row>
    <row r="11" spans="1:4" ht="12.75">
      <c r="A11" s="57">
        <v>5021</v>
      </c>
      <c r="B11" s="5" t="s">
        <v>4</v>
      </c>
      <c r="C11" s="5" t="s">
        <v>108</v>
      </c>
      <c r="D11" s="58">
        <v>4600095</v>
      </c>
    </row>
    <row r="12" spans="1:4" ht="12.75">
      <c r="A12" s="57">
        <v>5030</v>
      </c>
      <c r="B12" s="5" t="s">
        <v>4</v>
      </c>
      <c r="C12" s="5" t="s">
        <v>109</v>
      </c>
      <c r="D12" s="58">
        <v>29776420</v>
      </c>
    </row>
    <row r="13" spans="1:4" ht="12.75">
      <c r="A13" s="57">
        <v>5031</v>
      </c>
      <c r="B13" s="5" t="s">
        <v>4</v>
      </c>
      <c r="C13" s="5" t="s">
        <v>110</v>
      </c>
      <c r="D13" s="58">
        <v>24382244</v>
      </c>
    </row>
    <row r="14" spans="1:4" ht="12.75">
      <c r="A14" s="57">
        <v>5034</v>
      </c>
      <c r="B14" s="5" t="s">
        <v>4</v>
      </c>
      <c r="C14" s="5" t="s">
        <v>111</v>
      </c>
      <c r="D14" s="58">
        <v>43479877</v>
      </c>
    </row>
    <row r="15" spans="1:4" ht="12.75">
      <c r="A15" s="57">
        <v>5036</v>
      </c>
      <c r="B15" s="5" t="s">
        <v>4</v>
      </c>
      <c r="C15" s="5" t="s">
        <v>112</v>
      </c>
      <c r="D15" s="58">
        <v>6398519</v>
      </c>
    </row>
    <row r="16" spans="1:4" ht="12.75">
      <c r="A16" s="57">
        <v>5038</v>
      </c>
      <c r="B16" s="5" t="s">
        <v>4</v>
      </c>
      <c r="C16" s="5" t="s">
        <v>113</v>
      </c>
      <c r="D16" s="58">
        <v>13770291</v>
      </c>
    </row>
    <row r="17" spans="1:4" ht="12.75">
      <c r="A17" s="57">
        <v>5040</v>
      </c>
      <c r="B17" s="5" t="s">
        <v>4</v>
      </c>
      <c r="C17" s="5" t="s">
        <v>114</v>
      </c>
      <c r="D17" s="58">
        <v>17355841</v>
      </c>
    </row>
    <row r="18" spans="1:4" ht="12.75">
      <c r="A18" s="57">
        <v>5042</v>
      </c>
      <c r="B18" s="5" t="s">
        <v>4</v>
      </c>
      <c r="C18" s="5" t="s">
        <v>4</v>
      </c>
      <c r="D18" s="58">
        <v>26317678</v>
      </c>
    </row>
    <row r="19" spans="1:4" ht="12.75">
      <c r="A19" s="57">
        <v>5044</v>
      </c>
      <c r="B19" s="5" t="s">
        <v>4</v>
      </c>
      <c r="C19" s="5" t="s">
        <v>115</v>
      </c>
      <c r="D19" s="58">
        <v>8662275</v>
      </c>
    </row>
    <row r="20" spans="1:4" ht="12.75">
      <c r="A20" s="57">
        <v>5045</v>
      </c>
      <c r="B20" s="5" t="s">
        <v>4</v>
      </c>
      <c r="C20" s="5" t="s">
        <v>116</v>
      </c>
      <c r="D20" s="58">
        <v>99844229</v>
      </c>
    </row>
    <row r="21" spans="1:4" ht="12.75">
      <c r="A21" s="57">
        <v>5051</v>
      </c>
      <c r="B21" s="5" t="s">
        <v>4</v>
      </c>
      <c r="C21" s="5" t="s">
        <v>117</v>
      </c>
      <c r="D21" s="58">
        <v>56128055</v>
      </c>
    </row>
    <row r="22" spans="1:4" ht="12.75">
      <c r="A22" s="57">
        <v>5055</v>
      </c>
      <c r="B22" s="5" t="s">
        <v>4</v>
      </c>
      <c r="C22" s="5" t="s">
        <v>118</v>
      </c>
      <c r="D22" s="58">
        <v>13514696</v>
      </c>
    </row>
    <row r="23" spans="1:4" ht="12.75">
      <c r="A23" s="57">
        <v>5059</v>
      </c>
      <c r="B23" s="5" t="s">
        <v>4</v>
      </c>
      <c r="C23" s="5" t="s">
        <v>94</v>
      </c>
      <c r="D23" s="58">
        <v>6270041</v>
      </c>
    </row>
    <row r="24" spans="1:4" ht="12.75">
      <c r="A24" s="57">
        <v>5079</v>
      </c>
      <c r="B24" s="5" t="s">
        <v>4</v>
      </c>
      <c r="C24" s="5" t="s">
        <v>119</v>
      </c>
      <c r="D24" s="58">
        <v>43620524</v>
      </c>
    </row>
    <row r="25" spans="1:4" ht="12.75">
      <c r="A25" s="57">
        <v>5086</v>
      </c>
      <c r="B25" s="5" t="s">
        <v>4</v>
      </c>
      <c r="C25" s="5" t="s">
        <v>120</v>
      </c>
      <c r="D25" s="58">
        <v>6968634</v>
      </c>
    </row>
    <row r="26" spans="1:4" ht="12.75">
      <c r="A26" s="57">
        <v>5091</v>
      </c>
      <c r="B26" s="5" t="s">
        <v>4</v>
      </c>
      <c r="C26" s="5" t="s">
        <v>121</v>
      </c>
      <c r="D26" s="58">
        <v>9986472</v>
      </c>
    </row>
    <row r="27" spans="1:4" ht="12.75">
      <c r="A27" s="57">
        <v>5093</v>
      </c>
      <c r="B27" s="5" t="s">
        <v>4</v>
      </c>
      <c r="C27" s="5" t="s">
        <v>122</v>
      </c>
      <c r="D27" s="58">
        <v>18345823</v>
      </c>
    </row>
    <row r="28" spans="1:4" ht="12.75">
      <c r="A28" s="57">
        <v>5101</v>
      </c>
      <c r="B28" s="5" t="s">
        <v>4</v>
      </c>
      <c r="C28" s="5" t="s">
        <v>8</v>
      </c>
      <c r="D28" s="58">
        <v>27902875</v>
      </c>
    </row>
    <row r="29" spans="1:4" ht="12.75">
      <c r="A29" s="57">
        <v>5107</v>
      </c>
      <c r="B29" s="5" t="s">
        <v>4</v>
      </c>
      <c r="C29" s="5" t="s">
        <v>123</v>
      </c>
      <c r="D29" s="58">
        <v>10771936</v>
      </c>
    </row>
    <row r="30" spans="1:4" ht="12.75">
      <c r="A30" s="57">
        <v>5113</v>
      </c>
      <c r="B30" s="5" t="s">
        <v>4</v>
      </c>
      <c r="C30" s="5" t="s">
        <v>124</v>
      </c>
      <c r="D30" s="58">
        <v>8552323</v>
      </c>
    </row>
    <row r="31" spans="1:4" ht="12.75">
      <c r="A31" s="57">
        <v>5120</v>
      </c>
      <c r="B31" s="5" t="s">
        <v>4</v>
      </c>
      <c r="C31" s="5" t="s">
        <v>125</v>
      </c>
      <c r="D31" s="58">
        <v>39528009</v>
      </c>
    </row>
    <row r="32" spans="1:4" ht="12.75">
      <c r="A32" s="57">
        <v>5125</v>
      </c>
      <c r="B32" s="5" t="s">
        <v>4</v>
      </c>
      <c r="C32" s="5" t="s">
        <v>126</v>
      </c>
      <c r="D32" s="58">
        <v>10821891</v>
      </c>
    </row>
    <row r="33" spans="1:4" ht="12.75">
      <c r="A33" s="57">
        <v>5129</v>
      </c>
      <c r="B33" s="5" t="s">
        <v>4</v>
      </c>
      <c r="C33" s="5" t="s">
        <v>12</v>
      </c>
      <c r="D33" s="58">
        <v>53388358</v>
      </c>
    </row>
    <row r="34" spans="1:4" ht="12.75">
      <c r="A34" s="57">
        <v>5134</v>
      </c>
      <c r="B34" s="5" t="s">
        <v>4</v>
      </c>
      <c r="C34" s="5" t="s">
        <v>127</v>
      </c>
      <c r="D34" s="58">
        <v>10780041</v>
      </c>
    </row>
    <row r="35" spans="1:4" ht="12.75">
      <c r="A35" s="57">
        <v>5138</v>
      </c>
      <c r="B35" s="5" t="s">
        <v>4</v>
      </c>
      <c r="C35" s="5" t="s">
        <v>128</v>
      </c>
      <c r="D35" s="58">
        <v>23904517</v>
      </c>
    </row>
    <row r="36" spans="1:4" ht="12.75">
      <c r="A36" s="57">
        <v>5142</v>
      </c>
      <c r="B36" s="5" t="s">
        <v>4</v>
      </c>
      <c r="C36" s="5" t="s">
        <v>129</v>
      </c>
      <c r="D36" s="58">
        <v>5947200</v>
      </c>
    </row>
    <row r="37" spans="1:4" ht="12.75">
      <c r="A37" s="57">
        <v>5145</v>
      </c>
      <c r="B37" s="5" t="s">
        <v>4</v>
      </c>
      <c r="C37" s="5" t="s">
        <v>130</v>
      </c>
      <c r="D37" s="58">
        <v>6098223</v>
      </c>
    </row>
    <row r="38" spans="1:4" ht="12.75">
      <c r="A38" s="57">
        <v>5147</v>
      </c>
      <c r="B38" s="5" t="s">
        <v>4</v>
      </c>
      <c r="C38" s="5" t="s">
        <v>131</v>
      </c>
      <c r="D38" s="58">
        <v>51861460</v>
      </c>
    </row>
    <row r="39" spans="1:4" ht="12.75">
      <c r="A39" s="57">
        <v>5148</v>
      </c>
      <c r="B39" s="5" t="s">
        <v>4</v>
      </c>
      <c r="C39" s="5" t="s">
        <v>132</v>
      </c>
      <c r="D39" s="58">
        <v>43900931</v>
      </c>
    </row>
    <row r="40" spans="1:4" ht="12.75">
      <c r="A40" s="57">
        <v>5150</v>
      </c>
      <c r="B40" s="5" t="s">
        <v>4</v>
      </c>
      <c r="C40" s="5" t="s">
        <v>133</v>
      </c>
      <c r="D40" s="58">
        <v>5886050</v>
      </c>
    </row>
    <row r="41" spans="1:4" ht="12.75">
      <c r="A41" s="57">
        <v>5154</v>
      </c>
      <c r="B41" s="5" t="s">
        <v>4</v>
      </c>
      <c r="C41" s="5" t="s">
        <v>134</v>
      </c>
      <c r="D41" s="58">
        <v>95029054</v>
      </c>
    </row>
    <row r="42" spans="1:4" ht="12.75">
      <c r="A42" s="57">
        <v>5172</v>
      </c>
      <c r="B42" s="5" t="s">
        <v>4</v>
      </c>
      <c r="C42" s="5" t="s">
        <v>135</v>
      </c>
      <c r="D42" s="58">
        <v>63924624</v>
      </c>
    </row>
    <row r="43" spans="1:4" ht="12.75">
      <c r="A43" s="57">
        <v>5190</v>
      </c>
      <c r="B43" s="5" t="s">
        <v>4</v>
      </c>
      <c r="C43" s="5" t="s">
        <v>136</v>
      </c>
      <c r="D43" s="58">
        <v>11694259</v>
      </c>
    </row>
    <row r="44" spans="1:4" ht="12.75">
      <c r="A44" s="57">
        <v>5197</v>
      </c>
      <c r="B44" s="5" t="s">
        <v>4</v>
      </c>
      <c r="C44" s="5" t="s">
        <v>137</v>
      </c>
      <c r="D44" s="58">
        <v>17433473</v>
      </c>
    </row>
    <row r="45" spans="1:4" ht="12.75">
      <c r="A45" s="57">
        <v>5206</v>
      </c>
      <c r="B45" s="5" t="s">
        <v>4</v>
      </c>
      <c r="C45" s="5" t="s">
        <v>138</v>
      </c>
      <c r="D45" s="58">
        <v>4153241</v>
      </c>
    </row>
    <row r="46" spans="1:4" ht="12.75">
      <c r="A46" s="57">
        <v>5209</v>
      </c>
      <c r="B46" s="5" t="s">
        <v>4</v>
      </c>
      <c r="C46" s="5" t="s">
        <v>139</v>
      </c>
      <c r="D46" s="58">
        <v>19173869</v>
      </c>
    </row>
    <row r="47" spans="1:4" ht="12.75">
      <c r="A47" s="57">
        <v>5212</v>
      </c>
      <c r="B47" s="5" t="s">
        <v>4</v>
      </c>
      <c r="C47" s="5" t="s">
        <v>140</v>
      </c>
      <c r="D47" s="58">
        <v>60990439</v>
      </c>
    </row>
    <row r="48" spans="1:4" ht="12.75">
      <c r="A48" s="57">
        <v>5234</v>
      </c>
      <c r="B48" s="5" t="s">
        <v>4</v>
      </c>
      <c r="C48" s="5" t="s">
        <v>141</v>
      </c>
      <c r="D48" s="58">
        <v>32859851</v>
      </c>
    </row>
    <row r="49" spans="1:4" ht="12.75">
      <c r="A49" s="57">
        <v>5237</v>
      </c>
      <c r="B49" s="5" t="s">
        <v>4</v>
      </c>
      <c r="C49" s="5" t="s">
        <v>142</v>
      </c>
      <c r="D49" s="58">
        <v>17645221</v>
      </c>
    </row>
    <row r="50" spans="1:4" ht="12.75">
      <c r="A50" s="57">
        <v>5240</v>
      </c>
      <c r="B50" s="5" t="s">
        <v>4</v>
      </c>
      <c r="C50" s="5" t="s">
        <v>143</v>
      </c>
      <c r="D50" s="58">
        <v>14589103</v>
      </c>
    </row>
    <row r="51" spans="1:4" ht="12.75">
      <c r="A51" s="57">
        <v>5250</v>
      </c>
      <c r="B51" s="5" t="s">
        <v>4</v>
      </c>
      <c r="C51" s="5" t="s">
        <v>144</v>
      </c>
      <c r="D51" s="58">
        <v>58914497</v>
      </c>
    </row>
    <row r="52" spans="1:4" ht="12.75">
      <c r="A52" s="57">
        <v>5264</v>
      </c>
      <c r="B52" s="5" t="s">
        <v>4</v>
      </c>
      <c r="C52" s="5" t="s">
        <v>145</v>
      </c>
      <c r="D52" s="58">
        <v>9226247</v>
      </c>
    </row>
    <row r="53" spans="1:4" ht="12.75">
      <c r="A53" s="57">
        <v>5282</v>
      </c>
      <c r="B53" s="5" t="s">
        <v>4</v>
      </c>
      <c r="C53" s="5" t="s">
        <v>146</v>
      </c>
      <c r="D53" s="58">
        <v>26118071</v>
      </c>
    </row>
    <row r="54" spans="1:4" ht="12.75">
      <c r="A54" s="57">
        <v>5284</v>
      </c>
      <c r="B54" s="5" t="s">
        <v>4</v>
      </c>
      <c r="C54" s="5" t="s">
        <v>147</v>
      </c>
      <c r="D54" s="58">
        <v>25308365</v>
      </c>
    </row>
    <row r="55" spans="1:4" ht="12.75">
      <c r="A55" s="57">
        <v>5306</v>
      </c>
      <c r="B55" s="5" t="s">
        <v>4</v>
      </c>
      <c r="C55" s="5" t="s">
        <v>148</v>
      </c>
      <c r="D55" s="58">
        <v>4970822</v>
      </c>
    </row>
    <row r="56" spans="1:4" ht="12.75">
      <c r="A56" s="57">
        <v>5308</v>
      </c>
      <c r="B56" s="5" t="s">
        <v>4</v>
      </c>
      <c r="C56" s="5" t="s">
        <v>149</v>
      </c>
      <c r="D56" s="58">
        <v>34601405</v>
      </c>
    </row>
    <row r="57" spans="1:4" ht="12.75">
      <c r="A57" s="57">
        <v>5310</v>
      </c>
      <c r="B57" s="5" t="s">
        <v>4</v>
      </c>
      <c r="C57" s="5" t="s">
        <v>150</v>
      </c>
      <c r="D57" s="58">
        <v>11727428</v>
      </c>
    </row>
    <row r="58" spans="1:4" ht="12.75">
      <c r="A58" s="57">
        <v>5313</v>
      </c>
      <c r="B58" s="5" t="s">
        <v>4</v>
      </c>
      <c r="C58" s="5" t="s">
        <v>151</v>
      </c>
      <c r="D58" s="58">
        <v>11170061</v>
      </c>
    </row>
    <row r="59" spans="1:4" ht="12.75">
      <c r="A59" s="57">
        <v>5315</v>
      </c>
      <c r="B59" s="5" t="s">
        <v>4</v>
      </c>
      <c r="C59" s="5" t="s">
        <v>152</v>
      </c>
      <c r="D59" s="58">
        <v>6675209</v>
      </c>
    </row>
    <row r="60" spans="1:4" ht="12.75">
      <c r="A60" s="57">
        <v>5318</v>
      </c>
      <c r="B60" s="5" t="s">
        <v>4</v>
      </c>
      <c r="C60" s="5" t="s">
        <v>153</v>
      </c>
      <c r="D60" s="58">
        <v>33324417</v>
      </c>
    </row>
    <row r="61" spans="1:4" ht="12.75">
      <c r="A61" s="57">
        <v>5321</v>
      </c>
      <c r="B61" s="5" t="s">
        <v>4</v>
      </c>
      <c r="C61" s="5" t="s">
        <v>154</v>
      </c>
      <c r="D61" s="58">
        <v>6938079</v>
      </c>
    </row>
    <row r="62" spans="1:4" ht="12.75">
      <c r="A62" s="57">
        <v>5347</v>
      </c>
      <c r="B62" s="5" t="s">
        <v>4</v>
      </c>
      <c r="C62" s="5" t="s">
        <v>155</v>
      </c>
      <c r="D62" s="58">
        <v>3746886</v>
      </c>
    </row>
    <row r="63" spans="1:4" ht="12.75">
      <c r="A63" s="57">
        <v>5353</v>
      </c>
      <c r="B63" s="5" t="s">
        <v>4</v>
      </c>
      <c r="C63" s="5" t="s">
        <v>156</v>
      </c>
      <c r="D63" s="58">
        <v>6103416</v>
      </c>
    </row>
    <row r="64" spans="1:4" ht="12.75">
      <c r="A64" s="57">
        <v>5361</v>
      </c>
      <c r="B64" s="5" t="s">
        <v>4</v>
      </c>
      <c r="C64" s="5" t="s">
        <v>157</v>
      </c>
      <c r="D64" s="58">
        <v>36661302</v>
      </c>
    </row>
    <row r="65" spans="1:4" ht="12.75">
      <c r="A65" s="57">
        <v>5364</v>
      </c>
      <c r="B65" s="5" t="s">
        <v>4</v>
      </c>
      <c r="C65" s="5" t="s">
        <v>158</v>
      </c>
      <c r="D65" s="58">
        <v>14502449</v>
      </c>
    </row>
    <row r="66" spans="1:4" ht="12.75">
      <c r="A66" s="57">
        <v>5368</v>
      </c>
      <c r="B66" s="5" t="s">
        <v>4</v>
      </c>
      <c r="C66" s="5" t="s">
        <v>159</v>
      </c>
      <c r="D66" s="58">
        <v>16765174</v>
      </c>
    </row>
    <row r="67" spans="1:4" ht="12.75">
      <c r="A67" s="57">
        <v>5376</v>
      </c>
      <c r="B67" s="5" t="s">
        <v>4</v>
      </c>
      <c r="C67" s="5" t="s">
        <v>160</v>
      </c>
      <c r="D67" s="58">
        <v>45747129</v>
      </c>
    </row>
    <row r="68" spans="1:4" ht="12.75">
      <c r="A68" s="57">
        <v>5380</v>
      </c>
      <c r="B68" s="5" t="s">
        <v>4</v>
      </c>
      <c r="C68" s="5" t="s">
        <v>161</v>
      </c>
      <c r="D68" s="58">
        <v>36460145</v>
      </c>
    </row>
    <row r="69" spans="1:4" ht="12.75">
      <c r="A69" s="57">
        <v>5390</v>
      </c>
      <c r="B69" s="5" t="s">
        <v>4</v>
      </c>
      <c r="C69" s="5" t="s">
        <v>162</v>
      </c>
      <c r="D69" s="58">
        <v>8702316</v>
      </c>
    </row>
    <row r="70" spans="1:4" ht="12.75">
      <c r="A70" s="57">
        <v>5400</v>
      </c>
      <c r="B70" s="5" t="s">
        <v>4</v>
      </c>
      <c r="C70" s="5" t="s">
        <v>163</v>
      </c>
      <c r="D70" s="58">
        <v>18427703</v>
      </c>
    </row>
    <row r="71" spans="1:4" ht="12.75">
      <c r="A71" s="57">
        <v>5411</v>
      </c>
      <c r="B71" s="5" t="s">
        <v>4</v>
      </c>
      <c r="C71" s="5" t="s">
        <v>164</v>
      </c>
      <c r="D71" s="58">
        <v>12110945</v>
      </c>
    </row>
    <row r="72" spans="1:4" ht="12.75">
      <c r="A72" s="57">
        <v>5425</v>
      </c>
      <c r="B72" s="5" t="s">
        <v>4</v>
      </c>
      <c r="C72" s="5" t="s">
        <v>165</v>
      </c>
      <c r="D72" s="58">
        <v>10625176</v>
      </c>
    </row>
    <row r="73" spans="1:4" ht="12.75">
      <c r="A73" s="57">
        <v>5440</v>
      </c>
      <c r="B73" s="5" t="s">
        <v>4</v>
      </c>
      <c r="C73" s="5" t="s">
        <v>166</v>
      </c>
      <c r="D73" s="58">
        <v>51191102</v>
      </c>
    </row>
    <row r="74" spans="1:4" ht="12.75">
      <c r="A74" s="57">
        <v>5467</v>
      </c>
      <c r="B74" s="5" t="s">
        <v>4</v>
      </c>
      <c r="C74" s="5" t="s">
        <v>167</v>
      </c>
      <c r="D74" s="58">
        <v>6648514</v>
      </c>
    </row>
    <row r="75" spans="1:4" ht="12.75">
      <c r="A75" s="57">
        <v>5475</v>
      </c>
      <c r="B75" s="5" t="s">
        <v>4</v>
      </c>
      <c r="C75" s="5" t="s">
        <v>168</v>
      </c>
      <c r="D75" s="58">
        <v>9619837</v>
      </c>
    </row>
    <row r="76" spans="1:4" ht="12.75">
      <c r="A76" s="57">
        <v>5480</v>
      </c>
      <c r="B76" s="5" t="s">
        <v>4</v>
      </c>
      <c r="C76" s="5" t="s">
        <v>169</v>
      </c>
      <c r="D76" s="58">
        <v>25110490</v>
      </c>
    </row>
    <row r="77" spans="1:4" ht="12.75">
      <c r="A77" s="57">
        <v>5483</v>
      </c>
      <c r="B77" s="5" t="s">
        <v>4</v>
      </c>
      <c r="C77" s="5" t="s">
        <v>170</v>
      </c>
      <c r="D77" s="58">
        <v>11717807</v>
      </c>
    </row>
    <row r="78" spans="1:4" ht="12.75">
      <c r="A78" s="57">
        <v>5490</v>
      </c>
      <c r="B78" s="5" t="s">
        <v>4</v>
      </c>
      <c r="C78" s="5" t="s">
        <v>171</v>
      </c>
      <c r="D78" s="58">
        <v>81136491</v>
      </c>
    </row>
    <row r="79" spans="1:4" ht="12.75">
      <c r="A79" s="57">
        <v>5495</v>
      </c>
      <c r="B79" s="5" t="s">
        <v>4</v>
      </c>
      <c r="C79" s="5" t="s">
        <v>172</v>
      </c>
      <c r="D79" s="58">
        <v>30815580</v>
      </c>
    </row>
    <row r="80" spans="1:4" ht="12.75">
      <c r="A80" s="57">
        <v>5501</v>
      </c>
      <c r="B80" s="5" t="s">
        <v>4</v>
      </c>
      <c r="C80" s="5" t="s">
        <v>173</v>
      </c>
      <c r="D80" s="58">
        <v>3386180</v>
      </c>
    </row>
    <row r="81" spans="1:4" ht="12.75">
      <c r="A81" s="57">
        <v>5541</v>
      </c>
      <c r="B81" s="5" t="s">
        <v>4</v>
      </c>
      <c r="C81" s="5" t="s">
        <v>174</v>
      </c>
      <c r="D81" s="58">
        <v>19071456</v>
      </c>
    </row>
    <row r="82" spans="1:4" ht="12.75">
      <c r="A82" s="57">
        <v>5543</v>
      </c>
      <c r="B82" s="5" t="s">
        <v>4</v>
      </c>
      <c r="C82" s="5" t="s">
        <v>175</v>
      </c>
      <c r="D82" s="58">
        <v>11907493</v>
      </c>
    </row>
    <row r="83" spans="1:4" ht="12.75">
      <c r="A83" s="57">
        <v>5576</v>
      </c>
      <c r="B83" s="5" t="s">
        <v>4</v>
      </c>
      <c r="C83" s="5" t="s">
        <v>176</v>
      </c>
      <c r="D83" s="58">
        <v>8707159</v>
      </c>
    </row>
    <row r="84" spans="1:4" ht="12.75">
      <c r="A84" s="57">
        <v>5579</v>
      </c>
      <c r="B84" s="5" t="s">
        <v>4</v>
      </c>
      <c r="C84" s="5" t="s">
        <v>177</v>
      </c>
      <c r="D84" s="58">
        <v>41808174</v>
      </c>
    </row>
    <row r="85" spans="1:4" ht="12.75">
      <c r="A85" s="57">
        <v>5585</v>
      </c>
      <c r="B85" s="5" t="s">
        <v>4</v>
      </c>
      <c r="C85" s="5" t="s">
        <v>178</v>
      </c>
      <c r="D85" s="58">
        <v>18288209</v>
      </c>
    </row>
    <row r="86" spans="1:4" ht="12.75">
      <c r="A86" s="57">
        <v>5591</v>
      </c>
      <c r="B86" s="5" t="s">
        <v>4</v>
      </c>
      <c r="C86" s="5" t="s">
        <v>179</v>
      </c>
      <c r="D86" s="58">
        <v>13680622</v>
      </c>
    </row>
    <row r="87" spans="1:4" ht="12.75">
      <c r="A87" s="57">
        <v>5604</v>
      </c>
      <c r="B87" s="5" t="s">
        <v>4</v>
      </c>
      <c r="C87" s="5" t="s">
        <v>180</v>
      </c>
      <c r="D87" s="58">
        <v>24404907</v>
      </c>
    </row>
    <row r="88" spans="1:4" ht="12.75">
      <c r="A88" s="57">
        <v>5607</v>
      </c>
      <c r="B88" s="5" t="s">
        <v>4</v>
      </c>
      <c r="C88" s="5" t="s">
        <v>181</v>
      </c>
      <c r="D88" s="58">
        <v>13770160</v>
      </c>
    </row>
    <row r="89" spans="1:4" ht="12.75">
      <c r="A89" s="57">
        <v>5615</v>
      </c>
      <c r="B89" s="5" t="s">
        <v>4</v>
      </c>
      <c r="C89" s="5" t="s">
        <v>182</v>
      </c>
      <c r="D89" s="58">
        <v>100746783</v>
      </c>
    </row>
    <row r="90" spans="1:4" ht="12.75">
      <c r="A90" s="57">
        <v>5628</v>
      </c>
      <c r="B90" s="5" t="s">
        <v>4</v>
      </c>
      <c r="C90" s="5" t="s">
        <v>183</v>
      </c>
      <c r="D90" s="58">
        <v>10244030</v>
      </c>
    </row>
    <row r="91" spans="1:4" ht="12.75">
      <c r="A91" s="57">
        <v>5631</v>
      </c>
      <c r="B91" s="5" t="s">
        <v>4</v>
      </c>
      <c r="C91" s="5" t="s">
        <v>184</v>
      </c>
      <c r="D91" s="58">
        <v>36844800</v>
      </c>
    </row>
    <row r="92" spans="1:4" ht="12.75">
      <c r="A92" s="57">
        <v>5642</v>
      </c>
      <c r="B92" s="5" t="s">
        <v>4</v>
      </c>
      <c r="C92" s="5" t="s">
        <v>185</v>
      </c>
      <c r="D92" s="58">
        <v>16594877</v>
      </c>
    </row>
    <row r="93" spans="1:4" ht="12.75">
      <c r="A93" s="57">
        <v>5647</v>
      </c>
      <c r="B93" s="5" t="s">
        <v>4</v>
      </c>
      <c r="C93" s="5" t="s">
        <v>55</v>
      </c>
      <c r="D93" s="58">
        <v>8553502</v>
      </c>
    </row>
    <row r="94" spans="1:4" ht="12.75">
      <c r="A94" s="57">
        <v>5649</v>
      </c>
      <c r="B94" s="5" t="s">
        <v>4</v>
      </c>
      <c r="C94" s="5" t="s">
        <v>186</v>
      </c>
      <c r="D94" s="58">
        <v>16224540</v>
      </c>
    </row>
    <row r="95" spans="1:4" ht="12.75">
      <c r="A95" s="57">
        <v>5652</v>
      </c>
      <c r="B95" s="5" t="s">
        <v>4</v>
      </c>
      <c r="C95" s="5" t="s">
        <v>187</v>
      </c>
      <c r="D95" s="58">
        <v>7684981</v>
      </c>
    </row>
    <row r="96" spans="1:4" ht="12.75">
      <c r="A96" s="57">
        <v>5656</v>
      </c>
      <c r="B96" s="5" t="s">
        <v>4</v>
      </c>
      <c r="C96" s="5" t="s">
        <v>188</v>
      </c>
      <c r="D96" s="58">
        <v>14245379</v>
      </c>
    </row>
    <row r="97" spans="1:4" ht="12.75">
      <c r="A97" s="57">
        <v>5658</v>
      </c>
      <c r="B97" s="5" t="s">
        <v>4</v>
      </c>
      <c r="C97" s="5" t="s">
        <v>189</v>
      </c>
      <c r="D97" s="58">
        <v>3739057</v>
      </c>
    </row>
    <row r="98" spans="1:4" ht="12.75">
      <c r="A98" s="57">
        <v>5659</v>
      </c>
      <c r="B98" s="5" t="s">
        <v>4</v>
      </c>
      <c r="C98" s="5" t="s">
        <v>190</v>
      </c>
      <c r="D98" s="58">
        <v>35706386</v>
      </c>
    </row>
    <row r="99" spans="1:4" ht="12.75">
      <c r="A99" s="57">
        <v>5660</v>
      </c>
      <c r="B99" s="5" t="s">
        <v>4</v>
      </c>
      <c r="C99" s="5" t="s">
        <v>191</v>
      </c>
      <c r="D99" s="58">
        <v>12312483</v>
      </c>
    </row>
    <row r="100" spans="1:4" ht="12.75">
      <c r="A100" s="57">
        <v>5664</v>
      </c>
      <c r="B100" s="5" t="s">
        <v>4</v>
      </c>
      <c r="C100" s="5" t="s">
        <v>192</v>
      </c>
      <c r="D100" s="58">
        <v>25752114</v>
      </c>
    </row>
    <row r="101" spans="1:4" ht="12.75">
      <c r="A101" s="57">
        <v>5665</v>
      </c>
      <c r="B101" s="5" t="s">
        <v>4</v>
      </c>
      <c r="C101" s="5" t="s">
        <v>193</v>
      </c>
      <c r="D101" s="58">
        <v>38964921</v>
      </c>
    </row>
    <row r="102" spans="1:4" ht="12.75">
      <c r="A102" s="57">
        <v>5667</v>
      </c>
      <c r="B102" s="5" t="s">
        <v>4</v>
      </c>
      <c r="C102" s="5" t="s">
        <v>194</v>
      </c>
      <c r="D102" s="58">
        <v>15465100</v>
      </c>
    </row>
    <row r="103" spans="1:4" ht="12.75">
      <c r="A103" s="57">
        <v>5670</v>
      </c>
      <c r="B103" s="5" t="s">
        <v>4</v>
      </c>
      <c r="C103" s="5" t="s">
        <v>195</v>
      </c>
      <c r="D103" s="58">
        <v>22865769</v>
      </c>
    </row>
    <row r="104" spans="1:4" ht="12.75">
      <c r="A104" s="57">
        <v>5674</v>
      </c>
      <c r="B104" s="5" t="s">
        <v>4</v>
      </c>
      <c r="C104" s="5" t="s">
        <v>196</v>
      </c>
      <c r="D104" s="58">
        <v>21331848</v>
      </c>
    </row>
    <row r="105" spans="1:4" ht="12.75">
      <c r="A105" s="57">
        <v>5679</v>
      </c>
      <c r="B105" s="5" t="s">
        <v>4</v>
      </c>
      <c r="C105" s="5" t="s">
        <v>197</v>
      </c>
      <c r="D105" s="58">
        <v>26037992</v>
      </c>
    </row>
    <row r="106" spans="1:4" ht="12.75">
      <c r="A106" s="57">
        <v>5686</v>
      </c>
      <c r="B106" s="5" t="s">
        <v>4</v>
      </c>
      <c r="C106" s="5" t="s">
        <v>198</v>
      </c>
      <c r="D106" s="58">
        <v>34932971</v>
      </c>
    </row>
    <row r="107" spans="1:4" ht="12.75">
      <c r="A107" s="57">
        <v>5690</v>
      </c>
      <c r="B107" s="5" t="s">
        <v>4</v>
      </c>
      <c r="C107" s="5" t="s">
        <v>199</v>
      </c>
      <c r="D107" s="58">
        <v>14709817</v>
      </c>
    </row>
    <row r="108" spans="1:4" ht="12.75">
      <c r="A108" s="57">
        <v>5697</v>
      </c>
      <c r="B108" s="5" t="s">
        <v>4</v>
      </c>
      <c r="C108" s="5" t="s">
        <v>200</v>
      </c>
      <c r="D108" s="58">
        <v>30788153</v>
      </c>
    </row>
    <row r="109" spans="1:4" ht="12.75">
      <c r="A109" s="57">
        <v>5736</v>
      </c>
      <c r="B109" s="5" t="s">
        <v>4</v>
      </c>
      <c r="C109" s="5" t="s">
        <v>201</v>
      </c>
      <c r="D109" s="58">
        <v>32882960</v>
      </c>
    </row>
    <row r="110" spans="1:4" ht="12.75">
      <c r="A110" s="57">
        <v>5756</v>
      </c>
      <c r="B110" s="5" t="s">
        <v>4</v>
      </c>
      <c r="C110" s="5" t="s">
        <v>202</v>
      </c>
      <c r="D110" s="58">
        <v>40855544</v>
      </c>
    </row>
    <row r="111" spans="1:4" ht="12.75">
      <c r="A111" s="57">
        <v>5761</v>
      </c>
      <c r="B111" s="5" t="s">
        <v>4</v>
      </c>
      <c r="C111" s="5" t="s">
        <v>203</v>
      </c>
      <c r="D111" s="58">
        <v>18037737</v>
      </c>
    </row>
    <row r="112" spans="1:4" ht="12.75">
      <c r="A112" s="57">
        <v>5789</v>
      </c>
      <c r="B112" s="5" t="s">
        <v>4</v>
      </c>
      <c r="C112" s="5" t="s">
        <v>204</v>
      </c>
      <c r="D112" s="58">
        <v>18420572</v>
      </c>
    </row>
    <row r="113" spans="1:4" ht="12.75">
      <c r="A113" s="57">
        <v>5790</v>
      </c>
      <c r="B113" s="5" t="s">
        <v>4</v>
      </c>
      <c r="C113" s="5" t="s">
        <v>205</v>
      </c>
      <c r="D113" s="58">
        <v>36579335</v>
      </c>
    </row>
    <row r="114" spans="1:4" ht="12.75">
      <c r="A114" s="57">
        <v>5792</v>
      </c>
      <c r="B114" s="5" t="s">
        <v>4</v>
      </c>
      <c r="C114" s="5" t="s">
        <v>206</v>
      </c>
      <c r="D114" s="58">
        <v>7430736</v>
      </c>
    </row>
    <row r="115" spans="1:4" ht="12.75">
      <c r="A115" s="57">
        <v>5809</v>
      </c>
      <c r="B115" s="5" t="s">
        <v>4</v>
      </c>
      <c r="C115" s="5" t="s">
        <v>207</v>
      </c>
      <c r="D115" s="58">
        <v>10970286</v>
      </c>
    </row>
    <row r="116" spans="1:4" ht="12.75">
      <c r="A116" s="57">
        <v>5819</v>
      </c>
      <c r="B116" s="5" t="s">
        <v>4</v>
      </c>
      <c r="C116" s="5" t="s">
        <v>208</v>
      </c>
      <c r="D116" s="58">
        <v>8054082</v>
      </c>
    </row>
    <row r="117" spans="1:4" ht="12.75">
      <c r="A117" s="57">
        <v>5842</v>
      </c>
      <c r="B117" s="5" t="s">
        <v>4</v>
      </c>
      <c r="C117" s="5" t="s">
        <v>209</v>
      </c>
      <c r="D117" s="58">
        <v>10593274</v>
      </c>
    </row>
    <row r="118" spans="1:4" ht="12.75">
      <c r="A118" s="57">
        <v>5847</v>
      </c>
      <c r="B118" s="5" t="s">
        <v>4</v>
      </c>
      <c r="C118" s="5" t="s">
        <v>210</v>
      </c>
      <c r="D118" s="58">
        <v>38905502</v>
      </c>
    </row>
    <row r="119" spans="1:4" ht="12.75">
      <c r="A119" s="57">
        <v>5854</v>
      </c>
      <c r="B119" s="5" t="s">
        <v>4</v>
      </c>
      <c r="C119" s="5" t="s">
        <v>211</v>
      </c>
      <c r="D119" s="58">
        <v>18950730</v>
      </c>
    </row>
    <row r="120" spans="1:4" ht="12.75">
      <c r="A120" s="57">
        <v>5856</v>
      </c>
      <c r="B120" s="5" t="s">
        <v>4</v>
      </c>
      <c r="C120" s="5" t="s">
        <v>212</v>
      </c>
      <c r="D120" s="58">
        <v>6966287</v>
      </c>
    </row>
    <row r="121" spans="1:4" ht="12.75">
      <c r="A121" s="57">
        <v>5858</v>
      </c>
      <c r="B121" s="5" t="s">
        <v>4</v>
      </c>
      <c r="C121" s="5" t="s">
        <v>213</v>
      </c>
      <c r="D121" s="58">
        <v>12093093</v>
      </c>
    </row>
    <row r="122" spans="1:4" ht="12.75">
      <c r="A122" s="57">
        <v>5861</v>
      </c>
      <c r="B122" s="5" t="s">
        <v>4</v>
      </c>
      <c r="C122" s="5" t="s">
        <v>214</v>
      </c>
      <c r="D122" s="58">
        <v>15032349</v>
      </c>
    </row>
    <row r="123" spans="1:4" ht="12.75">
      <c r="A123" s="57">
        <v>5873</v>
      </c>
      <c r="B123" s="5" t="s">
        <v>4</v>
      </c>
      <c r="C123" s="5" t="s">
        <v>215</v>
      </c>
      <c r="D123" s="58">
        <v>25405427</v>
      </c>
    </row>
    <row r="124" spans="1:4" ht="12.75">
      <c r="A124" s="57">
        <v>5885</v>
      </c>
      <c r="B124" s="5" t="s">
        <v>4</v>
      </c>
      <c r="C124" s="5" t="s">
        <v>216</v>
      </c>
      <c r="D124" s="58">
        <v>8460628</v>
      </c>
    </row>
    <row r="125" spans="1:4" ht="12.75">
      <c r="A125" s="57">
        <v>5887</v>
      </c>
      <c r="B125" s="5" t="s">
        <v>4</v>
      </c>
      <c r="C125" s="5" t="s">
        <v>217</v>
      </c>
      <c r="D125" s="58">
        <v>45526746</v>
      </c>
    </row>
    <row r="126" spans="1:4" ht="12.75">
      <c r="A126" s="57">
        <v>5890</v>
      </c>
      <c r="B126" s="5" t="s">
        <v>4</v>
      </c>
      <c r="C126" s="5" t="s">
        <v>218</v>
      </c>
      <c r="D126" s="58">
        <v>21865519</v>
      </c>
    </row>
    <row r="127" spans="1:4" ht="12.75">
      <c r="A127" s="57">
        <v>5893</v>
      </c>
      <c r="B127" s="5" t="s">
        <v>4</v>
      </c>
      <c r="C127" s="5" t="s">
        <v>219</v>
      </c>
      <c r="D127" s="58">
        <v>20343585</v>
      </c>
    </row>
    <row r="128" spans="1:4" ht="12.75">
      <c r="A128" s="57">
        <v>5895</v>
      </c>
      <c r="B128" s="5" t="s">
        <v>4</v>
      </c>
      <c r="C128" s="5" t="s">
        <v>220</v>
      </c>
      <c r="D128" s="58">
        <v>39347896</v>
      </c>
    </row>
    <row r="129" spans="1:4" ht="12.75">
      <c r="A129" s="57">
        <v>8078</v>
      </c>
      <c r="B129" s="5" t="s">
        <v>6</v>
      </c>
      <c r="C129" s="5" t="s">
        <v>221</v>
      </c>
      <c r="D129" s="58">
        <v>65327805</v>
      </c>
    </row>
    <row r="130" spans="1:4" ht="12.75">
      <c r="A130" s="57">
        <v>8137</v>
      </c>
      <c r="B130" s="5" t="s">
        <v>6</v>
      </c>
      <c r="C130" s="5" t="s">
        <v>222</v>
      </c>
      <c r="D130" s="58">
        <v>30984498</v>
      </c>
    </row>
    <row r="131" spans="1:4" ht="12.75">
      <c r="A131" s="57">
        <v>8141</v>
      </c>
      <c r="B131" s="5" t="s">
        <v>6</v>
      </c>
      <c r="C131" s="5" t="s">
        <v>223</v>
      </c>
      <c r="D131" s="58">
        <v>19225648</v>
      </c>
    </row>
    <row r="132" spans="1:4" ht="12.75">
      <c r="A132" s="57">
        <v>8296</v>
      </c>
      <c r="B132" s="5" t="s">
        <v>6</v>
      </c>
      <c r="C132" s="5" t="s">
        <v>224</v>
      </c>
      <c r="D132" s="58">
        <v>42518198</v>
      </c>
    </row>
    <row r="133" spans="1:4" ht="12.75">
      <c r="A133" s="57">
        <v>8372</v>
      </c>
      <c r="B133" s="5" t="s">
        <v>6</v>
      </c>
      <c r="C133" s="5" t="s">
        <v>225</v>
      </c>
      <c r="D133" s="58">
        <v>17555637</v>
      </c>
    </row>
    <row r="134" spans="1:4" ht="12.75">
      <c r="A134" s="57">
        <v>8421</v>
      </c>
      <c r="B134" s="5" t="s">
        <v>6</v>
      </c>
      <c r="C134" s="5" t="s">
        <v>226</v>
      </c>
      <c r="D134" s="58">
        <v>33155397</v>
      </c>
    </row>
    <row r="135" spans="1:4" ht="12.75">
      <c r="A135" s="57">
        <v>8433</v>
      </c>
      <c r="B135" s="5" t="s">
        <v>6</v>
      </c>
      <c r="C135" s="5" t="s">
        <v>227</v>
      </c>
      <c r="D135" s="58">
        <v>154039038</v>
      </c>
    </row>
    <row r="136" spans="1:4" ht="12.75">
      <c r="A136" s="57">
        <v>8436</v>
      </c>
      <c r="B136" s="5" t="s">
        <v>6</v>
      </c>
      <c r="C136" s="5" t="s">
        <v>228</v>
      </c>
      <c r="D136" s="58">
        <v>29559607</v>
      </c>
    </row>
    <row r="137" spans="1:4" ht="12.75">
      <c r="A137" s="57">
        <v>8520</v>
      </c>
      <c r="B137" s="5" t="s">
        <v>6</v>
      </c>
      <c r="C137" s="5" t="s">
        <v>229</v>
      </c>
      <c r="D137" s="58">
        <v>25835622</v>
      </c>
    </row>
    <row r="138" spans="1:4" ht="12.75">
      <c r="A138" s="57">
        <v>8549</v>
      </c>
      <c r="B138" s="5" t="s">
        <v>6</v>
      </c>
      <c r="C138" s="5" t="s">
        <v>230</v>
      </c>
      <c r="D138" s="58">
        <v>6514756</v>
      </c>
    </row>
    <row r="139" spans="1:4" ht="12.75">
      <c r="A139" s="57">
        <v>8558</v>
      </c>
      <c r="B139" s="5" t="s">
        <v>6</v>
      </c>
      <c r="C139" s="5" t="s">
        <v>231</v>
      </c>
      <c r="D139" s="58">
        <v>11051259</v>
      </c>
    </row>
    <row r="140" spans="1:4" ht="12.75">
      <c r="A140" s="57">
        <v>8560</v>
      </c>
      <c r="B140" s="5" t="s">
        <v>6</v>
      </c>
      <c r="C140" s="5" t="s">
        <v>232</v>
      </c>
      <c r="D140" s="58">
        <v>21154935</v>
      </c>
    </row>
    <row r="141" spans="1:4" ht="12.75">
      <c r="A141" s="57">
        <v>8573</v>
      </c>
      <c r="B141" s="5" t="s">
        <v>6</v>
      </c>
      <c r="C141" s="5" t="s">
        <v>233</v>
      </c>
      <c r="D141" s="58">
        <v>10967796</v>
      </c>
    </row>
    <row r="142" spans="1:4" ht="12.75">
      <c r="A142" s="57">
        <v>8606</v>
      </c>
      <c r="B142" s="5" t="s">
        <v>6</v>
      </c>
      <c r="C142" s="5" t="s">
        <v>234</v>
      </c>
      <c r="D142" s="58">
        <v>32744347</v>
      </c>
    </row>
    <row r="143" spans="1:4" ht="12.75">
      <c r="A143" s="57">
        <v>8634</v>
      </c>
      <c r="B143" s="5" t="s">
        <v>6</v>
      </c>
      <c r="C143" s="5" t="s">
        <v>235</v>
      </c>
      <c r="D143" s="58">
        <v>34284247</v>
      </c>
    </row>
    <row r="144" spans="1:4" ht="12.75">
      <c r="A144" s="57">
        <v>8638</v>
      </c>
      <c r="B144" s="5" t="s">
        <v>6</v>
      </c>
      <c r="C144" s="5" t="s">
        <v>183</v>
      </c>
      <c r="D144" s="58">
        <v>98055863</v>
      </c>
    </row>
    <row r="145" spans="1:4" ht="12.75">
      <c r="A145" s="57">
        <v>8675</v>
      </c>
      <c r="B145" s="5" t="s">
        <v>6</v>
      </c>
      <c r="C145" s="5" t="s">
        <v>236</v>
      </c>
      <c r="D145" s="58">
        <v>16157964</v>
      </c>
    </row>
    <row r="146" spans="1:4" ht="12.75">
      <c r="A146" s="57">
        <v>8685</v>
      </c>
      <c r="B146" s="5" t="s">
        <v>6</v>
      </c>
      <c r="C146" s="5" t="s">
        <v>237</v>
      </c>
      <c r="D146" s="58">
        <v>25484226</v>
      </c>
    </row>
    <row r="147" spans="1:4" ht="12.75">
      <c r="A147" s="57">
        <v>8770</v>
      </c>
      <c r="B147" s="5" t="s">
        <v>6</v>
      </c>
      <c r="C147" s="5" t="s">
        <v>238</v>
      </c>
      <c r="D147" s="58">
        <v>14629355</v>
      </c>
    </row>
    <row r="148" spans="1:4" ht="12.75">
      <c r="A148" s="57">
        <v>8832</v>
      </c>
      <c r="B148" s="5" t="s">
        <v>6</v>
      </c>
      <c r="C148" s="5" t="s">
        <v>239</v>
      </c>
      <c r="D148" s="58">
        <v>10723263</v>
      </c>
    </row>
    <row r="149" spans="1:4" ht="12.75">
      <c r="A149" s="57">
        <v>8849</v>
      </c>
      <c r="B149" s="5" t="s">
        <v>6</v>
      </c>
      <c r="C149" s="5" t="s">
        <v>240</v>
      </c>
      <c r="D149" s="58">
        <v>9240015</v>
      </c>
    </row>
    <row r="150" spans="1:4" ht="12.75">
      <c r="A150" s="57">
        <v>13006</v>
      </c>
      <c r="B150" s="5" t="s">
        <v>8</v>
      </c>
      <c r="C150" s="5" t="s">
        <v>241</v>
      </c>
      <c r="D150" s="58">
        <v>50859579</v>
      </c>
    </row>
    <row r="151" spans="1:4" ht="12.75">
      <c r="A151" s="57">
        <v>13030</v>
      </c>
      <c r="B151" s="5" t="s">
        <v>8</v>
      </c>
      <c r="C151" s="5" t="s">
        <v>242</v>
      </c>
      <c r="D151" s="58">
        <v>22522468</v>
      </c>
    </row>
    <row r="152" spans="1:4" ht="12.75">
      <c r="A152" s="57">
        <v>13042</v>
      </c>
      <c r="B152" s="5" t="s">
        <v>8</v>
      </c>
      <c r="C152" s="5" t="s">
        <v>243</v>
      </c>
      <c r="D152" s="58">
        <v>16614699</v>
      </c>
    </row>
    <row r="153" spans="1:4" ht="12.75">
      <c r="A153" s="57">
        <v>13052</v>
      </c>
      <c r="B153" s="5" t="s">
        <v>8</v>
      </c>
      <c r="C153" s="5" t="s">
        <v>244</v>
      </c>
      <c r="D153" s="58">
        <v>92811543</v>
      </c>
    </row>
    <row r="154" spans="1:4" ht="12.75">
      <c r="A154" s="57">
        <v>13062</v>
      </c>
      <c r="B154" s="5" t="s">
        <v>8</v>
      </c>
      <c r="C154" s="5" t="s">
        <v>245</v>
      </c>
      <c r="D154" s="58">
        <v>11250457</v>
      </c>
    </row>
    <row r="155" spans="1:4" ht="12.75">
      <c r="A155" s="57">
        <v>13074</v>
      </c>
      <c r="B155" s="5" t="s">
        <v>8</v>
      </c>
      <c r="C155" s="5" t="s">
        <v>246</v>
      </c>
      <c r="D155" s="58">
        <v>40252231</v>
      </c>
    </row>
    <row r="156" spans="1:4" ht="12.75">
      <c r="A156" s="57">
        <v>13140</v>
      </c>
      <c r="B156" s="5" t="s">
        <v>8</v>
      </c>
      <c r="C156" s="5" t="s">
        <v>247</v>
      </c>
      <c r="D156" s="58">
        <v>31223448</v>
      </c>
    </row>
    <row r="157" spans="1:4" ht="12.75">
      <c r="A157" s="57">
        <v>13160</v>
      </c>
      <c r="B157" s="5" t="s">
        <v>8</v>
      </c>
      <c r="C157" s="5" t="s">
        <v>248</v>
      </c>
      <c r="D157" s="58">
        <v>16571524</v>
      </c>
    </row>
    <row r="158" spans="1:4" ht="12.75">
      <c r="A158" s="57">
        <v>13188</v>
      </c>
      <c r="B158" s="5" t="s">
        <v>8</v>
      </c>
      <c r="C158" s="5" t="s">
        <v>249</v>
      </c>
      <c r="D158" s="58">
        <v>23804552</v>
      </c>
    </row>
    <row r="159" spans="1:4" ht="12.75">
      <c r="A159" s="57">
        <v>13212</v>
      </c>
      <c r="B159" s="5" t="s">
        <v>8</v>
      </c>
      <c r="C159" s="5" t="s">
        <v>20</v>
      </c>
      <c r="D159" s="58">
        <v>30385080</v>
      </c>
    </row>
    <row r="160" spans="1:4" ht="12.75">
      <c r="A160" s="57">
        <v>13222</v>
      </c>
      <c r="B160" s="5" t="s">
        <v>8</v>
      </c>
      <c r="C160" s="5" t="s">
        <v>250</v>
      </c>
      <c r="D160" s="58">
        <v>24382493</v>
      </c>
    </row>
    <row r="161" spans="1:4" ht="12.75">
      <c r="A161" s="57">
        <v>13244</v>
      </c>
      <c r="B161" s="5" t="s">
        <v>8</v>
      </c>
      <c r="C161" s="5" t="s">
        <v>251</v>
      </c>
      <c r="D161" s="58">
        <v>113076893</v>
      </c>
    </row>
    <row r="162" spans="1:4" ht="12.75">
      <c r="A162" s="57">
        <v>13248</v>
      </c>
      <c r="B162" s="5" t="s">
        <v>8</v>
      </c>
      <c r="C162" s="5" t="s">
        <v>252</v>
      </c>
      <c r="D162" s="58">
        <v>12629916</v>
      </c>
    </row>
    <row r="163" spans="1:4" ht="12.75">
      <c r="A163" s="57">
        <v>13268</v>
      </c>
      <c r="B163" s="5" t="s">
        <v>8</v>
      </c>
      <c r="C163" s="5" t="s">
        <v>253</v>
      </c>
      <c r="D163" s="58">
        <v>20305161</v>
      </c>
    </row>
    <row r="164" spans="1:4" ht="12.75">
      <c r="A164" s="57">
        <v>13300</v>
      </c>
      <c r="B164" s="5" t="s">
        <v>8</v>
      </c>
      <c r="C164" s="5" t="s">
        <v>254</v>
      </c>
      <c r="D164" s="58">
        <v>26820344</v>
      </c>
    </row>
    <row r="165" spans="1:4" ht="12.75">
      <c r="A165" s="57">
        <v>13433</v>
      </c>
      <c r="B165" s="5" t="s">
        <v>8</v>
      </c>
      <c r="C165" s="5" t="s">
        <v>255</v>
      </c>
      <c r="D165" s="58">
        <v>42926229</v>
      </c>
    </row>
    <row r="166" spans="1:4" ht="12.75">
      <c r="A166" s="57">
        <v>13440</v>
      </c>
      <c r="B166" s="5" t="s">
        <v>8</v>
      </c>
      <c r="C166" s="5" t="s">
        <v>256</v>
      </c>
      <c r="D166" s="58">
        <v>23206049</v>
      </c>
    </row>
    <row r="167" spans="1:4" ht="12.75">
      <c r="A167" s="57">
        <v>13442</v>
      </c>
      <c r="B167" s="5" t="s">
        <v>8</v>
      </c>
      <c r="C167" s="5" t="s">
        <v>257</v>
      </c>
      <c r="D167" s="58">
        <v>96492030</v>
      </c>
    </row>
    <row r="168" spans="1:4" ht="12.75">
      <c r="A168" s="57">
        <v>13458</v>
      </c>
      <c r="B168" s="5" t="s">
        <v>8</v>
      </c>
      <c r="C168" s="5" t="s">
        <v>258</v>
      </c>
      <c r="D168" s="58">
        <v>28161561</v>
      </c>
    </row>
    <row r="169" spans="1:4" ht="12.75">
      <c r="A169" s="57">
        <v>13468</v>
      </c>
      <c r="B169" s="5" t="s">
        <v>8</v>
      </c>
      <c r="C169" s="5" t="s">
        <v>259</v>
      </c>
      <c r="D169" s="58">
        <v>76340652</v>
      </c>
    </row>
    <row r="170" spans="1:4" ht="12.75">
      <c r="A170" s="57">
        <v>13473</v>
      </c>
      <c r="B170" s="5" t="s">
        <v>8</v>
      </c>
      <c r="C170" s="5" t="s">
        <v>260</v>
      </c>
      <c r="D170" s="58">
        <v>34604900</v>
      </c>
    </row>
    <row r="171" spans="1:4" ht="12.75">
      <c r="A171" s="57">
        <v>13549</v>
      </c>
      <c r="B171" s="5" t="s">
        <v>8</v>
      </c>
      <c r="C171" s="5" t="s">
        <v>261</v>
      </c>
      <c r="D171" s="58">
        <v>49480288</v>
      </c>
    </row>
    <row r="172" spans="1:4" ht="12.75">
      <c r="A172" s="57">
        <v>13580</v>
      </c>
      <c r="B172" s="5" t="s">
        <v>8</v>
      </c>
      <c r="C172" s="5" t="s">
        <v>262</v>
      </c>
      <c r="D172" s="58">
        <v>12519548</v>
      </c>
    </row>
    <row r="173" spans="1:4" ht="12.75">
      <c r="A173" s="57">
        <v>13600</v>
      </c>
      <c r="B173" s="5" t="s">
        <v>8</v>
      </c>
      <c r="C173" s="5" t="s">
        <v>263</v>
      </c>
      <c r="D173" s="58">
        <v>30537117</v>
      </c>
    </row>
    <row r="174" spans="1:4" ht="12.75">
      <c r="A174" s="57">
        <v>13620</v>
      </c>
      <c r="B174" s="5" t="s">
        <v>8</v>
      </c>
      <c r="C174" s="5" t="s">
        <v>264</v>
      </c>
      <c r="D174" s="58">
        <v>10418178</v>
      </c>
    </row>
    <row r="175" spans="1:4" ht="12.75">
      <c r="A175" s="57">
        <v>13647</v>
      </c>
      <c r="B175" s="5" t="s">
        <v>8</v>
      </c>
      <c r="C175" s="5" t="s">
        <v>265</v>
      </c>
      <c r="D175" s="58">
        <v>24103511</v>
      </c>
    </row>
    <row r="176" spans="1:4" ht="12.75">
      <c r="A176" s="57">
        <v>13650</v>
      </c>
      <c r="B176" s="5" t="s">
        <v>8</v>
      </c>
      <c r="C176" s="5" t="s">
        <v>266</v>
      </c>
      <c r="D176" s="58">
        <v>21332292</v>
      </c>
    </row>
    <row r="177" spans="1:4" ht="12.75">
      <c r="A177" s="57">
        <v>13654</v>
      </c>
      <c r="B177" s="5" t="s">
        <v>8</v>
      </c>
      <c r="C177" s="5" t="s">
        <v>267</v>
      </c>
      <c r="D177" s="58">
        <v>53972300</v>
      </c>
    </row>
    <row r="178" spans="1:4" ht="12.75">
      <c r="A178" s="57">
        <v>13655</v>
      </c>
      <c r="B178" s="5" t="s">
        <v>8</v>
      </c>
      <c r="C178" s="5" t="s">
        <v>268</v>
      </c>
      <c r="D178" s="58">
        <v>24921044</v>
      </c>
    </row>
    <row r="179" spans="1:4" ht="12.75">
      <c r="A179" s="57">
        <v>13657</v>
      </c>
      <c r="B179" s="5" t="s">
        <v>8</v>
      </c>
      <c r="C179" s="5" t="s">
        <v>269</v>
      </c>
      <c r="D179" s="58">
        <v>61659623</v>
      </c>
    </row>
    <row r="180" spans="1:4" ht="12.75">
      <c r="A180" s="57">
        <v>13667</v>
      </c>
      <c r="B180" s="5" t="s">
        <v>8</v>
      </c>
      <c r="C180" s="5" t="s">
        <v>270</v>
      </c>
      <c r="D180" s="58">
        <v>38938148</v>
      </c>
    </row>
    <row r="181" spans="1:4" ht="12.75">
      <c r="A181" s="57">
        <v>13670</v>
      </c>
      <c r="B181" s="5" t="s">
        <v>8</v>
      </c>
      <c r="C181" s="5" t="s">
        <v>271</v>
      </c>
      <c r="D181" s="58">
        <v>53257642</v>
      </c>
    </row>
    <row r="182" spans="1:4" ht="12.75">
      <c r="A182" s="57">
        <v>13673</v>
      </c>
      <c r="B182" s="5" t="s">
        <v>8</v>
      </c>
      <c r="C182" s="5" t="s">
        <v>272</v>
      </c>
      <c r="D182" s="58">
        <v>23130087</v>
      </c>
    </row>
    <row r="183" spans="1:4" ht="12.75">
      <c r="A183" s="57">
        <v>13683</v>
      </c>
      <c r="B183" s="5" t="s">
        <v>8</v>
      </c>
      <c r="C183" s="5" t="s">
        <v>273</v>
      </c>
      <c r="D183" s="58">
        <v>32315071</v>
      </c>
    </row>
    <row r="184" spans="1:4" ht="12.75">
      <c r="A184" s="57">
        <v>13688</v>
      </c>
      <c r="B184" s="5" t="s">
        <v>8</v>
      </c>
      <c r="C184" s="5" t="s">
        <v>274</v>
      </c>
      <c r="D184" s="58">
        <v>43789159</v>
      </c>
    </row>
    <row r="185" spans="1:4" ht="12.75">
      <c r="A185" s="57">
        <v>13744</v>
      </c>
      <c r="B185" s="5" t="s">
        <v>8</v>
      </c>
      <c r="C185" s="5" t="s">
        <v>275</v>
      </c>
      <c r="D185" s="58">
        <v>39580032</v>
      </c>
    </row>
    <row r="186" spans="1:4" ht="12.75">
      <c r="A186" s="57">
        <v>13760</v>
      </c>
      <c r="B186" s="5" t="s">
        <v>8</v>
      </c>
      <c r="C186" s="5" t="s">
        <v>276</v>
      </c>
      <c r="D186" s="58">
        <v>13670823</v>
      </c>
    </row>
    <row r="187" spans="1:4" ht="12.75">
      <c r="A187" s="57">
        <v>13780</v>
      </c>
      <c r="B187" s="5" t="s">
        <v>8</v>
      </c>
      <c r="C187" s="5" t="s">
        <v>277</v>
      </c>
      <c r="D187" s="58">
        <v>25638252</v>
      </c>
    </row>
    <row r="188" spans="1:4" ht="12.75">
      <c r="A188" s="57">
        <v>13810</v>
      </c>
      <c r="B188" s="5" t="s">
        <v>8</v>
      </c>
      <c r="C188" s="5" t="s">
        <v>278</v>
      </c>
      <c r="D188" s="58">
        <v>39680780</v>
      </c>
    </row>
    <row r="189" spans="1:4" ht="12.75">
      <c r="A189" s="57">
        <v>13836</v>
      </c>
      <c r="B189" s="5" t="s">
        <v>8</v>
      </c>
      <c r="C189" s="5" t="s">
        <v>279</v>
      </c>
      <c r="D189" s="58">
        <v>70736080</v>
      </c>
    </row>
    <row r="190" spans="1:4" ht="12.75">
      <c r="A190" s="57">
        <v>13838</v>
      </c>
      <c r="B190" s="5" t="s">
        <v>8</v>
      </c>
      <c r="C190" s="5" t="s">
        <v>280</v>
      </c>
      <c r="D190" s="58">
        <v>25538905</v>
      </c>
    </row>
    <row r="191" spans="1:4" ht="12.75">
      <c r="A191" s="57">
        <v>13873</v>
      </c>
      <c r="B191" s="5" t="s">
        <v>8</v>
      </c>
      <c r="C191" s="5" t="s">
        <v>281</v>
      </c>
      <c r="D191" s="58">
        <v>31168823</v>
      </c>
    </row>
    <row r="192" spans="1:4" ht="12.75">
      <c r="A192" s="57">
        <v>13894</v>
      </c>
      <c r="B192" s="5" t="s">
        <v>8</v>
      </c>
      <c r="C192" s="5" t="s">
        <v>282</v>
      </c>
      <c r="D192" s="58">
        <v>18663787</v>
      </c>
    </row>
    <row r="193" spans="1:4" ht="12.75">
      <c r="A193" s="57">
        <v>15022</v>
      </c>
      <c r="B193" s="5" t="s">
        <v>10</v>
      </c>
      <c r="C193" s="5" t="s">
        <v>283</v>
      </c>
      <c r="D193" s="58">
        <v>2227965</v>
      </c>
    </row>
    <row r="194" spans="1:4" ht="12.75">
      <c r="A194" s="57">
        <v>15047</v>
      </c>
      <c r="B194" s="5" t="s">
        <v>10</v>
      </c>
      <c r="C194" s="5" t="s">
        <v>284</v>
      </c>
      <c r="D194" s="58">
        <v>19572844</v>
      </c>
    </row>
    <row r="195" spans="1:4" ht="12.75">
      <c r="A195" s="57">
        <v>15051</v>
      </c>
      <c r="B195" s="5" t="s">
        <v>10</v>
      </c>
      <c r="C195" s="5" t="s">
        <v>285</v>
      </c>
      <c r="D195" s="58">
        <v>6502039</v>
      </c>
    </row>
    <row r="196" spans="1:4" ht="12.75">
      <c r="A196" s="57">
        <v>15087</v>
      </c>
      <c r="B196" s="5" t="s">
        <v>10</v>
      </c>
      <c r="C196" s="5" t="s">
        <v>286</v>
      </c>
      <c r="D196" s="58">
        <v>10531500</v>
      </c>
    </row>
    <row r="197" spans="1:4" ht="12.75">
      <c r="A197" s="57">
        <v>15090</v>
      </c>
      <c r="B197" s="5" t="s">
        <v>10</v>
      </c>
      <c r="C197" s="5" t="s">
        <v>287</v>
      </c>
      <c r="D197" s="58">
        <v>2519463</v>
      </c>
    </row>
    <row r="198" spans="1:4" ht="12.75">
      <c r="A198" s="57">
        <v>15092</v>
      </c>
      <c r="B198" s="5" t="s">
        <v>10</v>
      </c>
      <c r="C198" s="5" t="s">
        <v>288</v>
      </c>
      <c r="D198" s="58">
        <v>3114821</v>
      </c>
    </row>
    <row r="199" spans="1:4" ht="12.75">
      <c r="A199" s="57">
        <v>15097</v>
      </c>
      <c r="B199" s="5" t="s">
        <v>10</v>
      </c>
      <c r="C199" s="5" t="s">
        <v>289</v>
      </c>
      <c r="D199" s="58">
        <v>9590794</v>
      </c>
    </row>
    <row r="200" spans="1:4" ht="12.75">
      <c r="A200" s="57">
        <v>15104</v>
      </c>
      <c r="B200" s="5" t="s">
        <v>10</v>
      </c>
      <c r="C200" s="5" t="s">
        <v>10</v>
      </c>
      <c r="D200" s="58">
        <v>5727797</v>
      </c>
    </row>
    <row r="201" spans="1:4" ht="12.75">
      <c r="A201" s="57">
        <v>15106</v>
      </c>
      <c r="B201" s="5" t="s">
        <v>10</v>
      </c>
      <c r="C201" s="5" t="s">
        <v>290</v>
      </c>
      <c r="D201" s="58">
        <v>3426588</v>
      </c>
    </row>
    <row r="202" spans="1:4" ht="12.75">
      <c r="A202" s="57">
        <v>15109</v>
      </c>
      <c r="B202" s="5" t="s">
        <v>10</v>
      </c>
      <c r="C202" s="5" t="s">
        <v>291</v>
      </c>
      <c r="D202" s="58">
        <v>7781093</v>
      </c>
    </row>
    <row r="203" spans="1:4" ht="12.75">
      <c r="A203" s="57">
        <v>15114</v>
      </c>
      <c r="B203" s="5" t="s">
        <v>10</v>
      </c>
      <c r="C203" s="5" t="s">
        <v>292</v>
      </c>
      <c r="D203" s="58">
        <v>671174</v>
      </c>
    </row>
    <row r="204" spans="1:4" ht="12.75">
      <c r="A204" s="57">
        <v>15131</v>
      </c>
      <c r="B204" s="5" t="s">
        <v>10</v>
      </c>
      <c r="C204" s="5" t="s">
        <v>12</v>
      </c>
      <c r="D204" s="58">
        <v>4655193</v>
      </c>
    </row>
    <row r="205" spans="1:4" ht="12.75">
      <c r="A205" s="57">
        <v>15135</v>
      </c>
      <c r="B205" s="5" t="s">
        <v>10</v>
      </c>
      <c r="C205" s="5" t="s">
        <v>293</v>
      </c>
      <c r="D205" s="58">
        <v>4717491</v>
      </c>
    </row>
    <row r="206" spans="1:4" ht="12.75">
      <c r="A206" s="57">
        <v>15162</v>
      </c>
      <c r="B206" s="5" t="s">
        <v>10</v>
      </c>
      <c r="C206" s="5" t="s">
        <v>294</v>
      </c>
      <c r="D206" s="58">
        <v>4869435</v>
      </c>
    </row>
    <row r="207" spans="1:4" ht="12.75">
      <c r="A207" s="57">
        <v>15172</v>
      </c>
      <c r="B207" s="5" t="s">
        <v>10</v>
      </c>
      <c r="C207" s="5" t="s">
        <v>295</v>
      </c>
      <c r="D207" s="58">
        <v>4314320</v>
      </c>
    </row>
    <row r="208" spans="1:4" ht="12.75">
      <c r="A208" s="57">
        <v>15176</v>
      </c>
      <c r="B208" s="5" t="s">
        <v>10</v>
      </c>
      <c r="C208" s="5" t="s">
        <v>296</v>
      </c>
      <c r="D208" s="58">
        <v>67284730</v>
      </c>
    </row>
    <row r="209" spans="1:4" ht="12.75">
      <c r="A209" s="57">
        <v>15180</v>
      </c>
      <c r="B209" s="5" t="s">
        <v>10</v>
      </c>
      <c r="C209" s="5" t="s">
        <v>297</v>
      </c>
      <c r="D209" s="58">
        <v>7196959</v>
      </c>
    </row>
    <row r="210" spans="1:4" ht="12.75">
      <c r="A210" s="57">
        <v>15183</v>
      </c>
      <c r="B210" s="5" t="s">
        <v>10</v>
      </c>
      <c r="C210" s="5" t="s">
        <v>298</v>
      </c>
      <c r="D210" s="58">
        <v>17309272</v>
      </c>
    </row>
    <row r="211" spans="1:4" ht="12.75">
      <c r="A211" s="57">
        <v>15185</v>
      </c>
      <c r="B211" s="5" t="s">
        <v>10</v>
      </c>
      <c r="C211" s="5" t="s">
        <v>299</v>
      </c>
      <c r="D211" s="58">
        <v>9991868</v>
      </c>
    </row>
    <row r="212" spans="1:4" ht="12.75">
      <c r="A212" s="57">
        <v>15187</v>
      </c>
      <c r="B212" s="5" t="s">
        <v>10</v>
      </c>
      <c r="C212" s="5" t="s">
        <v>300</v>
      </c>
      <c r="D212" s="58">
        <v>3542481</v>
      </c>
    </row>
    <row r="213" spans="1:4" ht="12.75">
      <c r="A213" s="57">
        <v>15189</v>
      </c>
      <c r="B213" s="5" t="s">
        <v>10</v>
      </c>
      <c r="C213" s="5" t="s">
        <v>90</v>
      </c>
      <c r="D213" s="58">
        <v>5331383</v>
      </c>
    </row>
    <row r="214" spans="1:4" ht="12.75">
      <c r="A214" s="57">
        <v>15204</v>
      </c>
      <c r="B214" s="5" t="s">
        <v>10</v>
      </c>
      <c r="C214" s="5" t="s">
        <v>301</v>
      </c>
      <c r="D214" s="58">
        <v>10135197</v>
      </c>
    </row>
    <row r="215" spans="1:4" ht="12.75">
      <c r="A215" s="57">
        <v>15212</v>
      </c>
      <c r="B215" s="5" t="s">
        <v>10</v>
      </c>
      <c r="C215" s="5" t="s">
        <v>302</v>
      </c>
      <c r="D215" s="58">
        <v>5487779</v>
      </c>
    </row>
    <row r="216" spans="1:4" ht="12.75">
      <c r="A216" s="57">
        <v>15215</v>
      </c>
      <c r="B216" s="5" t="s">
        <v>10</v>
      </c>
      <c r="C216" s="5" t="s">
        <v>303</v>
      </c>
      <c r="D216" s="58">
        <v>2780446</v>
      </c>
    </row>
    <row r="217" spans="1:4" ht="12.75">
      <c r="A217" s="57">
        <v>15218</v>
      </c>
      <c r="B217" s="5" t="s">
        <v>10</v>
      </c>
      <c r="C217" s="5" t="s">
        <v>304</v>
      </c>
      <c r="D217" s="58">
        <v>5122733</v>
      </c>
    </row>
    <row r="218" spans="1:4" ht="12.75">
      <c r="A218" s="57">
        <v>15223</v>
      </c>
      <c r="B218" s="5" t="s">
        <v>10</v>
      </c>
      <c r="C218" s="5" t="s">
        <v>305</v>
      </c>
      <c r="D218" s="58">
        <v>9396944</v>
      </c>
    </row>
    <row r="219" spans="1:4" ht="12.75">
      <c r="A219" s="57">
        <v>15224</v>
      </c>
      <c r="B219" s="5" t="s">
        <v>10</v>
      </c>
      <c r="C219" s="5" t="s">
        <v>306</v>
      </c>
      <c r="D219" s="58">
        <v>5379470</v>
      </c>
    </row>
    <row r="220" spans="1:4" ht="12.75">
      <c r="A220" s="57">
        <v>15226</v>
      </c>
      <c r="B220" s="5" t="s">
        <v>10</v>
      </c>
      <c r="C220" s="5" t="s">
        <v>307</v>
      </c>
      <c r="D220" s="58">
        <v>2353990</v>
      </c>
    </row>
    <row r="221" spans="1:4" ht="12.75">
      <c r="A221" s="57">
        <v>15232</v>
      </c>
      <c r="B221" s="5" t="s">
        <v>10</v>
      </c>
      <c r="C221" s="5" t="s">
        <v>308</v>
      </c>
      <c r="D221" s="58">
        <v>7799981</v>
      </c>
    </row>
    <row r="222" spans="1:4" ht="12.75">
      <c r="A222" s="57">
        <v>15236</v>
      </c>
      <c r="B222" s="5" t="s">
        <v>10</v>
      </c>
      <c r="C222" s="5" t="s">
        <v>309</v>
      </c>
      <c r="D222" s="58">
        <v>2455044</v>
      </c>
    </row>
    <row r="223" spans="1:4" ht="12.75">
      <c r="A223" s="57">
        <v>15244</v>
      </c>
      <c r="B223" s="5" t="s">
        <v>10</v>
      </c>
      <c r="C223" s="5" t="s">
        <v>310</v>
      </c>
      <c r="D223" s="58">
        <v>7099942</v>
      </c>
    </row>
    <row r="224" spans="1:4" ht="12.75">
      <c r="A224" s="57">
        <v>15248</v>
      </c>
      <c r="B224" s="5" t="s">
        <v>10</v>
      </c>
      <c r="C224" s="5" t="s">
        <v>311</v>
      </c>
      <c r="D224" s="58">
        <v>3537486</v>
      </c>
    </row>
    <row r="225" spans="1:4" ht="12.75">
      <c r="A225" s="57">
        <v>15272</v>
      </c>
      <c r="B225" s="5" t="s">
        <v>10</v>
      </c>
      <c r="C225" s="5" t="s">
        <v>312</v>
      </c>
      <c r="D225" s="58">
        <v>5984615</v>
      </c>
    </row>
    <row r="226" spans="1:4" ht="12.75">
      <c r="A226" s="57">
        <v>15276</v>
      </c>
      <c r="B226" s="5" t="s">
        <v>10</v>
      </c>
      <c r="C226" s="5" t="s">
        <v>313</v>
      </c>
      <c r="D226" s="58">
        <v>4458445</v>
      </c>
    </row>
    <row r="227" spans="1:4" ht="12.75">
      <c r="A227" s="57">
        <v>15293</v>
      </c>
      <c r="B227" s="5" t="s">
        <v>10</v>
      </c>
      <c r="C227" s="5" t="s">
        <v>314</v>
      </c>
      <c r="D227" s="58">
        <v>3928867</v>
      </c>
    </row>
    <row r="228" spans="1:4" ht="12.75">
      <c r="A228" s="57">
        <v>15296</v>
      </c>
      <c r="B228" s="5" t="s">
        <v>10</v>
      </c>
      <c r="C228" s="5" t="s">
        <v>315</v>
      </c>
      <c r="D228" s="58">
        <v>5689766</v>
      </c>
    </row>
    <row r="229" spans="1:4" ht="12.75">
      <c r="A229" s="57">
        <v>15299</v>
      </c>
      <c r="B229" s="5" t="s">
        <v>10</v>
      </c>
      <c r="C229" s="5" t="s">
        <v>316</v>
      </c>
      <c r="D229" s="58">
        <v>20095216</v>
      </c>
    </row>
    <row r="230" spans="1:4" ht="12.75">
      <c r="A230" s="57">
        <v>15317</v>
      </c>
      <c r="B230" s="5" t="s">
        <v>10</v>
      </c>
      <c r="C230" s="5" t="s">
        <v>317</v>
      </c>
      <c r="D230" s="58">
        <v>2407083</v>
      </c>
    </row>
    <row r="231" spans="1:4" ht="12.75">
      <c r="A231" s="57">
        <v>15322</v>
      </c>
      <c r="B231" s="5" t="s">
        <v>10</v>
      </c>
      <c r="C231" s="5" t="s">
        <v>318</v>
      </c>
      <c r="D231" s="58">
        <v>12970345</v>
      </c>
    </row>
    <row r="232" spans="1:4" ht="12.75">
      <c r="A232" s="57">
        <v>15325</v>
      </c>
      <c r="B232" s="5" t="s">
        <v>10</v>
      </c>
      <c r="C232" s="5" t="s">
        <v>319</v>
      </c>
      <c r="D232" s="58">
        <v>4495995</v>
      </c>
    </row>
    <row r="233" spans="1:4" ht="12.75">
      <c r="A233" s="57">
        <v>15332</v>
      </c>
      <c r="B233" s="5" t="s">
        <v>10</v>
      </c>
      <c r="C233" s="5" t="s">
        <v>320</v>
      </c>
      <c r="D233" s="58">
        <v>5003967</v>
      </c>
    </row>
    <row r="234" spans="1:4" ht="12.75">
      <c r="A234" s="57">
        <v>15362</v>
      </c>
      <c r="B234" s="5" t="s">
        <v>10</v>
      </c>
      <c r="C234" s="5" t="s">
        <v>321</v>
      </c>
      <c r="D234" s="58">
        <v>2384217</v>
      </c>
    </row>
    <row r="235" spans="1:4" ht="12.75">
      <c r="A235" s="57">
        <v>15367</v>
      </c>
      <c r="B235" s="5" t="s">
        <v>10</v>
      </c>
      <c r="C235" s="5" t="s">
        <v>322</v>
      </c>
      <c r="D235" s="58">
        <v>7741102</v>
      </c>
    </row>
    <row r="236" spans="1:4" ht="12.75">
      <c r="A236" s="57">
        <v>15368</v>
      </c>
      <c r="B236" s="5" t="s">
        <v>10</v>
      </c>
      <c r="C236" s="5" t="s">
        <v>159</v>
      </c>
      <c r="D236" s="58">
        <v>6559736</v>
      </c>
    </row>
    <row r="237" spans="1:4" ht="12.75">
      <c r="A237" s="57">
        <v>15377</v>
      </c>
      <c r="B237" s="5" t="s">
        <v>10</v>
      </c>
      <c r="C237" s="5" t="s">
        <v>323</v>
      </c>
      <c r="D237" s="58">
        <v>6412817</v>
      </c>
    </row>
    <row r="238" spans="1:4" ht="12.75">
      <c r="A238" s="57">
        <v>15380</v>
      </c>
      <c r="B238" s="5" t="s">
        <v>10</v>
      </c>
      <c r="C238" s="5" t="s">
        <v>324</v>
      </c>
      <c r="D238" s="58">
        <v>2861119</v>
      </c>
    </row>
    <row r="239" spans="1:4" ht="12.75">
      <c r="A239" s="57">
        <v>15401</v>
      </c>
      <c r="B239" s="5" t="s">
        <v>10</v>
      </c>
      <c r="C239" s="5" t="s">
        <v>325</v>
      </c>
      <c r="D239" s="58">
        <v>2041403</v>
      </c>
    </row>
    <row r="240" spans="1:4" ht="12.75">
      <c r="A240" s="57">
        <v>15403</v>
      </c>
      <c r="B240" s="5" t="s">
        <v>10</v>
      </c>
      <c r="C240" s="5" t="s">
        <v>326</v>
      </c>
      <c r="D240" s="58">
        <v>4254147</v>
      </c>
    </row>
    <row r="241" spans="1:4" ht="12.75">
      <c r="A241" s="57">
        <v>15407</v>
      </c>
      <c r="B241" s="5" t="s">
        <v>10</v>
      </c>
      <c r="C241" s="5" t="s">
        <v>327</v>
      </c>
      <c r="D241" s="58">
        <v>13011394</v>
      </c>
    </row>
    <row r="242" spans="1:4" ht="12.75">
      <c r="A242" s="57">
        <v>15425</v>
      </c>
      <c r="B242" s="5" t="s">
        <v>10</v>
      </c>
      <c r="C242" s="5" t="s">
        <v>328</v>
      </c>
      <c r="D242" s="58">
        <v>5573625</v>
      </c>
    </row>
    <row r="243" spans="1:4" ht="12.75">
      <c r="A243" s="57">
        <v>15442</v>
      </c>
      <c r="B243" s="5" t="s">
        <v>10</v>
      </c>
      <c r="C243" s="5" t="s">
        <v>329</v>
      </c>
      <c r="D243" s="58">
        <v>12443005</v>
      </c>
    </row>
    <row r="244" spans="1:4" ht="12.75">
      <c r="A244" s="57">
        <v>15455</v>
      </c>
      <c r="B244" s="5" t="s">
        <v>10</v>
      </c>
      <c r="C244" s="5" t="s">
        <v>330</v>
      </c>
      <c r="D244" s="58">
        <v>10770833</v>
      </c>
    </row>
    <row r="245" spans="1:4" ht="12.75">
      <c r="A245" s="57">
        <v>15464</v>
      </c>
      <c r="B245" s="5" t="s">
        <v>10</v>
      </c>
      <c r="C245" s="5" t="s">
        <v>331</v>
      </c>
      <c r="D245" s="58">
        <v>6340825</v>
      </c>
    </row>
    <row r="246" spans="1:4" ht="12.75">
      <c r="A246" s="57">
        <v>15466</v>
      </c>
      <c r="B246" s="5" t="s">
        <v>10</v>
      </c>
      <c r="C246" s="5" t="s">
        <v>332</v>
      </c>
      <c r="D246" s="58">
        <v>6917990</v>
      </c>
    </row>
    <row r="247" spans="1:4" ht="12.75">
      <c r="A247" s="57">
        <v>15469</v>
      </c>
      <c r="B247" s="5" t="s">
        <v>10</v>
      </c>
      <c r="C247" s="5" t="s">
        <v>333</v>
      </c>
      <c r="D247" s="58">
        <v>27857691</v>
      </c>
    </row>
    <row r="248" spans="1:4" ht="12.75">
      <c r="A248" s="57">
        <v>15476</v>
      </c>
      <c r="B248" s="5" t="s">
        <v>10</v>
      </c>
      <c r="C248" s="5" t="s">
        <v>334</v>
      </c>
      <c r="D248" s="58">
        <v>6721581</v>
      </c>
    </row>
    <row r="249" spans="1:4" ht="12.75">
      <c r="A249" s="57">
        <v>15480</v>
      </c>
      <c r="B249" s="5" t="s">
        <v>10</v>
      </c>
      <c r="C249" s="5" t="s">
        <v>335</v>
      </c>
      <c r="D249" s="58">
        <v>13897798</v>
      </c>
    </row>
    <row r="250" spans="1:4" ht="12.75">
      <c r="A250" s="57">
        <v>15491</v>
      </c>
      <c r="B250" s="5" t="s">
        <v>10</v>
      </c>
      <c r="C250" s="5" t="s">
        <v>336</v>
      </c>
      <c r="D250" s="58">
        <v>15101448</v>
      </c>
    </row>
    <row r="251" spans="1:4" ht="12.75">
      <c r="A251" s="57">
        <v>15494</v>
      </c>
      <c r="B251" s="5" t="s">
        <v>10</v>
      </c>
      <c r="C251" s="5" t="s">
        <v>337</v>
      </c>
      <c r="D251" s="58">
        <v>5901509</v>
      </c>
    </row>
    <row r="252" spans="1:4" ht="12.75">
      <c r="A252" s="57">
        <v>15500</v>
      </c>
      <c r="B252" s="5" t="s">
        <v>10</v>
      </c>
      <c r="C252" s="5" t="s">
        <v>338</v>
      </c>
      <c r="D252" s="58">
        <v>3330476</v>
      </c>
    </row>
    <row r="253" spans="1:4" ht="12.75">
      <c r="A253" s="57">
        <v>15507</v>
      </c>
      <c r="B253" s="5" t="s">
        <v>10</v>
      </c>
      <c r="C253" s="5" t="s">
        <v>339</v>
      </c>
      <c r="D253" s="58">
        <v>14143525</v>
      </c>
    </row>
    <row r="254" spans="1:4" ht="12.75">
      <c r="A254" s="57">
        <v>15511</v>
      </c>
      <c r="B254" s="5" t="s">
        <v>10</v>
      </c>
      <c r="C254" s="5" t="s">
        <v>340</v>
      </c>
      <c r="D254" s="58">
        <v>2371813</v>
      </c>
    </row>
    <row r="255" spans="1:4" ht="12.75">
      <c r="A255" s="57">
        <v>15514</v>
      </c>
      <c r="B255" s="5" t="s">
        <v>10</v>
      </c>
      <c r="C255" s="5" t="s">
        <v>341</v>
      </c>
      <c r="D255" s="58">
        <v>4125418</v>
      </c>
    </row>
    <row r="256" spans="1:4" ht="12.75">
      <c r="A256" s="57">
        <v>15516</v>
      </c>
      <c r="B256" s="5" t="s">
        <v>10</v>
      </c>
      <c r="C256" s="5" t="s">
        <v>342</v>
      </c>
      <c r="D256" s="58">
        <v>32686853</v>
      </c>
    </row>
    <row r="257" spans="1:4" ht="12.75">
      <c r="A257" s="57">
        <v>15518</v>
      </c>
      <c r="B257" s="5" t="s">
        <v>10</v>
      </c>
      <c r="C257" s="5" t="s">
        <v>343</v>
      </c>
      <c r="D257" s="58">
        <v>3048055</v>
      </c>
    </row>
    <row r="258" spans="1:4" ht="12.75">
      <c r="A258" s="57">
        <v>15522</v>
      </c>
      <c r="B258" s="5" t="s">
        <v>10</v>
      </c>
      <c r="C258" s="5" t="s">
        <v>344</v>
      </c>
      <c r="D258" s="58">
        <v>2682237</v>
      </c>
    </row>
    <row r="259" spans="1:4" ht="12.75">
      <c r="A259" s="57">
        <v>15531</v>
      </c>
      <c r="B259" s="5" t="s">
        <v>10</v>
      </c>
      <c r="C259" s="5" t="s">
        <v>345</v>
      </c>
      <c r="D259" s="58">
        <v>12490521</v>
      </c>
    </row>
    <row r="260" spans="1:4" ht="12.75">
      <c r="A260" s="57">
        <v>15533</v>
      </c>
      <c r="B260" s="5" t="s">
        <v>10</v>
      </c>
      <c r="C260" s="5" t="s">
        <v>346</v>
      </c>
      <c r="D260" s="58">
        <v>4150817</v>
      </c>
    </row>
    <row r="261" spans="1:4" ht="12.75">
      <c r="A261" s="57">
        <v>15537</v>
      </c>
      <c r="B261" s="5" t="s">
        <v>10</v>
      </c>
      <c r="C261" s="5" t="s">
        <v>347</v>
      </c>
      <c r="D261" s="58">
        <v>6100625</v>
      </c>
    </row>
    <row r="262" spans="1:4" ht="12.75">
      <c r="A262" s="57">
        <v>15542</v>
      </c>
      <c r="B262" s="5" t="s">
        <v>10</v>
      </c>
      <c r="C262" s="5" t="s">
        <v>348</v>
      </c>
      <c r="D262" s="58">
        <v>9754702</v>
      </c>
    </row>
    <row r="263" spans="1:4" ht="12.75">
      <c r="A263" s="57">
        <v>15550</v>
      </c>
      <c r="B263" s="5" t="s">
        <v>10</v>
      </c>
      <c r="C263" s="5" t="s">
        <v>349</v>
      </c>
      <c r="D263" s="58">
        <v>2498160</v>
      </c>
    </row>
    <row r="264" spans="1:4" ht="12.75">
      <c r="A264" s="57">
        <v>15572</v>
      </c>
      <c r="B264" s="5" t="s">
        <v>10</v>
      </c>
      <c r="C264" s="5" t="s">
        <v>350</v>
      </c>
      <c r="D264" s="58">
        <v>56585284</v>
      </c>
    </row>
    <row r="265" spans="1:4" ht="12.75">
      <c r="A265" s="57">
        <v>15580</v>
      </c>
      <c r="B265" s="5" t="s">
        <v>10</v>
      </c>
      <c r="C265" s="5" t="s">
        <v>351</v>
      </c>
      <c r="D265" s="58">
        <v>9789455</v>
      </c>
    </row>
    <row r="266" spans="1:4" ht="12.75">
      <c r="A266" s="57">
        <v>15599</v>
      </c>
      <c r="B266" s="5" t="s">
        <v>10</v>
      </c>
      <c r="C266" s="5" t="s">
        <v>352</v>
      </c>
      <c r="D266" s="58">
        <v>12389030</v>
      </c>
    </row>
    <row r="267" spans="1:4" ht="12.75">
      <c r="A267" s="57">
        <v>15600</v>
      </c>
      <c r="B267" s="5" t="s">
        <v>10</v>
      </c>
      <c r="C267" s="5" t="s">
        <v>353</v>
      </c>
      <c r="D267" s="58">
        <v>7570344</v>
      </c>
    </row>
    <row r="268" spans="1:4" ht="12.75">
      <c r="A268" s="57">
        <v>15621</v>
      </c>
      <c r="B268" s="5" t="s">
        <v>10</v>
      </c>
      <c r="C268" s="5" t="s">
        <v>354</v>
      </c>
      <c r="D268" s="58">
        <v>3103582</v>
      </c>
    </row>
    <row r="269" spans="1:4" ht="12.75">
      <c r="A269" s="57">
        <v>15632</v>
      </c>
      <c r="B269" s="5" t="s">
        <v>10</v>
      </c>
      <c r="C269" s="5" t="s">
        <v>355</v>
      </c>
      <c r="D269" s="58">
        <v>19518302</v>
      </c>
    </row>
    <row r="270" spans="1:4" ht="12.75">
      <c r="A270" s="57">
        <v>15638</v>
      </c>
      <c r="B270" s="5" t="s">
        <v>10</v>
      </c>
      <c r="C270" s="5" t="s">
        <v>356</v>
      </c>
      <c r="D270" s="58">
        <v>4410462</v>
      </c>
    </row>
    <row r="271" spans="1:4" ht="12.75">
      <c r="A271" s="57">
        <v>15646</v>
      </c>
      <c r="B271" s="5" t="s">
        <v>10</v>
      </c>
      <c r="C271" s="5" t="s">
        <v>357</v>
      </c>
      <c r="D271" s="58">
        <v>20416923</v>
      </c>
    </row>
    <row r="272" spans="1:4" ht="12.75">
      <c r="A272" s="57">
        <v>15660</v>
      </c>
      <c r="B272" s="5" t="s">
        <v>10</v>
      </c>
      <c r="C272" s="5" t="s">
        <v>358</v>
      </c>
      <c r="D272" s="58">
        <v>2672118</v>
      </c>
    </row>
    <row r="273" spans="1:4" ht="12.75">
      <c r="A273" s="57">
        <v>15664</v>
      </c>
      <c r="B273" s="5" t="s">
        <v>10</v>
      </c>
      <c r="C273" s="5" t="s">
        <v>359</v>
      </c>
      <c r="D273" s="58">
        <v>6928474</v>
      </c>
    </row>
    <row r="274" spans="1:4" ht="12.75">
      <c r="A274" s="57">
        <v>15667</v>
      </c>
      <c r="B274" s="5" t="s">
        <v>10</v>
      </c>
      <c r="C274" s="5" t="s">
        <v>360</v>
      </c>
      <c r="D274" s="58">
        <v>7102942</v>
      </c>
    </row>
    <row r="275" spans="1:4" ht="12.75">
      <c r="A275" s="57">
        <v>15673</v>
      </c>
      <c r="B275" s="5" t="s">
        <v>10</v>
      </c>
      <c r="C275" s="5" t="s">
        <v>361</v>
      </c>
      <c r="D275" s="58">
        <v>6667768</v>
      </c>
    </row>
    <row r="276" spans="1:4" ht="12.75">
      <c r="A276" s="57">
        <v>15676</v>
      </c>
      <c r="B276" s="5" t="s">
        <v>10</v>
      </c>
      <c r="C276" s="5" t="s">
        <v>362</v>
      </c>
      <c r="D276" s="58">
        <v>5043559</v>
      </c>
    </row>
    <row r="277" spans="1:4" ht="12.75">
      <c r="A277" s="57">
        <v>15681</v>
      </c>
      <c r="B277" s="5" t="s">
        <v>10</v>
      </c>
      <c r="C277" s="5" t="s">
        <v>363</v>
      </c>
      <c r="D277" s="58">
        <v>12956782</v>
      </c>
    </row>
    <row r="278" spans="1:4" ht="12.75">
      <c r="A278" s="57">
        <v>15686</v>
      </c>
      <c r="B278" s="5" t="s">
        <v>10</v>
      </c>
      <c r="C278" s="5" t="s">
        <v>364</v>
      </c>
      <c r="D278" s="58">
        <v>10231194</v>
      </c>
    </row>
    <row r="279" spans="1:4" ht="12.75">
      <c r="A279" s="57">
        <v>15690</v>
      </c>
      <c r="B279" s="5" t="s">
        <v>10</v>
      </c>
      <c r="C279" s="5" t="s">
        <v>365</v>
      </c>
      <c r="D279" s="58">
        <v>5793220</v>
      </c>
    </row>
    <row r="280" spans="1:4" ht="12.75">
      <c r="A280" s="57">
        <v>15693</v>
      </c>
      <c r="B280" s="5" t="s">
        <v>10</v>
      </c>
      <c r="C280" s="5" t="s">
        <v>366</v>
      </c>
      <c r="D280" s="58">
        <v>12296975</v>
      </c>
    </row>
    <row r="281" spans="1:4" ht="12.75">
      <c r="A281" s="57">
        <v>15696</v>
      </c>
      <c r="B281" s="5" t="s">
        <v>10</v>
      </c>
      <c r="C281" s="5" t="s">
        <v>367</v>
      </c>
      <c r="D281" s="58">
        <v>3161540</v>
      </c>
    </row>
    <row r="282" spans="1:4" ht="12.75">
      <c r="A282" s="57">
        <v>15720</v>
      </c>
      <c r="B282" s="5" t="s">
        <v>10</v>
      </c>
      <c r="C282" s="5" t="s">
        <v>368</v>
      </c>
      <c r="D282" s="58">
        <v>3139688</v>
      </c>
    </row>
    <row r="283" spans="1:4" ht="12.75">
      <c r="A283" s="57">
        <v>15723</v>
      </c>
      <c r="B283" s="5" t="s">
        <v>10</v>
      </c>
      <c r="C283" s="5" t="s">
        <v>369</v>
      </c>
      <c r="D283" s="58">
        <v>1592073</v>
      </c>
    </row>
    <row r="284" spans="1:4" ht="12.75">
      <c r="A284" s="57">
        <v>15740</v>
      </c>
      <c r="B284" s="5" t="s">
        <v>10</v>
      </c>
      <c r="C284" s="5" t="s">
        <v>370</v>
      </c>
      <c r="D284" s="58">
        <v>11415052</v>
      </c>
    </row>
    <row r="285" spans="1:4" ht="12.75">
      <c r="A285" s="57">
        <v>15753</v>
      </c>
      <c r="B285" s="5" t="s">
        <v>10</v>
      </c>
      <c r="C285" s="5" t="s">
        <v>371</v>
      </c>
      <c r="D285" s="58">
        <v>12616302</v>
      </c>
    </row>
    <row r="286" spans="1:4" ht="12.75">
      <c r="A286" s="57">
        <v>15755</v>
      </c>
      <c r="B286" s="5" t="s">
        <v>10</v>
      </c>
      <c r="C286" s="5" t="s">
        <v>372</v>
      </c>
      <c r="D286" s="58">
        <v>11482245</v>
      </c>
    </row>
    <row r="287" spans="1:4" ht="12.75">
      <c r="A287" s="57">
        <v>15757</v>
      </c>
      <c r="B287" s="5" t="s">
        <v>10</v>
      </c>
      <c r="C287" s="5" t="s">
        <v>373</v>
      </c>
      <c r="D287" s="58">
        <v>9234478</v>
      </c>
    </row>
    <row r="288" spans="1:4" ht="12.75">
      <c r="A288" s="57">
        <v>15761</v>
      </c>
      <c r="B288" s="5" t="s">
        <v>10</v>
      </c>
      <c r="C288" s="5" t="s">
        <v>374</v>
      </c>
      <c r="D288" s="58">
        <v>4700607</v>
      </c>
    </row>
    <row r="289" spans="1:4" ht="12.75">
      <c r="A289" s="57">
        <v>15762</v>
      </c>
      <c r="B289" s="5" t="s">
        <v>10</v>
      </c>
      <c r="C289" s="5" t="s">
        <v>375</v>
      </c>
      <c r="D289" s="58">
        <v>4433253</v>
      </c>
    </row>
    <row r="290" spans="1:4" ht="12.75">
      <c r="A290" s="57">
        <v>15763</v>
      </c>
      <c r="B290" s="5" t="s">
        <v>10</v>
      </c>
      <c r="C290" s="5" t="s">
        <v>376</v>
      </c>
      <c r="D290" s="58">
        <v>9678437</v>
      </c>
    </row>
    <row r="291" spans="1:4" ht="12.75">
      <c r="A291" s="57">
        <v>15764</v>
      </c>
      <c r="B291" s="5" t="s">
        <v>10</v>
      </c>
      <c r="C291" s="5" t="s">
        <v>377</v>
      </c>
      <c r="D291" s="58">
        <v>7986132</v>
      </c>
    </row>
    <row r="292" spans="1:4" ht="12.75">
      <c r="A292" s="57">
        <v>15774</v>
      </c>
      <c r="B292" s="5" t="s">
        <v>10</v>
      </c>
      <c r="C292" s="5" t="s">
        <v>378</v>
      </c>
      <c r="D292" s="58">
        <v>4030039</v>
      </c>
    </row>
    <row r="293" spans="1:4" ht="12.75">
      <c r="A293" s="57">
        <v>15776</v>
      </c>
      <c r="B293" s="5" t="s">
        <v>10</v>
      </c>
      <c r="C293" s="5" t="s">
        <v>379</v>
      </c>
      <c r="D293" s="58">
        <v>6402133</v>
      </c>
    </row>
    <row r="294" spans="1:4" ht="12.75">
      <c r="A294" s="57">
        <v>15778</v>
      </c>
      <c r="B294" s="5" t="s">
        <v>10</v>
      </c>
      <c r="C294" s="5" t="s">
        <v>380</v>
      </c>
      <c r="D294" s="58">
        <v>5038602</v>
      </c>
    </row>
    <row r="295" spans="1:4" ht="12.75">
      <c r="A295" s="57">
        <v>15790</v>
      </c>
      <c r="B295" s="5" t="s">
        <v>10</v>
      </c>
      <c r="C295" s="5" t="s">
        <v>381</v>
      </c>
      <c r="D295" s="58">
        <v>7259006</v>
      </c>
    </row>
    <row r="296" spans="1:4" ht="12.75">
      <c r="A296" s="57">
        <v>15798</v>
      </c>
      <c r="B296" s="5" t="s">
        <v>10</v>
      </c>
      <c r="C296" s="5" t="s">
        <v>382</v>
      </c>
      <c r="D296" s="58">
        <v>4793654</v>
      </c>
    </row>
    <row r="297" spans="1:4" ht="12.75">
      <c r="A297" s="57">
        <v>15804</v>
      </c>
      <c r="B297" s="5" t="s">
        <v>10</v>
      </c>
      <c r="C297" s="5" t="s">
        <v>383</v>
      </c>
      <c r="D297" s="58">
        <v>10602556</v>
      </c>
    </row>
    <row r="298" spans="1:4" ht="12.75">
      <c r="A298" s="57">
        <v>15806</v>
      </c>
      <c r="B298" s="5" t="s">
        <v>10</v>
      </c>
      <c r="C298" s="5" t="s">
        <v>384</v>
      </c>
      <c r="D298" s="58">
        <v>13396527</v>
      </c>
    </row>
    <row r="299" spans="1:4" ht="12.75">
      <c r="A299" s="57">
        <v>15808</v>
      </c>
      <c r="B299" s="5" t="s">
        <v>10</v>
      </c>
      <c r="C299" s="5" t="s">
        <v>385</v>
      </c>
      <c r="D299" s="58">
        <v>2958519</v>
      </c>
    </row>
    <row r="300" spans="1:4" ht="12.75">
      <c r="A300" s="57">
        <v>15810</v>
      </c>
      <c r="B300" s="5" t="s">
        <v>10</v>
      </c>
      <c r="C300" s="5" t="s">
        <v>386</v>
      </c>
      <c r="D300" s="58">
        <v>4876921</v>
      </c>
    </row>
    <row r="301" spans="1:4" ht="12.75">
      <c r="A301" s="57">
        <v>15814</v>
      </c>
      <c r="B301" s="5" t="s">
        <v>10</v>
      </c>
      <c r="C301" s="5" t="s">
        <v>387</v>
      </c>
      <c r="D301" s="58">
        <v>11863810</v>
      </c>
    </row>
    <row r="302" spans="1:4" ht="12.75">
      <c r="A302" s="57">
        <v>15816</v>
      </c>
      <c r="B302" s="5" t="s">
        <v>10</v>
      </c>
      <c r="C302" s="5" t="s">
        <v>388</v>
      </c>
      <c r="D302" s="58">
        <v>6454521</v>
      </c>
    </row>
    <row r="303" spans="1:4" ht="12.75">
      <c r="A303" s="57">
        <v>15820</v>
      </c>
      <c r="B303" s="5" t="s">
        <v>10</v>
      </c>
      <c r="C303" s="5" t="s">
        <v>389</v>
      </c>
      <c r="D303" s="58">
        <v>4909830</v>
      </c>
    </row>
    <row r="304" spans="1:4" ht="12.75">
      <c r="A304" s="57">
        <v>15822</v>
      </c>
      <c r="B304" s="5" t="s">
        <v>10</v>
      </c>
      <c r="C304" s="5" t="s">
        <v>390</v>
      </c>
      <c r="D304" s="58">
        <v>7049837</v>
      </c>
    </row>
    <row r="305" spans="1:4" ht="12.75">
      <c r="A305" s="57">
        <v>15832</v>
      </c>
      <c r="B305" s="5" t="s">
        <v>10</v>
      </c>
      <c r="C305" s="5" t="s">
        <v>391</v>
      </c>
      <c r="D305" s="58">
        <v>2399696</v>
      </c>
    </row>
    <row r="306" spans="1:4" ht="12.75">
      <c r="A306" s="57">
        <v>15835</v>
      </c>
      <c r="B306" s="5" t="s">
        <v>10</v>
      </c>
      <c r="C306" s="5" t="s">
        <v>392</v>
      </c>
      <c r="D306" s="58">
        <v>9348020</v>
      </c>
    </row>
    <row r="307" spans="1:4" ht="12.75">
      <c r="A307" s="57">
        <v>15837</v>
      </c>
      <c r="B307" s="5" t="s">
        <v>10</v>
      </c>
      <c r="C307" s="5" t="s">
        <v>393</v>
      </c>
      <c r="D307" s="58">
        <v>11424484</v>
      </c>
    </row>
    <row r="308" spans="1:4" ht="12.75">
      <c r="A308" s="57">
        <v>15839</v>
      </c>
      <c r="B308" s="5" t="s">
        <v>10</v>
      </c>
      <c r="C308" s="5" t="s">
        <v>394</v>
      </c>
      <c r="D308" s="58">
        <v>3310359</v>
      </c>
    </row>
    <row r="309" spans="1:4" ht="12.75">
      <c r="A309" s="57">
        <v>15842</v>
      </c>
      <c r="B309" s="5" t="s">
        <v>10</v>
      </c>
      <c r="C309" s="5" t="s">
        <v>395</v>
      </c>
      <c r="D309" s="58">
        <v>11202840</v>
      </c>
    </row>
    <row r="310" spans="1:4" ht="12.75">
      <c r="A310" s="57">
        <v>15861</v>
      </c>
      <c r="B310" s="5" t="s">
        <v>10</v>
      </c>
      <c r="C310" s="5" t="s">
        <v>396</v>
      </c>
      <c r="D310" s="58">
        <v>18201464</v>
      </c>
    </row>
    <row r="311" spans="1:4" ht="12.75">
      <c r="A311" s="57">
        <v>15879</v>
      </c>
      <c r="B311" s="5" t="s">
        <v>10</v>
      </c>
      <c r="C311" s="5" t="s">
        <v>397</v>
      </c>
      <c r="D311" s="58">
        <v>3936005</v>
      </c>
    </row>
    <row r="312" spans="1:4" ht="12.75">
      <c r="A312" s="57">
        <v>15897</v>
      </c>
      <c r="B312" s="5" t="s">
        <v>10</v>
      </c>
      <c r="C312" s="5" t="s">
        <v>398</v>
      </c>
      <c r="D312" s="58">
        <v>8329198</v>
      </c>
    </row>
    <row r="313" spans="1:4" ht="12.75">
      <c r="A313" s="57">
        <v>17013</v>
      </c>
      <c r="B313" s="5" t="s">
        <v>12</v>
      </c>
      <c r="C313" s="5" t="s">
        <v>399</v>
      </c>
      <c r="D313" s="58">
        <v>27120730</v>
      </c>
    </row>
    <row r="314" spans="1:4" ht="12.75">
      <c r="A314" s="57">
        <v>17042</v>
      </c>
      <c r="B314" s="5" t="s">
        <v>12</v>
      </c>
      <c r="C314" s="5" t="s">
        <v>400</v>
      </c>
      <c r="D314" s="58">
        <v>41116493</v>
      </c>
    </row>
    <row r="315" spans="1:4" ht="12.75">
      <c r="A315" s="57">
        <v>17050</v>
      </c>
      <c r="B315" s="5" t="s">
        <v>12</v>
      </c>
      <c r="C315" s="5" t="s">
        <v>401</v>
      </c>
      <c r="D315" s="58">
        <v>15317016</v>
      </c>
    </row>
    <row r="316" spans="1:4" ht="12.75">
      <c r="A316" s="57">
        <v>17088</v>
      </c>
      <c r="B316" s="5" t="s">
        <v>12</v>
      </c>
      <c r="C316" s="5" t="s">
        <v>402</v>
      </c>
      <c r="D316" s="58">
        <v>12915745</v>
      </c>
    </row>
    <row r="317" spans="1:4" ht="12.75">
      <c r="A317" s="57">
        <v>17174</v>
      </c>
      <c r="B317" s="5" t="s">
        <v>12</v>
      </c>
      <c r="C317" s="5" t="s">
        <v>403</v>
      </c>
      <c r="D317" s="58">
        <v>52906079</v>
      </c>
    </row>
    <row r="318" spans="1:4" ht="12.75">
      <c r="A318" s="57">
        <v>17272</v>
      </c>
      <c r="B318" s="5" t="s">
        <v>12</v>
      </c>
      <c r="C318" s="5" t="s">
        <v>404</v>
      </c>
      <c r="D318" s="58">
        <v>13096942</v>
      </c>
    </row>
    <row r="319" spans="1:4" ht="12.75">
      <c r="A319" s="57">
        <v>17380</v>
      </c>
      <c r="B319" s="5" t="s">
        <v>12</v>
      </c>
      <c r="C319" s="5" t="s">
        <v>405</v>
      </c>
      <c r="D319" s="58">
        <v>77884666</v>
      </c>
    </row>
    <row r="320" spans="1:4" ht="12.75">
      <c r="A320" s="57">
        <v>17388</v>
      </c>
      <c r="B320" s="5" t="s">
        <v>12</v>
      </c>
      <c r="C320" s="5" t="s">
        <v>406</v>
      </c>
      <c r="D320" s="58">
        <v>7745933</v>
      </c>
    </row>
    <row r="321" spans="1:4" ht="12.75">
      <c r="A321" s="57">
        <v>17433</v>
      </c>
      <c r="B321" s="5" t="s">
        <v>12</v>
      </c>
      <c r="C321" s="5" t="s">
        <v>407</v>
      </c>
      <c r="D321" s="58">
        <v>21587407</v>
      </c>
    </row>
    <row r="322" spans="1:4" ht="12.75">
      <c r="A322" s="57">
        <v>17442</v>
      </c>
      <c r="B322" s="5" t="s">
        <v>12</v>
      </c>
      <c r="C322" s="5" t="s">
        <v>408</v>
      </c>
      <c r="D322" s="58">
        <v>11131834</v>
      </c>
    </row>
    <row r="323" spans="1:4" ht="12.75">
      <c r="A323" s="57">
        <v>17444</v>
      </c>
      <c r="B323" s="5" t="s">
        <v>12</v>
      </c>
      <c r="C323" s="5" t="s">
        <v>409</v>
      </c>
      <c r="D323" s="58">
        <v>15892796</v>
      </c>
    </row>
    <row r="324" spans="1:4" ht="12.75">
      <c r="A324" s="57">
        <v>17446</v>
      </c>
      <c r="B324" s="5" t="s">
        <v>12</v>
      </c>
      <c r="C324" s="5" t="s">
        <v>410</v>
      </c>
      <c r="D324" s="58">
        <v>3108377</v>
      </c>
    </row>
    <row r="325" spans="1:4" ht="12.75">
      <c r="A325" s="57">
        <v>17486</v>
      </c>
      <c r="B325" s="5" t="s">
        <v>12</v>
      </c>
      <c r="C325" s="5" t="s">
        <v>411</v>
      </c>
      <c r="D325" s="58">
        <v>26922832</v>
      </c>
    </row>
    <row r="326" spans="1:4" ht="12.75">
      <c r="A326" s="57">
        <v>17495</v>
      </c>
      <c r="B326" s="5" t="s">
        <v>12</v>
      </c>
      <c r="C326" s="5" t="s">
        <v>412</v>
      </c>
      <c r="D326" s="58">
        <v>8975973</v>
      </c>
    </row>
    <row r="327" spans="1:4" ht="12.75">
      <c r="A327" s="57">
        <v>17513</v>
      </c>
      <c r="B327" s="5" t="s">
        <v>12</v>
      </c>
      <c r="C327" s="5" t="s">
        <v>413</v>
      </c>
      <c r="D327" s="58">
        <v>18011741</v>
      </c>
    </row>
    <row r="328" spans="1:4" ht="12.75">
      <c r="A328" s="57">
        <v>17524</v>
      </c>
      <c r="B328" s="5" t="s">
        <v>12</v>
      </c>
      <c r="C328" s="5" t="s">
        <v>414</v>
      </c>
      <c r="D328" s="58">
        <v>20048211</v>
      </c>
    </row>
    <row r="329" spans="1:4" ht="12.75">
      <c r="A329" s="57">
        <v>17541</v>
      </c>
      <c r="B329" s="5" t="s">
        <v>12</v>
      </c>
      <c r="C329" s="5" t="s">
        <v>415</v>
      </c>
      <c r="D329" s="58">
        <v>28197679</v>
      </c>
    </row>
    <row r="330" spans="1:4" ht="12.75">
      <c r="A330" s="57">
        <v>17614</v>
      </c>
      <c r="B330" s="5" t="s">
        <v>12</v>
      </c>
      <c r="C330" s="5" t="s">
        <v>416</v>
      </c>
      <c r="D330" s="58">
        <v>67217895</v>
      </c>
    </row>
    <row r="331" spans="1:4" ht="12.75">
      <c r="A331" s="57">
        <v>17616</v>
      </c>
      <c r="B331" s="5" t="s">
        <v>12</v>
      </c>
      <c r="C331" s="5" t="s">
        <v>40</v>
      </c>
      <c r="D331" s="58">
        <v>11677896</v>
      </c>
    </row>
    <row r="332" spans="1:4" ht="12.75">
      <c r="A332" s="57">
        <v>17653</v>
      </c>
      <c r="B332" s="5" t="s">
        <v>12</v>
      </c>
      <c r="C332" s="5" t="s">
        <v>417</v>
      </c>
      <c r="D332" s="58">
        <v>22053303</v>
      </c>
    </row>
    <row r="333" spans="1:4" ht="12.75">
      <c r="A333" s="57">
        <v>17662</v>
      </c>
      <c r="B333" s="5" t="s">
        <v>12</v>
      </c>
      <c r="C333" s="5" t="s">
        <v>418</v>
      </c>
      <c r="D333" s="58">
        <v>29379998</v>
      </c>
    </row>
    <row r="334" spans="1:4" ht="12.75">
      <c r="A334" s="57">
        <v>17665</v>
      </c>
      <c r="B334" s="5" t="s">
        <v>12</v>
      </c>
      <c r="C334" s="5" t="s">
        <v>419</v>
      </c>
      <c r="D334" s="58">
        <v>6633072</v>
      </c>
    </row>
    <row r="335" spans="1:4" ht="12.75">
      <c r="A335" s="57">
        <v>17777</v>
      </c>
      <c r="B335" s="5" t="s">
        <v>12</v>
      </c>
      <c r="C335" s="5" t="s">
        <v>420</v>
      </c>
      <c r="D335" s="58">
        <v>29168608</v>
      </c>
    </row>
    <row r="336" spans="1:4" ht="12.75">
      <c r="A336" s="57">
        <v>17867</v>
      </c>
      <c r="B336" s="5" t="s">
        <v>12</v>
      </c>
      <c r="C336" s="5" t="s">
        <v>421</v>
      </c>
      <c r="D336" s="58">
        <v>10763847</v>
      </c>
    </row>
    <row r="337" spans="1:4" ht="12.75">
      <c r="A337" s="57">
        <v>17873</v>
      </c>
      <c r="B337" s="5" t="s">
        <v>12</v>
      </c>
      <c r="C337" s="5" t="s">
        <v>422</v>
      </c>
      <c r="D337" s="58">
        <v>42177057</v>
      </c>
    </row>
    <row r="338" spans="1:4" ht="12.75">
      <c r="A338" s="57">
        <v>17877</v>
      </c>
      <c r="B338" s="5" t="s">
        <v>12</v>
      </c>
      <c r="C338" s="5" t="s">
        <v>423</v>
      </c>
      <c r="D338" s="58">
        <v>17759335</v>
      </c>
    </row>
    <row r="339" spans="1:4" ht="12.75">
      <c r="A339" s="57">
        <v>18029</v>
      </c>
      <c r="B339" s="5" t="s">
        <v>14</v>
      </c>
      <c r="C339" s="5" t="s">
        <v>424</v>
      </c>
      <c r="D339" s="58">
        <v>10025822</v>
      </c>
    </row>
    <row r="340" spans="1:4" ht="12.75">
      <c r="A340" s="57">
        <v>18094</v>
      </c>
      <c r="B340" s="5" t="s">
        <v>14</v>
      </c>
      <c r="C340" s="5" t="s">
        <v>425</v>
      </c>
      <c r="D340" s="58">
        <v>17244000</v>
      </c>
    </row>
    <row r="341" spans="1:4" ht="12.75">
      <c r="A341" s="57">
        <v>18150</v>
      </c>
      <c r="B341" s="5" t="s">
        <v>14</v>
      </c>
      <c r="C341" s="5" t="s">
        <v>426</v>
      </c>
      <c r="D341" s="58">
        <v>46716296</v>
      </c>
    </row>
    <row r="342" spans="1:4" ht="12.75">
      <c r="A342" s="57">
        <v>18205</v>
      </c>
      <c r="B342" s="5" t="s">
        <v>14</v>
      </c>
      <c r="C342" s="5" t="s">
        <v>427</v>
      </c>
      <c r="D342" s="58">
        <v>18976760</v>
      </c>
    </row>
    <row r="343" spans="1:4" ht="12.75">
      <c r="A343" s="57">
        <v>18247</v>
      </c>
      <c r="B343" s="5" t="s">
        <v>14</v>
      </c>
      <c r="C343" s="5" t="s">
        <v>428</v>
      </c>
      <c r="D343" s="58">
        <v>30342852</v>
      </c>
    </row>
    <row r="344" spans="1:4" ht="12.75">
      <c r="A344" s="57">
        <v>18256</v>
      </c>
      <c r="B344" s="5" t="s">
        <v>14</v>
      </c>
      <c r="C344" s="5" t="s">
        <v>429</v>
      </c>
      <c r="D344" s="58">
        <v>19896659</v>
      </c>
    </row>
    <row r="345" spans="1:4" ht="12.75">
      <c r="A345" s="57">
        <v>18410</v>
      </c>
      <c r="B345" s="5" t="s">
        <v>14</v>
      </c>
      <c r="C345" s="5" t="s">
        <v>430</v>
      </c>
      <c r="D345" s="58">
        <v>28699250</v>
      </c>
    </row>
    <row r="346" spans="1:4" ht="12.75">
      <c r="A346" s="57">
        <v>18460</v>
      </c>
      <c r="B346" s="5" t="s">
        <v>14</v>
      </c>
      <c r="C346" s="5" t="s">
        <v>431</v>
      </c>
      <c r="D346" s="58">
        <v>25920771</v>
      </c>
    </row>
    <row r="347" spans="1:4" ht="12.75">
      <c r="A347" s="57">
        <v>18479</v>
      </c>
      <c r="B347" s="5" t="s">
        <v>14</v>
      </c>
      <c r="C347" s="5" t="s">
        <v>432</v>
      </c>
      <c r="D347" s="58">
        <v>5303792</v>
      </c>
    </row>
    <row r="348" spans="1:4" ht="12.75">
      <c r="A348" s="57">
        <v>18592</v>
      </c>
      <c r="B348" s="5" t="s">
        <v>14</v>
      </c>
      <c r="C348" s="5" t="s">
        <v>433</v>
      </c>
      <c r="D348" s="58">
        <v>61921975</v>
      </c>
    </row>
    <row r="349" spans="1:4" ht="12.75">
      <c r="A349" s="57">
        <v>18610</v>
      </c>
      <c r="B349" s="5" t="s">
        <v>14</v>
      </c>
      <c r="C349" s="5" t="s">
        <v>434</v>
      </c>
      <c r="D349" s="58">
        <v>22996708</v>
      </c>
    </row>
    <row r="350" spans="1:4" ht="12.75">
      <c r="A350" s="57">
        <v>18753</v>
      </c>
      <c r="B350" s="5" t="s">
        <v>14</v>
      </c>
      <c r="C350" s="5" t="s">
        <v>435</v>
      </c>
      <c r="D350" s="58">
        <v>92978964</v>
      </c>
    </row>
    <row r="351" spans="1:4" ht="12.75">
      <c r="A351" s="57">
        <v>18756</v>
      </c>
      <c r="B351" s="5" t="s">
        <v>14</v>
      </c>
      <c r="C351" s="5" t="s">
        <v>436</v>
      </c>
      <c r="D351" s="58">
        <v>20744988</v>
      </c>
    </row>
    <row r="352" spans="1:4" ht="12.75">
      <c r="A352" s="57">
        <v>18785</v>
      </c>
      <c r="B352" s="5" t="s">
        <v>14</v>
      </c>
      <c r="C352" s="5" t="s">
        <v>437</v>
      </c>
      <c r="D352" s="58">
        <v>13338209</v>
      </c>
    </row>
    <row r="353" spans="1:4" ht="12.75">
      <c r="A353" s="57">
        <v>18860</v>
      </c>
      <c r="B353" s="5" t="s">
        <v>14</v>
      </c>
      <c r="C353" s="5" t="s">
        <v>212</v>
      </c>
      <c r="D353" s="58">
        <v>15842014</v>
      </c>
    </row>
    <row r="354" spans="1:4" ht="12.75">
      <c r="A354" s="57">
        <v>19022</v>
      </c>
      <c r="B354" s="5" t="s">
        <v>16</v>
      </c>
      <c r="C354" s="5" t="s">
        <v>438</v>
      </c>
      <c r="D354" s="58">
        <v>23614113</v>
      </c>
    </row>
    <row r="355" spans="1:4" ht="12.75">
      <c r="A355" s="57">
        <v>19050</v>
      </c>
      <c r="B355" s="5" t="s">
        <v>16</v>
      </c>
      <c r="C355" s="5" t="s">
        <v>118</v>
      </c>
      <c r="D355" s="58">
        <v>33089222</v>
      </c>
    </row>
    <row r="356" spans="1:4" ht="12.75">
      <c r="A356" s="57">
        <v>19075</v>
      </c>
      <c r="B356" s="5" t="s">
        <v>16</v>
      </c>
      <c r="C356" s="5" t="s">
        <v>439</v>
      </c>
      <c r="D356" s="58">
        <v>24518594</v>
      </c>
    </row>
    <row r="357" spans="1:4" ht="12.75">
      <c r="A357" s="57">
        <v>19100</v>
      </c>
      <c r="B357" s="5" t="s">
        <v>16</v>
      </c>
      <c r="C357" s="5" t="s">
        <v>8</v>
      </c>
      <c r="D357" s="58">
        <v>43330971</v>
      </c>
    </row>
    <row r="358" spans="1:4" ht="12.75">
      <c r="A358" s="57">
        <v>19110</v>
      </c>
      <c r="B358" s="5" t="s">
        <v>16</v>
      </c>
      <c r="C358" s="5" t="s">
        <v>440</v>
      </c>
      <c r="D358" s="58">
        <v>27301421</v>
      </c>
    </row>
    <row r="359" spans="1:4" ht="12.75">
      <c r="A359" s="57">
        <v>19130</v>
      </c>
      <c r="B359" s="5" t="s">
        <v>16</v>
      </c>
      <c r="C359" s="5" t="s">
        <v>441</v>
      </c>
      <c r="D359" s="58">
        <v>39030720</v>
      </c>
    </row>
    <row r="360" spans="1:4" ht="12.75">
      <c r="A360" s="57">
        <v>19137</v>
      </c>
      <c r="B360" s="5" t="s">
        <v>16</v>
      </c>
      <c r="C360" s="5" t="s">
        <v>442</v>
      </c>
      <c r="D360" s="58">
        <v>46662396</v>
      </c>
    </row>
    <row r="361" spans="1:4" ht="12.75">
      <c r="A361" s="57">
        <v>19142</v>
      </c>
      <c r="B361" s="5" t="s">
        <v>16</v>
      </c>
      <c r="C361" s="5" t="s">
        <v>443</v>
      </c>
      <c r="D361" s="58">
        <v>42793930</v>
      </c>
    </row>
    <row r="362" spans="1:4" ht="12.75">
      <c r="A362" s="57">
        <v>19212</v>
      </c>
      <c r="B362" s="5" t="s">
        <v>16</v>
      </c>
      <c r="C362" s="5" t="s">
        <v>444</v>
      </c>
      <c r="D362" s="58">
        <v>34778954</v>
      </c>
    </row>
    <row r="363" spans="1:4" ht="12.75">
      <c r="A363" s="57">
        <v>19256</v>
      </c>
      <c r="B363" s="5" t="s">
        <v>16</v>
      </c>
      <c r="C363" s="5" t="s">
        <v>445</v>
      </c>
      <c r="D363" s="58">
        <v>44459381</v>
      </c>
    </row>
    <row r="364" spans="1:4" ht="12.75">
      <c r="A364" s="57">
        <v>19290</v>
      </c>
      <c r="B364" s="5" t="s">
        <v>16</v>
      </c>
      <c r="C364" s="5" t="s">
        <v>83</v>
      </c>
      <c r="D364" s="58">
        <v>6375558</v>
      </c>
    </row>
    <row r="365" spans="1:4" ht="12.75">
      <c r="A365" s="57">
        <v>19318</v>
      </c>
      <c r="B365" s="5" t="s">
        <v>16</v>
      </c>
      <c r="C365" s="5" t="s">
        <v>446</v>
      </c>
      <c r="D365" s="58">
        <v>60882811</v>
      </c>
    </row>
    <row r="366" spans="1:4" ht="12.75">
      <c r="A366" s="57">
        <v>19355</v>
      </c>
      <c r="B366" s="5" t="s">
        <v>16</v>
      </c>
      <c r="C366" s="5" t="s">
        <v>447</v>
      </c>
      <c r="D366" s="58">
        <v>36625185</v>
      </c>
    </row>
    <row r="367" spans="1:4" ht="12.75">
      <c r="A367" s="57">
        <v>19364</v>
      </c>
      <c r="B367" s="5" t="s">
        <v>16</v>
      </c>
      <c r="C367" s="5" t="s">
        <v>448</v>
      </c>
      <c r="D367" s="58">
        <v>9550777</v>
      </c>
    </row>
    <row r="368" spans="1:4" ht="12.75">
      <c r="A368" s="57">
        <v>19392</v>
      </c>
      <c r="B368" s="5" t="s">
        <v>16</v>
      </c>
      <c r="C368" s="5" t="s">
        <v>449</v>
      </c>
      <c r="D368" s="58">
        <v>15624211</v>
      </c>
    </row>
    <row r="369" spans="1:4" ht="12.75">
      <c r="A369" s="57">
        <v>19397</v>
      </c>
      <c r="B369" s="5" t="s">
        <v>16</v>
      </c>
      <c r="C369" s="5" t="s">
        <v>450</v>
      </c>
      <c r="D369" s="58">
        <v>33165028</v>
      </c>
    </row>
    <row r="370" spans="1:4" ht="12.75">
      <c r="A370" s="57">
        <v>19418</v>
      </c>
      <c r="B370" s="5" t="s">
        <v>16</v>
      </c>
      <c r="C370" s="5" t="s">
        <v>451</v>
      </c>
      <c r="D370" s="58">
        <v>29127859</v>
      </c>
    </row>
    <row r="371" spans="1:4" ht="12.75">
      <c r="A371" s="57">
        <v>19450</v>
      </c>
      <c r="B371" s="5" t="s">
        <v>16</v>
      </c>
      <c r="C371" s="5" t="s">
        <v>452</v>
      </c>
      <c r="D371" s="58">
        <v>20822527</v>
      </c>
    </row>
    <row r="372" spans="1:4" ht="12.75">
      <c r="A372" s="57">
        <v>19455</v>
      </c>
      <c r="B372" s="5" t="s">
        <v>16</v>
      </c>
      <c r="C372" s="5" t="s">
        <v>453</v>
      </c>
      <c r="D372" s="58">
        <v>30204004</v>
      </c>
    </row>
    <row r="373" spans="1:4" ht="12.75">
      <c r="A373" s="57">
        <v>19473</v>
      </c>
      <c r="B373" s="5" t="s">
        <v>16</v>
      </c>
      <c r="C373" s="5" t="s">
        <v>260</v>
      </c>
      <c r="D373" s="58">
        <v>29458618</v>
      </c>
    </row>
    <row r="374" spans="1:4" ht="12.75">
      <c r="A374" s="57">
        <v>19513</v>
      </c>
      <c r="B374" s="5" t="s">
        <v>16</v>
      </c>
      <c r="C374" s="5" t="s">
        <v>454</v>
      </c>
      <c r="D374" s="58">
        <v>11440047</v>
      </c>
    </row>
    <row r="375" spans="1:4" ht="12.75">
      <c r="A375" s="57">
        <v>19517</v>
      </c>
      <c r="B375" s="5" t="s">
        <v>16</v>
      </c>
      <c r="C375" s="5" t="s">
        <v>341</v>
      </c>
      <c r="D375" s="58">
        <v>43098649</v>
      </c>
    </row>
    <row r="376" spans="1:4" ht="12.75">
      <c r="A376" s="57">
        <v>19532</v>
      </c>
      <c r="B376" s="5" t="s">
        <v>16</v>
      </c>
      <c r="C376" s="5" t="s">
        <v>455</v>
      </c>
      <c r="D376" s="58">
        <v>44151326</v>
      </c>
    </row>
    <row r="377" spans="1:4" ht="12.75">
      <c r="A377" s="57">
        <v>19533</v>
      </c>
      <c r="B377" s="5" t="s">
        <v>16</v>
      </c>
      <c r="C377" s="5" t="s">
        <v>456</v>
      </c>
      <c r="D377" s="58">
        <v>12135422</v>
      </c>
    </row>
    <row r="378" spans="1:4" ht="12.75">
      <c r="A378" s="57">
        <v>19548</v>
      </c>
      <c r="B378" s="5" t="s">
        <v>16</v>
      </c>
      <c r="C378" s="5" t="s">
        <v>457</v>
      </c>
      <c r="D378" s="58">
        <v>38503815</v>
      </c>
    </row>
    <row r="379" spans="1:4" ht="12.75">
      <c r="A379" s="57">
        <v>19573</v>
      </c>
      <c r="B379" s="5" t="s">
        <v>16</v>
      </c>
      <c r="C379" s="5" t="s">
        <v>458</v>
      </c>
      <c r="D379" s="58">
        <v>50560914</v>
      </c>
    </row>
    <row r="380" spans="1:4" ht="12.75">
      <c r="A380" s="57">
        <v>19585</v>
      </c>
      <c r="B380" s="5" t="s">
        <v>16</v>
      </c>
      <c r="C380" s="5" t="s">
        <v>459</v>
      </c>
      <c r="D380" s="58">
        <v>21988622</v>
      </c>
    </row>
    <row r="381" spans="1:4" ht="12.75">
      <c r="A381" s="57">
        <v>19622</v>
      </c>
      <c r="B381" s="5" t="s">
        <v>16</v>
      </c>
      <c r="C381" s="5" t="s">
        <v>460</v>
      </c>
      <c r="D381" s="58">
        <v>11987845</v>
      </c>
    </row>
    <row r="382" spans="1:4" ht="12.75">
      <c r="A382" s="57">
        <v>19693</v>
      </c>
      <c r="B382" s="5" t="s">
        <v>16</v>
      </c>
      <c r="C382" s="5" t="s">
        <v>461</v>
      </c>
      <c r="D382" s="58">
        <v>13839972</v>
      </c>
    </row>
    <row r="383" spans="1:4" ht="12.75">
      <c r="A383" s="57">
        <v>19698</v>
      </c>
      <c r="B383" s="5" t="s">
        <v>16</v>
      </c>
      <c r="C383" s="5" t="s">
        <v>462</v>
      </c>
      <c r="D383" s="58">
        <v>79348291</v>
      </c>
    </row>
    <row r="384" spans="1:4" ht="12.75">
      <c r="A384" s="57">
        <v>19701</v>
      </c>
      <c r="B384" s="5" t="s">
        <v>16</v>
      </c>
      <c r="C384" s="5" t="s">
        <v>273</v>
      </c>
      <c r="D384" s="58">
        <v>11055238</v>
      </c>
    </row>
    <row r="385" spans="1:4" ht="12.75">
      <c r="A385" s="57">
        <v>19743</v>
      </c>
      <c r="B385" s="5" t="s">
        <v>16</v>
      </c>
      <c r="C385" s="5" t="s">
        <v>463</v>
      </c>
      <c r="D385" s="58">
        <v>36616549</v>
      </c>
    </row>
    <row r="386" spans="1:4" ht="12.75">
      <c r="A386" s="57">
        <v>19760</v>
      </c>
      <c r="B386" s="5" t="s">
        <v>16</v>
      </c>
      <c r="C386" s="5" t="s">
        <v>464</v>
      </c>
      <c r="D386" s="58">
        <v>14703323</v>
      </c>
    </row>
    <row r="387" spans="1:4" ht="12.75">
      <c r="A387" s="57">
        <v>19780</v>
      </c>
      <c r="B387" s="5" t="s">
        <v>16</v>
      </c>
      <c r="C387" s="5" t="s">
        <v>465</v>
      </c>
      <c r="D387" s="58">
        <v>27782148</v>
      </c>
    </row>
    <row r="388" spans="1:4" ht="12.75">
      <c r="A388" s="57">
        <v>19785</v>
      </c>
      <c r="B388" s="5" t="s">
        <v>16</v>
      </c>
      <c r="C388" s="5" t="s">
        <v>44</v>
      </c>
      <c r="D388" s="58">
        <v>9224894</v>
      </c>
    </row>
    <row r="389" spans="1:4" ht="12.75">
      <c r="A389" s="57">
        <v>19807</v>
      </c>
      <c r="B389" s="5" t="s">
        <v>16</v>
      </c>
      <c r="C389" s="5" t="s">
        <v>466</v>
      </c>
      <c r="D389" s="58">
        <v>29997070</v>
      </c>
    </row>
    <row r="390" spans="1:4" ht="12.75">
      <c r="A390" s="57">
        <v>19809</v>
      </c>
      <c r="B390" s="5" t="s">
        <v>16</v>
      </c>
      <c r="C390" s="5" t="s">
        <v>467</v>
      </c>
      <c r="D390" s="58">
        <v>42741422</v>
      </c>
    </row>
    <row r="391" spans="1:4" ht="12.75">
      <c r="A391" s="57">
        <v>19821</v>
      </c>
      <c r="B391" s="5" t="s">
        <v>16</v>
      </c>
      <c r="C391" s="5" t="s">
        <v>468</v>
      </c>
      <c r="D391" s="58">
        <v>43570426</v>
      </c>
    </row>
    <row r="392" spans="1:4" ht="12.75">
      <c r="A392" s="57">
        <v>19824</v>
      </c>
      <c r="B392" s="5" t="s">
        <v>16</v>
      </c>
      <c r="C392" s="5" t="s">
        <v>469</v>
      </c>
      <c r="D392" s="58">
        <v>27044963</v>
      </c>
    </row>
    <row r="393" spans="1:4" ht="12.75">
      <c r="A393" s="57">
        <v>19845</v>
      </c>
      <c r="B393" s="5" t="s">
        <v>16</v>
      </c>
      <c r="C393" s="5" t="s">
        <v>470</v>
      </c>
      <c r="D393" s="58">
        <v>15558249</v>
      </c>
    </row>
    <row r="394" spans="1:4" ht="12.75">
      <c r="A394" s="57">
        <v>20011</v>
      </c>
      <c r="B394" s="5" t="s">
        <v>18</v>
      </c>
      <c r="C394" s="5" t="s">
        <v>471</v>
      </c>
      <c r="D394" s="58">
        <v>102418310</v>
      </c>
    </row>
    <row r="395" spans="1:4" ht="12.75">
      <c r="A395" s="57">
        <v>20013</v>
      </c>
      <c r="B395" s="5" t="s">
        <v>18</v>
      </c>
      <c r="C395" s="5" t="s">
        <v>472</v>
      </c>
      <c r="D395" s="58">
        <v>84498785</v>
      </c>
    </row>
    <row r="396" spans="1:4" ht="12.75">
      <c r="A396" s="57">
        <v>20032</v>
      </c>
      <c r="B396" s="5" t="s">
        <v>18</v>
      </c>
      <c r="C396" s="5" t="s">
        <v>473</v>
      </c>
      <c r="D396" s="58">
        <v>39004114</v>
      </c>
    </row>
    <row r="397" spans="1:4" ht="12.75">
      <c r="A397" s="57">
        <v>20045</v>
      </c>
      <c r="B397" s="5" t="s">
        <v>18</v>
      </c>
      <c r="C397" s="5" t="s">
        <v>474</v>
      </c>
      <c r="D397" s="58">
        <v>26705600</v>
      </c>
    </row>
    <row r="398" spans="1:4" ht="12.75">
      <c r="A398" s="57">
        <v>20060</v>
      </c>
      <c r="B398" s="5" t="s">
        <v>18</v>
      </c>
      <c r="C398" s="5" t="s">
        <v>475</v>
      </c>
      <c r="D398" s="58">
        <v>42236880</v>
      </c>
    </row>
    <row r="399" spans="1:4" ht="12.75">
      <c r="A399" s="57">
        <v>20175</v>
      </c>
      <c r="B399" s="5" t="s">
        <v>18</v>
      </c>
      <c r="C399" s="5" t="s">
        <v>476</v>
      </c>
      <c r="D399" s="58">
        <v>65967946</v>
      </c>
    </row>
    <row r="400" spans="1:4" ht="12.75">
      <c r="A400" s="57">
        <v>20178</v>
      </c>
      <c r="B400" s="5" t="s">
        <v>18</v>
      </c>
      <c r="C400" s="5" t="s">
        <v>477</v>
      </c>
      <c r="D400" s="58">
        <v>43695828</v>
      </c>
    </row>
    <row r="401" spans="1:4" ht="12.75">
      <c r="A401" s="57">
        <v>20228</v>
      </c>
      <c r="B401" s="5" t="s">
        <v>18</v>
      </c>
      <c r="C401" s="5" t="s">
        <v>478</v>
      </c>
      <c r="D401" s="58">
        <v>54841308</v>
      </c>
    </row>
    <row r="402" spans="1:4" ht="12.75">
      <c r="A402" s="57">
        <v>20238</v>
      </c>
      <c r="B402" s="5" t="s">
        <v>18</v>
      </c>
      <c r="C402" s="5" t="s">
        <v>479</v>
      </c>
      <c r="D402" s="58">
        <v>39956124</v>
      </c>
    </row>
    <row r="403" spans="1:4" ht="12.75">
      <c r="A403" s="57">
        <v>20250</v>
      </c>
      <c r="B403" s="5" t="s">
        <v>18</v>
      </c>
      <c r="C403" s="5" t="s">
        <v>480</v>
      </c>
      <c r="D403" s="58">
        <v>37829892</v>
      </c>
    </row>
    <row r="404" spans="1:4" ht="12.75">
      <c r="A404" s="57">
        <v>20295</v>
      </c>
      <c r="B404" s="5" t="s">
        <v>18</v>
      </c>
      <c r="C404" s="5" t="s">
        <v>481</v>
      </c>
      <c r="D404" s="58">
        <v>18601541</v>
      </c>
    </row>
    <row r="405" spans="1:4" ht="12.75">
      <c r="A405" s="57">
        <v>20310</v>
      </c>
      <c r="B405" s="5" t="s">
        <v>18</v>
      </c>
      <c r="C405" s="5" t="s">
        <v>482</v>
      </c>
      <c r="D405" s="58">
        <v>7085864</v>
      </c>
    </row>
    <row r="406" spans="1:4" ht="12.75">
      <c r="A406" s="57">
        <v>20383</v>
      </c>
      <c r="B406" s="5" t="s">
        <v>18</v>
      </c>
      <c r="C406" s="5" t="s">
        <v>483</v>
      </c>
      <c r="D406" s="58">
        <v>22690577</v>
      </c>
    </row>
    <row r="407" spans="1:4" ht="12.75">
      <c r="A407" s="57">
        <v>20400</v>
      </c>
      <c r="B407" s="5" t="s">
        <v>18</v>
      </c>
      <c r="C407" s="5" t="s">
        <v>484</v>
      </c>
      <c r="D407" s="58">
        <v>45755629</v>
      </c>
    </row>
    <row r="408" spans="1:4" ht="12.75">
      <c r="A408" s="57">
        <v>20443</v>
      </c>
      <c r="B408" s="5" t="s">
        <v>18</v>
      </c>
      <c r="C408" s="5" t="s">
        <v>485</v>
      </c>
      <c r="D408" s="58">
        <v>15102737</v>
      </c>
    </row>
    <row r="409" spans="1:4" ht="12.75">
      <c r="A409" s="57">
        <v>20517</v>
      </c>
      <c r="B409" s="5" t="s">
        <v>18</v>
      </c>
      <c r="C409" s="5" t="s">
        <v>486</v>
      </c>
      <c r="D409" s="58">
        <v>23829028</v>
      </c>
    </row>
    <row r="410" spans="1:4" ht="12.75">
      <c r="A410" s="57">
        <v>20550</v>
      </c>
      <c r="B410" s="5" t="s">
        <v>18</v>
      </c>
      <c r="C410" s="5" t="s">
        <v>487</v>
      </c>
      <c r="D410" s="58">
        <v>31422413</v>
      </c>
    </row>
    <row r="411" spans="1:4" ht="12.75">
      <c r="A411" s="57">
        <v>20570</v>
      </c>
      <c r="B411" s="5" t="s">
        <v>18</v>
      </c>
      <c r="C411" s="5" t="s">
        <v>488</v>
      </c>
      <c r="D411" s="58">
        <v>32015700</v>
      </c>
    </row>
    <row r="412" spans="1:4" ht="12.75">
      <c r="A412" s="57">
        <v>20614</v>
      </c>
      <c r="B412" s="5" t="s">
        <v>18</v>
      </c>
      <c r="C412" s="5" t="s">
        <v>489</v>
      </c>
      <c r="D412" s="58">
        <v>26391543</v>
      </c>
    </row>
    <row r="413" spans="1:4" ht="12.75">
      <c r="A413" s="57">
        <v>20621</v>
      </c>
      <c r="B413" s="5" t="s">
        <v>18</v>
      </c>
      <c r="C413" s="5" t="s">
        <v>490</v>
      </c>
      <c r="D413" s="58">
        <v>39250121</v>
      </c>
    </row>
    <row r="414" spans="1:4" ht="12.75">
      <c r="A414" s="57">
        <v>20710</v>
      </c>
      <c r="B414" s="5" t="s">
        <v>18</v>
      </c>
      <c r="C414" s="5" t="s">
        <v>491</v>
      </c>
      <c r="D414" s="58">
        <v>26528435</v>
      </c>
    </row>
    <row r="415" spans="1:4" ht="12.75">
      <c r="A415" s="57">
        <v>20750</v>
      </c>
      <c r="B415" s="5" t="s">
        <v>18</v>
      </c>
      <c r="C415" s="5" t="s">
        <v>492</v>
      </c>
      <c r="D415" s="58">
        <v>20587050</v>
      </c>
    </row>
    <row r="416" spans="1:4" ht="12.75">
      <c r="A416" s="57">
        <v>20770</v>
      </c>
      <c r="B416" s="5" t="s">
        <v>18</v>
      </c>
      <c r="C416" s="5" t="s">
        <v>493</v>
      </c>
      <c r="D416" s="58">
        <v>26545979</v>
      </c>
    </row>
    <row r="417" spans="1:4" ht="12.75">
      <c r="A417" s="57">
        <v>20787</v>
      </c>
      <c r="B417" s="5" t="s">
        <v>18</v>
      </c>
      <c r="C417" s="5" t="s">
        <v>494</v>
      </c>
      <c r="D417" s="58">
        <v>29483804</v>
      </c>
    </row>
    <row r="418" spans="1:4" ht="12.75">
      <c r="A418" s="57">
        <v>23068</v>
      </c>
      <c r="B418" s="5" t="s">
        <v>20</v>
      </c>
      <c r="C418" s="5" t="s">
        <v>495</v>
      </c>
      <c r="D418" s="58">
        <v>78759670</v>
      </c>
    </row>
    <row r="419" spans="1:4" ht="12.75">
      <c r="A419" s="57">
        <v>23079</v>
      </c>
      <c r="B419" s="5" t="s">
        <v>20</v>
      </c>
      <c r="C419" s="5" t="s">
        <v>291</v>
      </c>
      <c r="D419" s="58">
        <v>34891416</v>
      </c>
    </row>
    <row r="420" spans="1:4" ht="12.75">
      <c r="A420" s="57">
        <v>23090</v>
      </c>
      <c r="B420" s="5" t="s">
        <v>20</v>
      </c>
      <c r="C420" s="5" t="s">
        <v>496</v>
      </c>
      <c r="D420" s="58">
        <v>38476275</v>
      </c>
    </row>
    <row r="421" spans="1:4" ht="12.75">
      <c r="A421" s="57">
        <v>23162</v>
      </c>
      <c r="B421" s="5" t="s">
        <v>20</v>
      </c>
      <c r="C421" s="5" t="s">
        <v>497</v>
      </c>
      <c r="D421" s="58">
        <v>93056890</v>
      </c>
    </row>
    <row r="422" spans="1:4" ht="12.75">
      <c r="A422" s="57">
        <v>23168</v>
      </c>
      <c r="B422" s="5" t="s">
        <v>20</v>
      </c>
      <c r="C422" s="5" t="s">
        <v>498</v>
      </c>
      <c r="D422" s="58">
        <v>20687379</v>
      </c>
    </row>
    <row r="423" spans="1:4" ht="12.75">
      <c r="A423" s="57">
        <v>23182</v>
      </c>
      <c r="B423" s="5" t="s">
        <v>20</v>
      </c>
      <c r="C423" s="5" t="s">
        <v>499</v>
      </c>
      <c r="D423" s="58">
        <v>70805723</v>
      </c>
    </row>
    <row r="424" spans="1:4" ht="12.75">
      <c r="A424" s="57">
        <v>23189</v>
      </c>
      <c r="B424" s="5" t="s">
        <v>20</v>
      </c>
      <c r="C424" s="5" t="s">
        <v>500</v>
      </c>
      <c r="D424" s="58">
        <v>83350357</v>
      </c>
    </row>
    <row r="425" spans="1:4" ht="12.75">
      <c r="A425" s="57">
        <v>23300</v>
      </c>
      <c r="B425" s="5" t="s">
        <v>20</v>
      </c>
      <c r="C425" s="5" t="s">
        <v>501</v>
      </c>
      <c r="D425" s="58">
        <v>27342185</v>
      </c>
    </row>
    <row r="426" spans="1:4" ht="12.75">
      <c r="A426" s="57">
        <v>23350</v>
      </c>
      <c r="B426" s="5" t="s">
        <v>20</v>
      </c>
      <c r="C426" s="5" t="s">
        <v>502</v>
      </c>
      <c r="D426" s="58">
        <v>21898424</v>
      </c>
    </row>
    <row r="427" spans="1:4" ht="12.75">
      <c r="A427" s="57">
        <v>23419</v>
      </c>
      <c r="B427" s="5" t="s">
        <v>20</v>
      </c>
      <c r="C427" s="5" t="s">
        <v>503</v>
      </c>
      <c r="D427" s="58">
        <v>33783307</v>
      </c>
    </row>
    <row r="428" spans="1:4" ht="12.75">
      <c r="A428" s="57">
        <v>23464</v>
      </c>
      <c r="B428" s="5" t="s">
        <v>20</v>
      </c>
      <c r="C428" s="5" t="s">
        <v>504</v>
      </c>
      <c r="D428" s="58">
        <v>26628268</v>
      </c>
    </row>
    <row r="429" spans="1:4" ht="12.75">
      <c r="A429" s="57">
        <v>23466</v>
      </c>
      <c r="B429" s="5" t="s">
        <v>20</v>
      </c>
      <c r="C429" s="5" t="s">
        <v>505</v>
      </c>
      <c r="D429" s="58">
        <v>96131410</v>
      </c>
    </row>
    <row r="430" spans="1:4" ht="12.75">
      <c r="A430" s="57">
        <v>23500</v>
      </c>
      <c r="B430" s="5" t="s">
        <v>20</v>
      </c>
      <c r="C430" s="5" t="s">
        <v>506</v>
      </c>
      <c r="D430" s="58">
        <v>60153517</v>
      </c>
    </row>
    <row r="431" spans="1:4" ht="12.75">
      <c r="A431" s="57">
        <v>23555</v>
      </c>
      <c r="B431" s="5" t="s">
        <v>20</v>
      </c>
      <c r="C431" s="5" t="s">
        <v>507</v>
      </c>
      <c r="D431" s="58">
        <v>99489835</v>
      </c>
    </row>
    <row r="432" spans="1:4" ht="12.75">
      <c r="A432" s="57">
        <v>23570</v>
      </c>
      <c r="B432" s="5" t="s">
        <v>20</v>
      </c>
      <c r="C432" s="5" t="s">
        <v>508</v>
      </c>
      <c r="D432" s="58">
        <v>51225836</v>
      </c>
    </row>
    <row r="433" spans="1:4" ht="12.75">
      <c r="A433" s="57">
        <v>23574</v>
      </c>
      <c r="B433" s="5" t="s">
        <v>20</v>
      </c>
      <c r="C433" s="5" t="s">
        <v>509</v>
      </c>
      <c r="D433" s="58">
        <v>45186583</v>
      </c>
    </row>
    <row r="434" spans="1:4" ht="12.75">
      <c r="A434" s="57">
        <v>23580</v>
      </c>
      <c r="B434" s="5" t="s">
        <v>20</v>
      </c>
      <c r="C434" s="5" t="s">
        <v>510</v>
      </c>
      <c r="D434" s="58">
        <v>48695960</v>
      </c>
    </row>
    <row r="435" spans="1:4" ht="12.75">
      <c r="A435" s="57">
        <v>23586</v>
      </c>
      <c r="B435" s="5" t="s">
        <v>20</v>
      </c>
      <c r="C435" s="5" t="s">
        <v>511</v>
      </c>
      <c r="D435" s="58">
        <v>29556763</v>
      </c>
    </row>
    <row r="436" spans="1:4" ht="12.75">
      <c r="A436" s="57">
        <v>23670</v>
      </c>
      <c r="B436" s="5" t="s">
        <v>20</v>
      </c>
      <c r="C436" s="5" t="s">
        <v>512</v>
      </c>
      <c r="D436" s="58">
        <v>127128445</v>
      </c>
    </row>
    <row r="437" spans="1:4" ht="12.75">
      <c r="A437" s="57">
        <v>23672</v>
      </c>
      <c r="B437" s="5" t="s">
        <v>20</v>
      </c>
      <c r="C437" s="5" t="s">
        <v>513</v>
      </c>
      <c r="D437" s="58">
        <v>64199843</v>
      </c>
    </row>
    <row r="438" spans="1:4" ht="12.75">
      <c r="A438" s="57">
        <v>23675</v>
      </c>
      <c r="B438" s="5" t="s">
        <v>20</v>
      </c>
      <c r="C438" s="5" t="s">
        <v>514</v>
      </c>
      <c r="D438" s="58">
        <v>60574067</v>
      </c>
    </row>
    <row r="439" spans="1:4" ht="12.75">
      <c r="A439" s="57">
        <v>23678</v>
      </c>
      <c r="B439" s="5" t="s">
        <v>20</v>
      </c>
      <c r="C439" s="5" t="s">
        <v>186</v>
      </c>
      <c r="D439" s="58">
        <v>44948288</v>
      </c>
    </row>
    <row r="440" spans="1:4" ht="12.75">
      <c r="A440" s="57">
        <v>23686</v>
      </c>
      <c r="B440" s="5" t="s">
        <v>20</v>
      </c>
      <c r="C440" s="5" t="s">
        <v>515</v>
      </c>
      <c r="D440" s="58">
        <v>68482795</v>
      </c>
    </row>
    <row r="441" spans="1:4" ht="12.75">
      <c r="A441" s="57">
        <v>23807</v>
      </c>
      <c r="B441" s="5" t="s">
        <v>20</v>
      </c>
      <c r="C441" s="5" t="s">
        <v>516</v>
      </c>
      <c r="D441" s="58">
        <v>152375553</v>
      </c>
    </row>
    <row r="442" spans="1:4" ht="12.75">
      <c r="A442" s="57">
        <v>23855</v>
      </c>
      <c r="B442" s="5" t="s">
        <v>20</v>
      </c>
      <c r="C442" s="5" t="s">
        <v>517</v>
      </c>
      <c r="D442" s="58">
        <v>46027765</v>
      </c>
    </row>
    <row r="443" spans="1:4" ht="12.75">
      <c r="A443" s="57">
        <v>25001</v>
      </c>
      <c r="B443" s="5" t="s">
        <v>22</v>
      </c>
      <c r="C443" s="5" t="s">
        <v>518</v>
      </c>
      <c r="D443" s="58">
        <v>7929702</v>
      </c>
    </row>
    <row r="444" spans="1:4" ht="12.75">
      <c r="A444" s="57">
        <v>25019</v>
      </c>
      <c r="B444" s="5" t="s">
        <v>22</v>
      </c>
      <c r="C444" s="5" t="s">
        <v>519</v>
      </c>
      <c r="D444" s="58">
        <v>787226</v>
      </c>
    </row>
    <row r="445" spans="1:4" ht="12.75">
      <c r="A445" s="57">
        <v>25035</v>
      </c>
      <c r="B445" s="5" t="s">
        <v>22</v>
      </c>
      <c r="C445" s="5" t="s">
        <v>520</v>
      </c>
      <c r="D445" s="58">
        <v>11666772</v>
      </c>
    </row>
    <row r="446" spans="1:4" ht="12.75">
      <c r="A446" s="57">
        <v>25040</v>
      </c>
      <c r="B446" s="5" t="s">
        <v>22</v>
      </c>
      <c r="C446" s="5" t="s">
        <v>521</v>
      </c>
      <c r="D446" s="58">
        <v>18650679</v>
      </c>
    </row>
    <row r="447" spans="1:4" ht="12.75">
      <c r="A447" s="57">
        <v>25053</v>
      </c>
      <c r="B447" s="5" t="s">
        <v>22</v>
      </c>
      <c r="C447" s="5" t="s">
        <v>522</v>
      </c>
      <c r="D447" s="58">
        <v>14717258</v>
      </c>
    </row>
    <row r="448" spans="1:4" ht="12.75">
      <c r="A448" s="57">
        <v>25086</v>
      </c>
      <c r="B448" s="5" t="s">
        <v>22</v>
      </c>
      <c r="C448" s="5" t="s">
        <v>523</v>
      </c>
      <c r="D448" s="58">
        <v>3265012</v>
      </c>
    </row>
    <row r="449" spans="1:4" ht="12.75">
      <c r="A449" s="57">
        <v>25095</v>
      </c>
      <c r="B449" s="5" t="s">
        <v>22</v>
      </c>
      <c r="C449" s="5" t="s">
        <v>524</v>
      </c>
      <c r="D449" s="58">
        <v>3123786</v>
      </c>
    </row>
    <row r="450" spans="1:4" ht="12.75">
      <c r="A450" s="57">
        <v>25099</v>
      </c>
      <c r="B450" s="5" t="s">
        <v>22</v>
      </c>
      <c r="C450" s="5" t="s">
        <v>525</v>
      </c>
      <c r="D450" s="58">
        <v>9148530</v>
      </c>
    </row>
    <row r="451" spans="1:4" ht="12.75">
      <c r="A451" s="57">
        <v>25120</v>
      </c>
      <c r="B451" s="5" t="s">
        <v>22</v>
      </c>
      <c r="C451" s="5" t="s">
        <v>526</v>
      </c>
      <c r="D451" s="58">
        <v>6340688</v>
      </c>
    </row>
    <row r="452" spans="1:4" ht="12.75">
      <c r="A452" s="57">
        <v>25123</v>
      </c>
      <c r="B452" s="5" t="s">
        <v>22</v>
      </c>
      <c r="C452" s="5" t="s">
        <v>527</v>
      </c>
      <c r="D452" s="58">
        <v>8189814</v>
      </c>
    </row>
    <row r="453" spans="1:4" ht="12.75">
      <c r="A453" s="57">
        <v>25126</v>
      </c>
      <c r="B453" s="5" t="s">
        <v>22</v>
      </c>
      <c r="C453" s="5" t="s">
        <v>528</v>
      </c>
      <c r="D453" s="58">
        <v>44824527</v>
      </c>
    </row>
    <row r="454" spans="1:4" ht="12.75">
      <c r="A454" s="57">
        <v>25148</v>
      </c>
      <c r="B454" s="5" t="s">
        <v>22</v>
      </c>
      <c r="C454" s="5" t="s">
        <v>529</v>
      </c>
      <c r="D454" s="58">
        <v>18734473</v>
      </c>
    </row>
    <row r="455" spans="1:4" ht="12.75">
      <c r="A455" s="57">
        <v>25151</v>
      </c>
      <c r="B455" s="5" t="s">
        <v>22</v>
      </c>
      <c r="C455" s="5" t="s">
        <v>530</v>
      </c>
      <c r="D455" s="58">
        <v>19947499</v>
      </c>
    </row>
    <row r="456" spans="1:4" ht="12.75">
      <c r="A456" s="57">
        <v>25154</v>
      </c>
      <c r="B456" s="5" t="s">
        <v>22</v>
      </c>
      <c r="C456" s="5" t="s">
        <v>531</v>
      </c>
      <c r="D456" s="58">
        <v>7917726</v>
      </c>
    </row>
    <row r="457" spans="1:4" ht="12.75">
      <c r="A457" s="57">
        <v>25168</v>
      </c>
      <c r="B457" s="5" t="s">
        <v>22</v>
      </c>
      <c r="C457" s="5" t="s">
        <v>532</v>
      </c>
      <c r="D457" s="58">
        <v>4551826</v>
      </c>
    </row>
    <row r="458" spans="1:4" ht="12.75">
      <c r="A458" s="57">
        <v>25175</v>
      </c>
      <c r="B458" s="5" t="s">
        <v>22</v>
      </c>
      <c r="C458" s="5" t="s">
        <v>533</v>
      </c>
      <c r="D458" s="58">
        <v>72256228</v>
      </c>
    </row>
    <row r="459" spans="1:4" ht="12.75">
      <c r="A459" s="57">
        <v>25178</v>
      </c>
      <c r="B459" s="5" t="s">
        <v>22</v>
      </c>
      <c r="C459" s="5" t="s">
        <v>534</v>
      </c>
      <c r="D459" s="58">
        <v>9729361</v>
      </c>
    </row>
    <row r="460" spans="1:4" ht="12.75">
      <c r="A460" s="57">
        <v>25181</v>
      </c>
      <c r="B460" s="5" t="s">
        <v>22</v>
      </c>
      <c r="C460" s="5" t="s">
        <v>535</v>
      </c>
      <c r="D460" s="58">
        <v>14017811</v>
      </c>
    </row>
    <row r="461" spans="1:4" ht="12.75">
      <c r="A461" s="57">
        <v>25183</v>
      </c>
      <c r="B461" s="5" t="s">
        <v>22</v>
      </c>
      <c r="C461" s="5" t="s">
        <v>536</v>
      </c>
      <c r="D461" s="58">
        <v>23512418</v>
      </c>
    </row>
    <row r="462" spans="1:4" ht="12.75">
      <c r="A462" s="57">
        <v>25200</v>
      </c>
      <c r="B462" s="5" t="s">
        <v>22</v>
      </c>
      <c r="C462" s="5" t="s">
        <v>537</v>
      </c>
      <c r="D462" s="58">
        <v>18111921</v>
      </c>
    </row>
    <row r="463" spans="1:4" ht="12.75">
      <c r="A463" s="57">
        <v>25214</v>
      </c>
      <c r="B463" s="5" t="s">
        <v>22</v>
      </c>
      <c r="C463" s="5" t="s">
        <v>538</v>
      </c>
      <c r="D463" s="58">
        <v>16539998</v>
      </c>
    </row>
    <row r="464" spans="1:4" ht="12.75">
      <c r="A464" s="57">
        <v>25224</v>
      </c>
      <c r="B464" s="5" t="s">
        <v>22</v>
      </c>
      <c r="C464" s="5" t="s">
        <v>539</v>
      </c>
      <c r="D464" s="58">
        <v>8250376</v>
      </c>
    </row>
    <row r="465" spans="1:4" ht="12.75">
      <c r="A465" s="57">
        <v>25245</v>
      </c>
      <c r="B465" s="5" t="s">
        <v>22</v>
      </c>
      <c r="C465" s="5" t="s">
        <v>540</v>
      </c>
      <c r="D465" s="58">
        <v>26945759</v>
      </c>
    </row>
    <row r="466" spans="1:4" ht="12.75">
      <c r="A466" s="57">
        <v>25258</v>
      </c>
      <c r="B466" s="5" t="s">
        <v>22</v>
      </c>
      <c r="C466" s="5" t="s">
        <v>253</v>
      </c>
      <c r="D466" s="58">
        <v>6768054</v>
      </c>
    </row>
    <row r="467" spans="1:4" ht="12.75">
      <c r="A467" s="57">
        <v>25260</v>
      </c>
      <c r="B467" s="5" t="s">
        <v>22</v>
      </c>
      <c r="C467" s="5" t="s">
        <v>541</v>
      </c>
      <c r="D467" s="58">
        <v>12544237</v>
      </c>
    </row>
    <row r="468" spans="1:4" ht="12.75">
      <c r="A468" s="57">
        <v>25269</v>
      </c>
      <c r="B468" s="5" t="s">
        <v>22</v>
      </c>
      <c r="C468" s="5" t="s">
        <v>542</v>
      </c>
      <c r="D468" s="58">
        <v>107699234</v>
      </c>
    </row>
    <row r="469" spans="1:4" ht="12.75">
      <c r="A469" s="57">
        <v>25279</v>
      </c>
      <c r="B469" s="5" t="s">
        <v>22</v>
      </c>
      <c r="C469" s="5" t="s">
        <v>543</v>
      </c>
      <c r="D469" s="58">
        <v>12458782</v>
      </c>
    </row>
    <row r="470" spans="1:4" ht="12.75">
      <c r="A470" s="57">
        <v>25281</v>
      </c>
      <c r="B470" s="5" t="s">
        <v>22</v>
      </c>
      <c r="C470" s="5" t="s">
        <v>544</v>
      </c>
      <c r="D470" s="58">
        <v>7347733</v>
      </c>
    </row>
    <row r="471" spans="1:4" ht="12.75">
      <c r="A471" s="57">
        <v>25286</v>
      </c>
      <c r="B471" s="5" t="s">
        <v>22</v>
      </c>
      <c r="C471" s="5" t="s">
        <v>545</v>
      </c>
      <c r="D471" s="58">
        <v>47332749</v>
      </c>
    </row>
    <row r="472" spans="1:4" ht="12.75">
      <c r="A472" s="57">
        <v>25288</v>
      </c>
      <c r="B472" s="5" t="s">
        <v>22</v>
      </c>
      <c r="C472" s="5" t="s">
        <v>546</v>
      </c>
      <c r="D472" s="58">
        <v>7513525</v>
      </c>
    </row>
    <row r="473" spans="1:4" ht="12.75">
      <c r="A473" s="57">
        <v>25293</v>
      </c>
      <c r="B473" s="5" t="s">
        <v>22</v>
      </c>
      <c r="C473" s="5" t="s">
        <v>547</v>
      </c>
      <c r="D473" s="58">
        <v>7629889</v>
      </c>
    </row>
    <row r="474" spans="1:4" ht="12.75">
      <c r="A474" s="57">
        <v>25295</v>
      </c>
      <c r="B474" s="5" t="s">
        <v>22</v>
      </c>
      <c r="C474" s="5" t="s">
        <v>548</v>
      </c>
      <c r="D474" s="58">
        <v>11429038</v>
      </c>
    </row>
    <row r="475" spans="1:4" ht="12.75">
      <c r="A475" s="57">
        <v>25297</v>
      </c>
      <c r="B475" s="5" t="s">
        <v>22</v>
      </c>
      <c r="C475" s="5" t="s">
        <v>549</v>
      </c>
      <c r="D475" s="58">
        <v>13619723</v>
      </c>
    </row>
    <row r="476" spans="1:4" ht="12.75">
      <c r="A476" s="57">
        <v>25299</v>
      </c>
      <c r="B476" s="5" t="s">
        <v>22</v>
      </c>
      <c r="C476" s="5" t="s">
        <v>550</v>
      </c>
      <c r="D476" s="58">
        <v>3870464</v>
      </c>
    </row>
    <row r="477" spans="1:4" ht="12.75">
      <c r="A477" s="57">
        <v>25312</v>
      </c>
      <c r="B477" s="5" t="s">
        <v>22</v>
      </c>
      <c r="C477" s="5" t="s">
        <v>151</v>
      </c>
      <c r="D477" s="58">
        <v>7957666</v>
      </c>
    </row>
    <row r="478" spans="1:4" ht="12.75">
      <c r="A478" s="57">
        <v>25317</v>
      </c>
      <c r="B478" s="5" t="s">
        <v>22</v>
      </c>
      <c r="C478" s="5" t="s">
        <v>551</v>
      </c>
      <c r="D478" s="58">
        <v>14590860</v>
      </c>
    </row>
    <row r="479" spans="1:4" ht="12.75">
      <c r="A479" s="57">
        <v>25320</v>
      </c>
      <c r="B479" s="5" t="s">
        <v>22</v>
      </c>
      <c r="C479" s="5" t="s">
        <v>552</v>
      </c>
      <c r="D479" s="58">
        <v>29103159</v>
      </c>
    </row>
    <row r="480" spans="1:4" ht="12.75">
      <c r="A480" s="57">
        <v>25322</v>
      </c>
      <c r="B480" s="5" t="s">
        <v>22</v>
      </c>
      <c r="C480" s="5" t="s">
        <v>553</v>
      </c>
      <c r="D480" s="58">
        <v>19608377</v>
      </c>
    </row>
    <row r="481" spans="1:4" ht="12.75">
      <c r="A481" s="57">
        <v>25324</v>
      </c>
      <c r="B481" s="5" t="s">
        <v>22</v>
      </c>
      <c r="C481" s="5" t="s">
        <v>554</v>
      </c>
      <c r="D481" s="58">
        <v>4436892</v>
      </c>
    </row>
    <row r="482" spans="1:4" ht="12.75">
      <c r="A482" s="57">
        <v>25326</v>
      </c>
      <c r="B482" s="5" t="s">
        <v>22</v>
      </c>
      <c r="C482" s="5" t="s">
        <v>555</v>
      </c>
      <c r="D482" s="58">
        <v>6322606</v>
      </c>
    </row>
    <row r="483" spans="1:4" ht="12.75">
      <c r="A483" s="57">
        <v>25328</v>
      </c>
      <c r="B483" s="5" t="s">
        <v>22</v>
      </c>
      <c r="C483" s="5" t="s">
        <v>556</v>
      </c>
      <c r="D483" s="58">
        <v>4778815</v>
      </c>
    </row>
    <row r="484" spans="1:4" ht="12.75">
      <c r="A484" s="57">
        <v>25335</v>
      </c>
      <c r="B484" s="5" t="s">
        <v>22</v>
      </c>
      <c r="C484" s="5" t="s">
        <v>557</v>
      </c>
      <c r="D484" s="58">
        <v>6039189</v>
      </c>
    </row>
    <row r="485" spans="1:4" ht="12.75">
      <c r="A485" s="57">
        <v>25339</v>
      </c>
      <c r="B485" s="5" t="s">
        <v>22</v>
      </c>
      <c r="C485" s="5" t="s">
        <v>558</v>
      </c>
      <c r="D485" s="58">
        <v>5696946</v>
      </c>
    </row>
    <row r="486" spans="1:4" ht="12.75">
      <c r="A486" s="57">
        <v>25368</v>
      </c>
      <c r="B486" s="5" t="s">
        <v>22</v>
      </c>
      <c r="C486" s="5" t="s">
        <v>559</v>
      </c>
      <c r="D486" s="58">
        <v>4051948</v>
      </c>
    </row>
    <row r="487" spans="1:4" ht="12.75">
      <c r="A487" s="57">
        <v>25372</v>
      </c>
      <c r="B487" s="5" t="s">
        <v>22</v>
      </c>
      <c r="C487" s="5" t="s">
        <v>560</v>
      </c>
      <c r="D487" s="58">
        <v>10072082</v>
      </c>
    </row>
    <row r="488" spans="1:4" ht="12.75">
      <c r="A488" s="57">
        <v>25377</v>
      </c>
      <c r="B488" s="5" t="s">
        <v>22</v>
      </c>
      <c r="C488" s="5" t="s">
        <v>561</v>
      </c>
      <c r="D488" s="58">
        <v>19580020</v>
      </c>
    </row>
    <row r="489" spans="1:4" ht="12.75">
      <c r="A489" s="57">
        <v>25386</v>
      </c>
      <c r="B489" s="5" t="s">
        <v>22</v>
      </c>
      <c r="C489" s="5" t="s">
        <v>562</v>
      </c>
      <c r="D489" s="58">
        <v>29467059</v>
      </c>
    </row>
    <row r="490" spans="1:4" ht="12.75">
      <c r="A490" s="57">
        <v>25394</v>
      </c>
      <c r="B490" s="5" t="s">
        <v>22</v>
      </c>
      <c r="C490" s="5" t="s">
        <v>563</v>
      </c>
      <c r="D490" s="58">
        <v>13343761</v>
      </c>
    </row>
    <row r="491" spans="1:4" ht="12.75">
      <c r="A491" s="57">
        <v>25398</v>
      </c>
      <c r="B491" s="5" t="s">
        <v>22</v>
      </c>
      <c r="C491" s="5" t="s">
        <v>564</v>
      </c>
      <c r="D491" s="58">
        <v>8622924</v>
      </c>
    </row>
    <row r="492" spans="1:4" ht="12.75">
      <c r="A492" s="57">
        <v>25402</v>
      </c>
      <c r="B492" s="5" t="s">
        <v>22</v>
      </c>
      <c r="C492" s="5" t="s">
        <v>450</v>
      </c>
      <c r="D492" s="58">
        <v>18501556</v>
      </c>
    </row>
    <row r="493" spans="1:4" ht="12.75">
      <c r="A493" s="57">
        <v>25407</v>
      </c>
      <c r="B493" s="5" t="s">
        <v>22</v>
      </c>
      <c r="C493" s="5" t="s">
        <v>565</v>
      </c>
      <c r="D493" s="58">
        <v>10506052</v>
      </c>
    </row>
    <row r="494" spans="1:4" ht="12.75">
      <c r="A494" s="57">
        <v>25426</v>
      </c>
      <c r="B494" s="5" t="s">
        <v>22</v>
      </c>
      <c r="C494" s="5" t="s">
        <v>566</v>
      </c>
      <c r="D494" s="58">
        <v>8482996</v>
      </c>
    </row>
    <row r="495" spans="1:4" ht="12.75">
      <c r="A495" s="57">
        <v>25430</v>
      </c>
      <c r="B495" s="5" t="s">
        <v>22</v>
      </c>
      <c r="C495" s="5" t="s">
        <v>567</v>
      </c>
      <c r="D495" s="58">
        <v>52923792</v>
      </c>
    </row>
    <row r="496" spans="1:4" ht="12.75">
      <c r="A496" s="57">
        <v>25436</v>
      </c>
      <c r="B496" s="5" t="s">
        <v>22</v>
      </c>
      <c r="C496" s="5" t="s">
        <v>568</v>
      </c>
      <c r="D496" s="58">
        <v>4914925</v>
      </c>
    </row>
    <row r="497" spans="1:4" ht="12.75">
      <c r="A497" s="57">
        <v>25438</v>
      </c>
      <c r="B497" s="5" t="s">
        <v>22</v>
      </c>
      <c r="C497" s="5" t="s">
        <v>569</v>
      </c>
      <c r="D497" s="58">
        <v>12613557</v>
      </c>
    </row>
    <row r="498" spans="1:4" ht="12.75">
      <c r="A498" s="57">
        <v>25473</v>
      </c>
      <c r="B498" s="5" t="s">
        <v>22</v>
      </c>
      <c r="C498" s="5" t="s">
        <v>570</v>
      </c>
      <c r="D498" s="58">
        <v>52798382</v>
      </c>
    </row>
    <row r="499" spans="1:4" ht="12.75">
      <c r="A499" s="57">
        <v>25483</v>
      </c>
      <c r="B499" s="5" t="s">
        <v>22</v>
      </c>
      <c r="C499" s="5" t="s">
        <v>571</v>
      </c>
      <c r="D499" s="58">
        <v>3250087</v>
      </c>
    </row>
    <row r="500" spans="1:4" ht="12.75">
      <c r="A500" s="57">
        <v>25486</v>
      </c>
      <c r="B500" s="5" t="s">
        <v>22</v>
      </c>
      <c r="C500" s="5" t="s">
        <v>572</v>
      </c>
      <c r="D500" s="58">
        <v>14338419</v>
      </c>
    </row>
    <row r="501" spans="1:4" ht="12.75">
      <c r="A501" s="57">
        <v>25488</v>
      </c>
      <c r="B501" s="5" t="s">
        <v>22</v>
      </c>
      <c r="C501" s="5" t="s">
        <v>573</v>
      </c>
      <c r="D501" s="58">
        <v>7233806</v>
      </c>
    </row>
    <row r="502" spans="1:4" ht="12.75">
      <c r="A502" s="57">
        <v>25489</v>
      </c>
      <c r="B502" s="5" t="s">
        <v>22</v>
      </c>
      <c r="C502" s="5" t="s">
        <v>574</v>
      </c>
      <c r="D502" s="58">
        <v>4904766</v>
      </c>
    </row>
    <row r="503" spans="1:4" ht="12.75">
      <c r="A503" s="57">
        <v>25491</v>
      </c>
      <c r="B503" s="5" t="s">
        <v>22</v>
      </c>
      <c r="C503" s="5" t="s">
        <v>575</v>
      </c>
      <c r="D503" s="58">
        <v>8084594</v>
      </c>
    </row>
    <row r="504" spans="1:4" ht="12.75">
      <c r="A504" s="57">
        <v>25506</v>
      </c>
      <c r="B504" s="5" t="s">
        <v>22</v>
      </c>
      <c r="C504" s="5" t="s">
        <v>576</v>
      </c>
      <c r="D504" s="58">
        <v>5056360</v>
      </c>
    </row>
    <row r="505" spans="1:4" ht="12.75">
      <c r="A505" s="57">
        <v>25513</v>
      </c>
      <c r="B505" s="5" t="s">
        <v>22</v>
      </c>
      <c r="C505" s="5" t="s">
        <v>577</v>
      </c>
      <c r="D505" s="58">
        <v>33001460</v>
      </c>
    </row>
    <row r="506" spans="1:4" ht="12.75">
      <c r="A506" s="57">
        <v>25518</v>
      </c>
      <c r="B506" s="5" t="s">
        <v>22</v>
      </c>
      <c r="C506" s="5" t="s">
        <v>578</v>
      </c>
      <c r="D506" s="58">
        <v>8388586</v>
      </c>
    </row>
    <row r="507" spans="1:4" ht="12.75">
      <c r="A507" s="57">
        <v>25524</v>
      </c>
      <c r="B507" s="5" t="s">
        <v>22</v>
      </c>
      <c r="C507" s="5" t="s">
        <v>579</v>
      </c>
      <c r="D507" s="58">
        <v>6739247</v>
      </c>
    </row>
    <row r="508" spans="1:4" ht="12.75">
      <c r="A508" s="57">
        <v>25530</v>
      </c>
      <c r="B508" s="5" t="s">
        <v>22</v>
      </c>
      <c r="C508" s="5" t="s">
        <v>580</v>
      </c>
      <c r="D508" s="58">
        <v>9048194</v>
      </c>
    </row>
    <row r="509" spans="1:4" ht="12.75">
      <c r="A509" s="57">
        <v>25535</v>
      </c>
      <c r="B509" s="5" t="s">
        <v>22</v>
      </c>
      <c r="C509" s="5" t="s">
        <v>581</v>
      </c>
      <c r="D509" s="58">
        <v>16193000</v>
      </c>
    </row>
    <row r="510" spans="1:4" ht="12.75">
      <c r="A510" s="57">
        <v>25572</v>
      </c>
      <c r="B510" s="5" t="s">
        <v>22</v>
      </c>
      <c r="C510" s="5" t="s">
        <v>582</v>
      </c>
      <c r="D510" s="58">
        <v>19127448</v>
      </c>
    </row>
    <row r="511" spans="1:4" ht="12.75">
      <c r="A511" s="57">
        <v>25580</v>
      </c>
      <c r="B511" s="5" t="s">
        <v>22</v>
      </c>
      <c r="C511" s="5" t="s">
        <v>583</v>
      </c>
      <c r="D511" s="58">
        <v>4294456</v>
      </c>
    </row>
    <row r="512" spans="1:4" ht="12.75">
      <c r="A512" s="57">
        <v>25592</v>
      </c>
      <c r="B512" s="5" t="s">
        <v>22</v>
      </c>
      <c r="C512" s="5" t="s">
        <v>584</v>
      </c>
      <c r="D512" s="58">
        <v>5426608</v>
      </c>
    </row>
    <row r="513" spans="1:4" ht="12.75">
      <c r="A513" s="57">
        <v>25594</v>
      </c>
      <c r="B513" s="5" t="s">
        <v>22</v>
      </c>
      <c r="C513" s="5" t="s">
        <v>585</v>
      </c>
      <c r="D513" s="58">
        <v>6603351</v>
      </c>
    </row>
    <row r="514" spans="1:4" ht="12.75">
      <c r="A514" s="57">
        <v>25596</v>
      </c>
      <c r="B514" s="5" t="s">
        <v>22</v>
      </c>
      <c r="C514" s="5" t="s">
        <v>586</v>
      </c>
      <c r="D514" s="58">
        <v>11820680</v>
      </c>
    </row>
    <row r="515" spans="1:4" ht="12.75">
      <c r="A515" s="57">
        <v>25599</v>
      </c>
      <c r="B515" s="5" t="s">
        <v>22</v>
      </c>
      <c r="C515" s="5" t="s">
        <v>587</v>
      </c>
      <c r="D515" s="58">
        <v>8717712</v>
      </c>
    </row>
    <row r="516" spans="1:4" ht="12.75">
      <c r="A516" s="57">
        <v>25612</v>
      </c>
      <c r="B516" s="5" t="s">
        <v>22</v>
      </c>
      <c r="C516" s="5" t="s">
        <v>588</v>
      </c>
      <c r="D516" s="58">
        <v>9169392</v>
      </c>
    </row>
    <row r="517" spans="1:4" ht="12.75">
      <c r="A517" s="57">
        <v>25645</v>
      </c>
      <c r="B517" s="5" t="s">
        <v>22</v>
      </c>
      <c r="C517" s="5" t="s">
        <v>589</v>
      </c>
      <c r="D517" s="58">
        <v>14118676</v>
      </c>
    </row>
    <row r="518" spans="1:4" ht="12.75">
      <c r="A518" s="57">
        <v>25649</v>
      </c>
      <c r="B518" s="5" t="s">
        <v>22</v>
      </c>
      <c r="C518" s="5" t="s">
        <v>590</v>
      </c>
      <c r="D518" s="58">
        <v>13549182</v>
      </c>
    </row>
    <row r="519" spans="1:4" ht="12.75">
      <c r="A519" s="57">
        <v>25653</v>
      </c>
      <c r="B519" s="5" t="s">
        <v>22</v>
      </c>
      <c r="C519" s="5" t="s">
        <v>591</v>
      </c>
      <c r="D519" s="58">
        <v>6393907</v>
      </c>
    </row>
    <row r="520" spans="1:4" ht="12.75">
      <c r="A520" s="57">
        <v>25658</v>
      </c>
      <c r="B520" s="5" t="s">
        <v>22</v>
      </c>
      <c r="C520" s="5" t="s">
        <v>187</v>
      </c>
      <c r="D520" s="58">
        <v>9292199</v>
      </c>
    </row>
    <row r="521" spans="1:4" ht="12.75">
      <c r="A521" s="57">
        <v>25662</v>
      </c>
      <c r="B521" s="5" t="s">
        <v>22</v>
      </c>
      <c r="C521" s="5" t="s">
        <v>592</v>
      </c>
      <c r="D521" s="58">
        <v>11858487</v>
      </c>
    </row>
    <row r="522" spans="1:4" ht="12.75">
      <c r="A522" s="57">
        <v>25718</v>
      </c>
      <c r="B522" s="5" t="s">
        <v>22</v>
      </c>
      <c r="C522" s="5" t="s">
        <v>593</v>
      </c>
      <c r="D522" s="58">
        <v>14109107</v>
      </c>
    </row>
    <row r="523" spans="1:4" ht="12.75">
      <c r="A523" s="57">
        <v>25736</v>
      </c>
      <c r="B523" s="5" t="s">
        <v>22</v>
      </c>
      <c r="C523" s="5" t="s">
        <v>594</v>
      </c>
      <c r="D523" s="58">
        <v>11494024</v>
      </c>
    </row>
    <row r="524" spans="1:4" ht="12.75">
      <c r="A524" s="57">
        <v>25740</v>
      </c>
      <c r="B524" s="5" t="s">
        <v>22</v>
      </c>
      <c r="C524" s="5" t="s">
        <v>595</v>
      </c>
      <c r="D524" s="58">
        <v>30691630</v>
      </c>
    </row>
    <row r="525" spans="1:4" ht="12.75">
      <c r="A525" s="57">
        <v>25743</v>
      </c>
      <c r="B525" s="5" t="s">
        <v>22</v>
      </c>
      <c r="C525" s="5" t="s">
        <v>596</v>
      </c>
      <c r="D525" s="58">
        <v>25162826</v>
      </c>
    </row>
    <row r="526" spans="1:4" ht="12.75">
      <c r="A526" s="57">
        <v>25745</v>
      </c>
      <c r="B526" s="5" t="s">
        <v>22</v>
      </c>
      <c r="C526" s="5" t="s">
        <v>597</v>
      </c>
      <c r="D526" s="58">
        <v>14522157</v>
      </c>
    </row>
    <row r="527" spans="1:4" ht="12.75">
      <c r="A527" s="57">
        <v>25758</v>
      </c>
      <c r="B527" s="5" t="s">
        <v>22</v>
      </c>
      <c r="C527" s="5" t="s">
        <v>598</v>
      </c>
      <c r="D527" s="58">
        <v>21025457</v>
      </c>
    </row>
    <row r="528" spans="1:4" ht="12.75">
      <c r="A528" s="57">
        <v>25769</v>
      </c>
      <c r="B528" s="5" t="s">
        <v>22</v>
      </c>
      <c r="C528" s="5" t="s">
        <v>599</v>
      </c>
      <c r="D528" s="58">
        <v>14292515</v>
      </c>
    </row>
    <row r="529" spans="1:4" ht="12.75">
      <c r="A529" s="57">
        <v>25772</v>
      </c>
      <c r="B529" s="5" t="s">
        <v>22</v>
      </c>
      <c r="C529" s="5" t="s">
        <v>600</v>
      </c>
      <c r="D529" s="58">
        <v>16697072</v>
      </c>
    </row>
    <row r="530" spans="1:4" ht="12.75">
      <c r="A530" s="57">
        <v>25777</v>
      </c>
      <c r="B530" s="5" t="s">
        <v>22</v>
      </c>
      <c r="C530" s="5" t="s">
        <v>601</v>
      </c>
      <c r="D530" s="58">
        <v>6597772</v>
      </c>
    </row>
    <row r="531" spans="1:4" ht="12.75">
      <c r="A531" s="57">
        <v>25779</v>
      </c>
      <c r="B531" s="5" t="s">
        <v>22</v>
      </c>
      <c r="C531" s="5" t="s">
        <v>602</v>
      </c>
      <c r="D531" s="58">
        <v>6999085</v>
      </c>
    </row>
    <row r="532" spans="1:4" ht="12.75">
      <c r="A532" s="57">
        <v>25781</v>
      </c>
      <c r="B532" s="5" t="s">
        <v>22</v>
      </c>
      <c r="C532" s="5" t="s">
        <v>603</v>
      </c>
      <c r="D532" s="58">
        <v>5772994</v>
      </c>
    </row>
    <row r="533" spans="1:4" ht="12.75">
      <c r="A533" s="57">
        <v>25785</v>
      </c>
      <c r="B533" s="5" t="s">
        <v>22</v>
      </c>
      <c r="C533" s="5" t="s">
        <v>604</v>
      </c>
      <c r="D533" s="58">
        <v>13007986</v>
      </c>
    </row>
    <row r="534" spans="1:4" ht="12.75">
      <c r="A534" s="57">
        <v>25793</v>
      </c>
      <c r="B534" s="5" t="s">
        <v>22</v>
      </c>
      <c r="C534" s="5" t="s">
        <v>605</v>
      </c>
      <c r="D534" s="58">
        <v>9401257</v>
      </c>
    </row>
    <row r="535" spans="1:4" ht="12.75">
      <c r="A535" s="57">
        <v>25797</v>
      </c>
      <c r="B535" s="5" t="s">
        <v>22</v>
      </c>
      <c r="C535" s="5" t="s">
        <v>606</v>
      </c>
      <c r="D535" s="58">
        <v>10480880</v>
      </c>
    </row>
    <row r="536" spans="1:4" ht="12.75">
      <c r="A536" s="57">
        <v>25799</v>
      </c>
      <c r="B536" s="5" t="s">
        <v>22</v>
      </c>
      <c r="C536" s="5" t="s">
        <v>607</v>
      </c>
      <c r="D536" s="58">
        <v>16025238</v>
      </c>
    </row>
    <row r="537" spans="1:4" ht="12.75">
      <c r="A537" s="57">
        <v>25805</v>
      </c>
      <c r="B537" s="5" t="s">
        <v>22</v>
      </c>
      <c r="C537" s="5" t="s">
        <v>608</v>
      </c>
      <c r="D537" s="58">
        <v>5101793</v>
      </c>
    </row>
    <row r="538" spans="1:4" ht="12.75">
      <c r="A538" s="57">
        <v>25807</v>
      </c>
      <c r="B538" s="5" t="s">
        <v>22</v>
      </c>
      <c r="C538" s="5" t="s">
        <v>609</v>
      </c>
      <c r="D538" s="58">
        <v>3128747</v>
      </c>
    </row>
    <row r="539" spans="1:4" ht="12.75">
      <c r="A539" s="57">
        <v>25815</v>
      </c>
      <c r="B539" s="5" t="s">
        <v>22</v>
      </c>
      <c r="C539" s="5" t="s">
        <v>610</v>
      </c>
      <c r="D539" s="58">
        <v>17475086</v>
      </c>
    </row>
    <row r="540" spans="1:4" ht="12.75">
      <c r="A540" s="57">
        <v>25817</v>
      </c>
      <c r="B540" s="5" t="s">
        <v>22</v>
      </c>
      <c r="C540" s="5" t="s">
        <v>611</v>
      </c>
      <c r="D540" s="58">
        <v>29975255</v>
      </c>
    </row>
    <row r="541" spans="1:4" ht="12.75">
      <c r="A541" s="57">
        <v>25823</v>
      </c>
      <c r="B541" s="5" t="s">
        <v>22</v>
      </c>
      <c r="C541" s="5" t="s">
        <v>612</v>
      </c>
      <c r="D541" s="58">
        <v>6696092</v>
      </c>
    </row>
    <row r="542" spans="1:4" ht="12.75">
      <c r="A542" s="57">
        <v>25839</v>
      </c>
      <c r="B542" s="5" t="s">
        <v>22</v>
      </c>
      <c r="C542" s="5" t="s">
        <v>613</v>
      </c>
      <c r="D542" s="58">
        <v>14306586</v>
      </c>
    </row>
    <row r="543" spans="1:4" ht="12.75">
      <c r="A543" s="57">
        <v>25841</v>
      </c>
      <c r="B543" s="5" t="s">
        <v>22</v>
      </c>
      <c r="C543" s="5" t="s">
        <v>614</v>
      </c>
      <c r="D543" s="58">
        <v>7655533</v>
      </c>
    </row>
    <row r="544" spans="1:4" ht="12.75">
      <c r="A544" s="57">
        <v>25843</v>
      </c>
      <c r="B544" s="5" t="s">
        <v>22</v>
      </c>
      <c r="C544" s="5" t="s">
        <v>615</v>
      </c>
      <c r="D544" s="58">
        <v>37804798</v>
      </c>
    </row>
    <row r="545" spans="1:4" ht="12.75">
      <c r="A545" s="57">
        <v>25845</v>
      </c>
      <c r="B545" s="5" t="s">
        <v>22</v>
      </c>
      <c r="C545" s="5" t="s">
        <v>616</v>
      </c>
      <c r="D545" s="58">
        <v>8199953</v>
      </c>
    </row>
    <row r="546" spans="1:4" ht="12.75">
      <c r="A546" s="57">
        <v>25851</v>
      </c>
      <c r="B546" s="5" t="s">
        <v>22</v>
      </c>
      <c r="C546" s="5" t="s">
        <v>617</v>
      </c>
      <c r="D546" s="58">
        <v>5409042</v>
      </c>
    </row>
    <row r="547" spans="1:4" ht="12.75">
      <c r="A547" s="57">
        <v>25862</v>
      </c>
      <c r="B547" s="5" t="s">
        <v>22</v>
      </c>
      <c r="C547" s="5" t="s">
        <v>618</v>
      </c>
      <c r="D547" s="58">
        <v>9681302</v>
      </c>
    </row>
    <row r="548" spans="1:4" ht="12.75">
      <c r="A548" s="57">
        <v>25867</v>
      </c>
      <c r="B548" s="5" t="s">
        <v>22</v>
      </c>
      <c r="C548" s="5" t="s">
        <v>619</v>
      </c>
      <c r="D548" s="58">
        <v>5242975</v>
      </c>
    </row>
    <row r="549" spans="1:4" ht="12.75">
      <c r="A549" s="57">
        <v>25871</v>
      </c>
      <c r="B549" s="5" t="s">
        <v>22</v>
      </c>
      <c r="C549" s="5" t="s">
        <v>620</v>
      </c>
      <c r="D549" s="58">
        <v>2896610</v>
      </c>
    </row>
    <row r="550" spans="1:4" ht="12.75">
      <c r="A550" s="57">
        <v>25873</v>
      </c>
      <c r="B550" s="5" t="s">
        <v>22</v>
      </c>
      <c r="C550" s="5" t="s">
        <v>621</v>
      </c>
      <c r="D550" s="58">
        <v>21566566</v>
      </c>
    </row>
    <row r="551" spans="1:4" ht="12.75">
      <c r="A551" s="57">
        <v>25875</v>
      </c>
      <c r="B551" s="5" t="s">
        <v>22</v>
      </c>
      <c r="C551" s="5" t="s">
        <v>622</v>
      </c>
      <c r="D551" s="58">
        <v>27809929</v>
      </c>
    </row>
    <row r="552" spans="1:4" ht="12.75">
      <c r="A552" s="57">
        <v>25878</v>
      </c>
      <c r="B552" s="5" t="s">
        <v>22</v>
      </c>
      <c r="C552" s="5" t="s">
        <v>623</v>
      </c>
      <c r="D552" s="58">
        <v>18096353</v>
      </c>
    </row>
    <row r="553" spans="1:4" ht="12.75">
      <c r="A553" s="57">
        <v>25885</v>
      </c>
      <c r="B553" s="5" t="s">
        <v>22</v>
      </c>
      <c r="C553" s="5" t="s">
        <v>624</v>
      </c>
      <c r="D553" s="58">
        <v>26021970</v>
      </c>
    </row>
    <row r="554" spans="1:4" ht="12.75">
      <c r="A554" s="57">
        <v>25898</v>
      </c>
      <c r="B554" s="5" t="s">
        <v>22</v>
      </c>
      <c r="C554" s="5" t="s">
        <v>625</v>
      </c>
      <c r="D554" s="58">
        <v>5641378</v>
      </c>
    </row>
    <row r="555" spans="1:4" ht="12.75">
      <c r="A555" s="57">
        <v>25899</v>
      </c>
      <c r="B555" s="5" t="s">
        <v>22</v>
      </c>
      <c r="C555" s="5" t="s">
        <v>626</v>
      </c>
      <c r="D555" s="58">
        <v>95434499</v>
      </c>
    </row>
    <row r="556" spans="1:4" ht="12.75">
      <c r="A556" s="57">
        <v>27001</v>
      </c>
      <c r="B556" s="5" t="s">
        <v>24</v>
      </c>
      <c r="C556" s="5" t="s">
        <v>627</v>
      </c>
      <c r="D556" s="58">
        <v>244648887</v>
      </c>
    </row>
    <row r="557" spans="1:4" ht="12.75">
      <c r="A557" s="57">
        <v>27006</v>
      </c>
      <c r="B557" s="5" t="s">
        <v>24</v>
      </c>
      <c r="C557" s="5" t="s">
        <v>628</v>
      </c>
      <c r="D557" s="58">
        <v>16248989</v>
      </c>
    </row>
    <row r="558" spans="1:4" ht="12.75">
      <c r="A558" s="57">
        <v>27025</v>
      </c>
      <c r="B558" s="5" t="s">
        <v>24</v>
      </c>
      <c r="C558" s="5" t="s">
        <v>629</v>
      </c>
      <c r="D558" s="58">
        <v>37129904</v>
      </c>
    </row>
    <row r="559" spans="1:4" ht="12.75">
      <c r="A559" s="57">
        <v>27050</v>
      </c>
      <c r="B559" s="5" t="s">
        <v>24</v>
      </c>
      <c r="C559" s="5" t="s">
        <v>630</v>
      </c>
      <c r="D559" s="58">
        <v>14784753</v>
      </c>
    </row>
    <row r="560" spans="1:4" ht="12.75">
      <c r="A560" s="57">
        <v>27073</v>
      </c>
      <c r="B560" s="5" t="s">
        <v>24</v>
      </c>
      <c r="C560" s="5" t="s">
        <v>631</v>
      </c>
      <c r="D560" s="58">
        <v>21500492</v>
      </c>
    </row>
    <row r="561" spans="1:4" ht="12.75">
      <c r="A561" s="57">
        <v>27075</v>
      </c>
      <c r="B561" s="5" t="s">
        <v>24</v>
      </c>
      <c r="C561" s="5" t="s">
        <v>632</v>
      </c>
      <c r="D561" s="58">
        <v>14845979</v>
      </c>
    </row>
    <row r="562" spans="1:4" ht="12.75">
      <c r="A562" s="57">
        <v>27077</v>
      </c>
      <c r="B562" s="5" t="s">
        <v>24</v>
      </c>
      <c r="C562" s="5" t="s">
        <v>633</v>
      </c>
      <c r="D562" s="58">
        <v>30864279</v>
      </c>
    </row>
    <row r="563" spans="1:4" ht="12.75">
      <c r="A563" s="57">
        <v>27099</v>
      </c>
      <c r="B563" s="5" t="s">
        <v>24</v>
      </c>
      <c r="C563" s="5" t="s">
        <v>634</v>
      </c>
      <c r="D563" s="58">
        <v>22847730</v>
      </c>
    </row>
    <row r="564" spans="1:4" ht="12.75">
      <c r="A564" s="57">
        <v>27135</v>
      </c>
      <c r="B564" s="5" t="s">
        <v>24</v>
      </c>
      <c r="C564" s="5" t="s">
        <v>635</v>
      </c>
      <c r="D564" s="58">
        <v>13107807</v>
      </c>
    </row>
    <row r="565" spans="1:4" ht="12.75">
      <c r="A565" s="57">
        <v>27150</v>
      </c>
      <c r="B565" s="5" t="s">
        <v>24</v>
      </c>
      <c r="C565" s="5" t="s">
        <v>636</v>
      </c>
      <c r="D565" s="58">
        <v>13453657</v>
      </c>
    </row>
    <row r="566" spans="1:4" ht="12.75">
      <c r="A566" s="57">
        <v>27160</v>
      </c>
      <c r="B566" s="5" t="s">
        <v>24</v>
      </c>
      <c r="C566" s="5" t="s">
        <v>637</v>
      </c>
      <c r="D566" s="58">
        <v>7948719</v>
      </c>
    </row>
    <row r="567" spans="1:4" ht="12.75">
      <c r="A567" s="57">
        <v>27205</v>
      </c>
      <c r="B567" s="5" t="s">
        <v>24</v>
      </c>
      <c r="C567" s="5" t="s">
        <v>638</v>
      </c>
      <c r="D567" s="58">
        <v>29936556</v>
      </c>
    </row>
    <row r="568" spans="1:4" ht="12.75">
      <c r="A568" s="57">
        <v>27245</v>
      </c>
      <c r="B568" s="5" t="s">
        <v>24</v>
      </c>
      <c r="C568" s="5" t="s">
        <v>639</v>
      </c>
      <c r="D568" s="58">
        <v>8851289</v>
      </c>
    </row>
    <row r="569" spans="1:4" ht="12.75">
      <c r="A569" s="57">
        <v>27250</v>
      </c>
      <c r="B569" s="5" t="s">
        <v>24</v>
      </c>
      <c r="C569" s="5" t="s">
        <v>640</v>
      </c>
      <c r="D569" s="58">
        <v>24645048</v>
      </c>
    </row>
    <row r="570" spans="1:4" ht="12.75">
      <c r="A570" s="57">
        <v>27361</v>
      </c>
      <c r="B570" s="5" t="s">
        <v>24</v>
      </c>
      <c r="C570" s="5" t="s">
        <v>641</v>
      </c>
      <c r="D570" s="58">
        <v>61989085</v>
      </c>
    </row>
    <row r="571" spans="1:4" ht="12.75">
      <c r="A571" s="57">
        <v>27372</v>
      </c>
      <c r="B571" s="5" t="s">
        <v>24</v>
      </c>
      <c r="C571" s="5" t="s">
        <v>642</v>
      </c>
      <c r="D571" s="58">
        <v>5049739</v>
      </c>
    </row>
    <row r="572" spans="1:4" ht="12.75">
      <c r="A572" s="57">
        <v>27413</v>
      </c>
      <c r="B572" s="5" t="s">
        <v>24</v>
      </c>
      <c r="C572" s="5" t="s">
        <v>643</v>
      </c>
      <c r="D572" s="58">
        <v>18395628</v>
      </c>
    </row>
    <row r="573" spans="1:4" ht="12.75">
      <c r="A573" s="57">
        <v>27425</v>
      </c>
      <c r="B573" s="5" t="s">
        <v>24</v>
      </c>
      <c r="C573" s="5" t="s">
        <v>644</v>
      </c>
      <c r="D573" s="58">
        <v>16408296</v>
      </c>
    </row>
    <row r="574" spans="1:4" ht="12.75">
      <c r="A574" s="57">
        <v>27430</v>
      </c>
      <c r="B574" s="5" t="s">
        <v>24</v>
      </c>
      <c r="C574" s="5" t="s">
        <v>645</v>
      </c>
      <c r="D574" s="58">
        <v>25029248</v>
      </c>
    </row>
    <row r="575" spans="1:4" ht="12.75">
      <c r="A575" s="57">
        <v>27450</v>
      </c>
      <c r="B575" s="5" t="s">
        <v>24</v>
      </c>
      <c r="C575" s="5" t="s">
        <v>646</v>
      </c>
      <c r="D575" s="58">
        <v>18774412</v>
      </c>
    </row>
    <row r="576" spans="1:4" ht="12.75">
      <c r="A576" s="57">
        <v>27491</v>
      </c>
      <c r="B576" s="5" t="s">
        <v>24</v>
      </c>
      <c r="C576" s="5" t="s">
        <v>647</v>
      </c>
      <c r="D576" s="58">
        <v>10844355</v>
      </c>
    </row>
    <row r="577" spans="1:4" ht="12.75">
      <c r="A577" s="57">
        <v>27495</v>
      </c>
      <c r="B577" s="5" t="s">
        <v>24</v>
      </c>
      <c r="C577" s="5" t="s">
        <v>648</v>
      </c>
      <c r="D577" s="58">
        <v>12832918</v>
      </c>
    </row>
    <row r="578" spans="1:4" ht="12.75">
      <c r="A578" s="57">
        <v>27580</v>
      </c>
      <c r="B578" s="5" t="s">
        <v>24</v>
      </c>
      <c r="C578" s="5" t="s">
        <v>649</v>
      </c>
      <c r="D578" s="58">
        <v>10817789</v>
      </c>
    </row>
    <row r="579" spans="1:4" ht="12.75">
      <c r="A579" s="57">
        <v>27600</v>
      </c>
      <c r="B579" s="5" t="s">
        <v>24</v>
      </c>
      <c r="C579" s="5" t="s">
        <v>650</v>
      </c>
      <c r="D579" s="58">
        <v>16941959</v>
      </c>
    </row>
    <row r="580" spans="1:4" ht="12.75">
      <c r="A580" s="57">
        <v>27615</v>
      </c>
      <c r="B580" s="5" t="s">
        <v>24</v>
      </c>
      <c r="C580" s="5" t="s">
        <v>651</v>
      </c>
      <c r="D580" s="58">
        <v>51161946</v>
      </c>
    </row>
    <row r="581" spans="1:4" ht="12.75">
      <c r="A581" s="57">
        <v>27660</v>
      </c>
      <c r="B581" s="5" t="s">
        <v>24</v>
      </c>
      <c r="C581" s="5" t="s">
        <v>652</v>
      </c>
      <c r="D581" s="58">
        <v>7465071</v>
      </c>
    </row>
    <row r="582" spans="1:4" ht="12.75">
      <c r="A582" s="57">
        <v>27745</v>
      </c>
      <c r="B582" s="5" t="s">
        <v>24</v>
      </c>
      <c r="C582" s="5" t="s">
        <v>653</v>
      </c>
      <c r="D582" s="58">
        <v>7518740</v>
      </c>
    </row>
    <row r="583" spans="1:4" ht="12.75">
      <c r="A583" s="57">
        <v>27787</v>
      </c>
      <c r="B583" s="5" t="s">
        <v>24</v>
      </c>
      <c r="C583" s="5" t="s">
        <v>654</v>
      </c>
      <c r="D583" s="58">
        <v>37354501</v>
      </c>
    </row>
    <row r="584" spans="1:4" ht="12.75">
      <c r="A584" s="57">
        <v>27800</v>
      </c>
      <c r="B584" s="5" t="s">
        <v>24</v>
      </c>
      <c r="C584" s="5" t="s">
        <v>655</v>
      </c>
      <c r="D584" s="58">
        <v>21438234</v>
      </c>
    </row>
    <row r="585" spans="1:4" ht="12.75">
      <c r="A585" s="57">
        <v>27810</v>
      </c>
      <c r="B585" s="5" t="s">
        <v>24</v>
      </c>
      <c r="C585" s="5" t="s">
        <v>656</v>
      </c>
      <c r="D585" s="58">
        <v>11393709</v>
      </c>
    </row>
    <row r="586" spans="1:4" ht="12.75">
      <c r="A586" s="57">
        <v>41006</v>
      </c>
      <c r="B586" s="5" t="s">
        <v>26</v>
      </c>
      <c r="C586" s="5" t="s">
        <v>657</v>
      </c>
      <c r="D586" s="58">
        <v>29451410</v>
      </c>
    </row>
    <row r="587" spans="1:4" ht="12.75">
      <c r="A587" s="57">
        <v>41013</v>
      </c>
      <c r="B587" s="5" t="s">
        <v>26</v>
      </c>
      <c r="C587" s="5" t="s">
        <v>658</v>
      </c>
      <c r="D587" s="58">
        <v>11296563</v>
      </c>
    </row>
    <row r="588" spans="1:4" ht="12.75">
      <c r="A588" s="57">
        <v>41016</v>
      </c>
      <c r="B588" s="5" t="s">
        <v>26</v>
      </c>
      <c r="C588" s="5" t="s">
        <v>659</v>
      </c>
      <c r="D588" s="58">
        <v>22627998</v>
      </c>
    </row>
    <row r="589" spans="1:4" ht="12.75">
      <c r="A589" s="57">
        <v>41020</v>
      </c>
      <c r="B589" s="5" t="s">
        <v>26</v>
      </c>
      <c r="C589" s="5" t="s">
        <v>660</v>
      </c>
      <c r="D589" s="58">
        <v>29085493</v>
      </c>
    </row>
    <row r="590" spans="1:4" ht="12.75">
      <c r="A590" s="57">
        <v>41026</v>
      </c>
      <c r="B590" s="5" t="s">
        <v>26</v>
      </c>
      <c r="C590" s="5" t="s">
        <v>661</v>
      </c>
      <c r="D590" s="58">
        <v>4791198</v>
      </c>
    </row>
    <row r="591" spans="1:4" ht="12.75">
      <c r="A591" s="57">
        <v>41078</v>
      </c>
      <c r="B591" s="5" t="s">
        <v>26</v>
      </c>
      <c r="C591" s="5" t="s">
        <v>662</v>
      </c>
      <c r="D591" s="58">
        <v>10029915</v>
      </c>
    </row>
    <row r="592" spans="1:4" ht="12.75">
      <c r="A592" s="57">
        <v>41132</v>
      </c>
      <c r="B592" s="5" t="s">
        <v>26</v>
      </c>
      <c r="C592" s="5" t="s">
        <v>663</v>
      </c>
      <c r="D592" s="58">
        <v>38154748</v>
      </c>
    </row>
    <row r="593" spans="1:4" ht="12.75">
      <c r="A593" s="57">
        <v>41206</v>
      </c>
      <c r="B593" s="5" t="s">
        <v>26</v>
      </c>
      <c r="C593" s="5" t="s">
        <v>664</v>
      </c>
      <c r="D593" s="58">
        <v>12522656</v>
      </c>
    </row>
    <row r="594" spans="1:4" ht="12.75">
      <c r="A594" s="57">
        <v>41244</v>
      </c>
      <c r="B594" s="5" t="s">
        <v>26</v>
      </c>
      <c r="C594" s="5" t="s">
        <v>665</v>
      </c>
      <c r="D594" s="58">
        <v>4291783</v>
      </c>
    </row>
    <row r="595" spans="1:4" ht="12.75">
      <c r="A595" s="57">
        <v>41298</v>
      </c>
      <c r="B595" s="5" t="s">
        <v>26</v>
      </c>
      <c r="C595" s="5" t="s">
        <v>666</v>
      </c>
      <c r="D595" s="58">
        <v>76731764</v>
      </c>
    </row>
    <row r="596" spans="1:4" ht="12.75">
      <c r="A596" s="57">
        <v>41306</v>
      </c>
      <c r="B596" s="5" t="s">
        <v>26</v>
      </c>
      <c r="C596" s="5" t="s">
        <v>667</v>
      </c>
      <c r="D596" s="58">
        <v>36387986</v>
      </c>
    </row>
    <row r="597" spans="1:4" ht="12.75">
      <c r="A597" s="57">
        <v>41319</v>
      </c>
      <c r="B597" s="5" t="s">
        <v>26</v>
      </c>
      <c r="C597" s="5" t="s">
        <v>152</v>
      </c>
      <c r="D597" s="58">
        <v>22628011</v>
      </c>
    </row>
    <row r="598" spans="1:4" ht="12.75">
      <c r="A598" s="57">
        <v>41349</v>
      </c>
      <c r="B598" s="5" t="s">
        <v>26</v>
      </c>
      <c r="C598" s="5" t="s">
        <v>668</v>
      </c>
      <c r="D598" s="58">
        <v>8346719</v>
      </c>
    </row>
    <row r="599" spans="1:4" ht="12.75">
      <c r="A599" s="57">
        <v>41357</v>
      </c>
      <c r="B599" s="5" t="s">
        <v>26</v>
      </c>
      <c r="C599" s="5" t="s">
        <v>669</v>
      </c>
      <c r="D599" s="58">
        <v>15215278</v>
      </c>
    </row>
    <row r="600" spans="1:4" ht="12.75">
      <c r="A600" s="57">
        <v>41359</v>
      </c>
      <c r="B600" s="5" t="s">
        <v>26</v>
      </c>
      <c r="C600" s="5" t="s">
        <v>670</v>
      </c>
      <c r="D600" s="58">
        <v>27856678</v>
      </c>
    </row>
    <row r="601" spans="1:4" ht="12.75">
      <c r="A601" s="57">
        <v>41378</v>
      </c>
      <c r="B601" s="5" t="s">
        <v>26</v>
      </c>
      <c r="C601" s="5" t="s">
        <v>671</v>
      </c>
      <c r="D601" s="58">
        <v>17253322</v>
      </c>
    </row>
    <row r="602" spans="1:4" ht="12.75">
      <c r="A602" s="57">
        <v>41396</v>
      </c>
      <c r="B602" s="5" t="s">
        <v>26</v>
      </c>
      <c r="C602" s="5" t="s">
        <v>672</v>
      </c>
      <c r="D602" s="58">
        <v>60219560</v>
      </c>
    </row>
    <row r="603" spans="1:4" ht="12.75">
      <c r="A603" s="57">
        <v>41483</v>
      </c>
      <c r="B603" s="5" t="s">
        <v>26</v>
      </c>
      <c r="C603" s="5" t="s">
        <v>673</v>
      </c>
      <c r="D603" s="58">
        <v>9846758</v>
      </c>
    </row>
    <row r="604" spans="1:4" ht="12.75">
      <c r="A604" s="57">
        <v>41503</v>
      </c>
      <c r="B604" s="5" t="s">
        <v>26</v>
      </c>
      <c r="C604" s="5" t="s">
        <v>674</v>
      </c>
      <c r="D604" s="58">
        <v>12532555</v>
      </c>
    </row>
    <row r="605" spans="1:4" ht="12.75">
      <c r="A605" s="57">
        <v>41518</v>
      </c>
      <c r="B605" s="5" t="s">
        <v>26</v>
      </c>
      <c r="C605" s="5" t="s">
        <v>675</v>
      </c>
      <c r="D605" s="58">
        <v>6943825</v>
      </c>
    </row>
    <row r="606" spans="1:4" ht="12.75">
      <c r="A606" s="57">
        <v>41524</v>
      </c>
      <c r="B606" s="5" t="s">
        <v>26</v>
      </c>
      <c r="C606" s="5" t="s">
        <v>676</v>
      </c>
      <c r="D606" s="58">
        <v>29093547</v>
      </c>
    </row>
    <row r="607" spans="1:4" ht="12.75">
      <c r="A607" s="57">
        <v>41530</v>
      </c>
      <c r="B607" s="5" t="s">
        <v>26</v>
      </c>
      <c r="C607" s="5" t="s">
        <v>414</v>
      </c>
      <c r="D607" s="58">
        <v>13222345</v>
      </c>
    </row>
    <row r="608" spans="1:4" ht="12.75">
      <c r="A608" s="57">
        <v>41548</v>
      </c>
      <c r="B608" s="5" t="s">
        <v>26</v>
      </c>
      <c r="C608" s="5" t="s">
        <v>677</v>
      </c>
      <c r="D608" s="58">
        <v>17101651</v>
      </c>
    </row>
    <row r="609" spans="1:4" ht="12.75">
      <c r="A609" s="57">
        <v>41551</v>
      </c>
      <c r="B609" s="5" t="s">
        <v>26</v>
      </c>
      <c r="C609" s="5" t="s">
        <v>678</v>
      </c>
      <c r="D609" s="58">
        <v>125556828</v>
      </c>
    </row>
    <row r="610" spans="1:4" ht="12.75">
      <c r="A610" s="57">
        <v>41615</v>
      </c>
      <c r="B610" s="5" t="s">
        <v>26</v>
      </c>
      <c r="C610" s="5" t="s">
        <v>679</v>
      </c>
      <c r="D610" s="58">
        <v>22528927</v>
      </c>
    </row>
    <row r="611" spans="1:4" ht="12.75">
      <c r="A611" s="57">
        <v>41660</v>
      </c>
      <c r="B611" s="5" t="s">
        <v>26</v>
      </c>
      <c r="C611" s="5" t="s">
        <v>680</v>
      </c>
      <c r="D611" s="58">
        <v>12137277</v>
      </c>
    </row>
    <row r="612" spans="1:4" ht="12.75">
      <c r="A612" s="57">
        <v>41668</v>
      </c>
      <c r="B612" s="5" t="s">
        <v>26</v>
      </c>
      <c r="C612" s="5" t="s">
        <v>681</v>
      </c>
      <c r="D612" s="58">
        <v>35898108</v>
      </c>
    </row>
    <row r="613" spans="1:4" ht="12.75">
      <c r="A613" s="57">
        <v>41676</v>
      </c>
      <c r="B613" s="5" t="s">
        <v>26</v>
      </c>
      <c r="C613" s="5" t="s">
        <v>365</v>
      </c>
      <c r="D613" s="58">
        <v>12573263</v>
      </c>
    </row>
    <row r="614" spans="1:4" ht="12.75">
      <c r="A614" s="57">
        <v>41770</v>
      </c>
      <c r="B614" s="5" t="s">
        <v>26</v>
      </c>
      <c r="C614" s="5" t="s">
        <v>682</v>
      </c>
      <c r="D614" s="58">
        <v>19155135</v>
      </c>
    </row>
    <row r="615" spans="1:4" ht="12.75">
      <c r="A615" s="57">
        <v>41791</v>
      </c>
      <c r="B615" s="5" t="s">
        <v>26</v>
      </c>
      <c r="C615" s="5" t="s">
        <v>683</v>
      </c>
      <c r="D615" s="58">
        <v>21002372</v>
      </c>
    </row>
    <row r="616" spans="1:4" ht="12.75">
      <c r="A616" s="57">
        <v>41797</v>
      </c>
      <c r="B616" s="5" t="s">
        <v>26</v>
      </c>
      <c r="C616" s="5" t="s">
        <v>684</v>
      </c>
      <c r="D616" s="58">
        <v>11692309</v>
      </c>
    </row>
    <row r="617" spans="1:4" ht="12.75">
      <c r="A617" s="57">
        <v>41799</v>
      </c>
      <c r="B617" s="5" t="s">
        <v>26</v>
      </c>
      <c r="C617" s="5" t="s">
        <v>685</v>
      </c>
      <c r="D617" s="58">
        <v>18528117</v>
      </c>
    </row>
    <row r="618" spans="1:4" ht="12.75">
      <c r="A618" s="57">
        <v>41801</v>
      </c>
      <c r="B618" s="5" t="s">
        <v>26</v>
      </c>
      <c r="C618" s="5" t="s">
        <v>686</v>
      </c>
      <c r="D618" s="58">
        <v>10405538</v>
      </c>
    </row>
    <row r="619" spans="1:4" ht="12.75">
      <c r="A619" s="57">
        <v>41807</v>
      </c>
      <c r="B619" s="5" t="s">
        <v>26</v>
      </c>
      <c r="C619" s="5" t="s">
        <v>687</v>
      </c>
      <c r="D619" s="58">
        <v>23979564</v>
      </c>
    </row>
    <row r="620" spans="1:4" ht="12.75">
      <c r="A620" s="57">
        <v>41872</v>
      </c>
      <c r="B620" s="5" t="s">
        <v>26</v>
      </c>
      <c r="C620" s="5" t="s">
        <v>688</v>
      </c>
      <c r="D620" s="58">
        <v>9287943</v>
      </c>
    </row>
    <row r="621" spans="1:4" ht="12.75">
      <c r="A621" s="57">
        <v>41885</v>
      </c>
      <c r="B621" s="5" t="s">
        <v>26</v>
      </c>
      <c r="C621" s="5" t="s">
        <v>689</v>
      </c>
      <c r="D621" s="58">
        <v>11028476</v>
      </c>
    </row>
    <row r="622" spans="1:4" ht="12.75">
      <c r="A622" s="57">
        <v>44001</v>
      </c>
      <c r="B622" s="5" t="s">
        <v>28</v>
      </c>
      <c r="C622" s="5" t="s">
        <v>690</v>
      </c>
      <c r="D622" s="58">
        <v>177675813</v>
      </c>
    </row>
    <row r="623" spans="1:4" ht="12.75">
      <c r="A623" s="57">
        <v>44035</v>
      </c>
      <c r="B623" s="5" t="s">
        <v>28</v>
      </c>
      <c r="C623" s="5" t="s">
        <v>424</v>
      </c>
      <c r="D623" s="58">
        <v>16738946</v>
      </c>
    </row>
    <row r="624" spans="1:4" ht="12.75">
      <c r="A624" s="57">
        <v>44078</v>
      </c>
      <c r="B624" s="5" t="s">
        <v>28</v>
      </c>
      <c r="C624" s="5" t="s">
        <v>691</v>
      </c>
      <c r="D624" s="58">
        <v>32684836</v>
      </c>
    </row>
    <row r="625" spans="1:4" ht="12.75">
      <c r="A625" s="57">
        <v>44090</v>
      </c>
      <c r="B625" s="5" t="s">
        <v>28</v>
      </c>
      <c r="C625" s="5" t="s">
        <v>692</v>
      </c>
      <c r="D625" s="58">
        <v>25427658</v>
      </c>
    </row>
    <row r="626" spans="1:4" ht="12.75">
      <c r="A626" s="57">
        <v>44098</v>
      </c>
      <c r="B626" s="5" t="s">
        <v>28</v>
      </c>
      <c r="C626" s="5" t="s">
        <v>693</v>
      </c>
      <c r="D626" s="58">
        <v>9611027</v>
      </c>
    </row>
    <row r="627" spans="1:4" ht="12.75">
      <c r="A627" s="57">
        <v>44110</v>
      </c>
      <c r="B627" s="5" t="s">
        <v>28</v>
      </c>
      <c r="C627" s="5" t="s">
        <v>694</v>
      </c>
      <c r="D627" s="58">
        <v>0</v>
      </c>
    </row>
    <row r="628" spans="1:4" ht="12.75">
      <c r="A628" s="57">
        <v>44279</v>
      </c>
      <c r="B628" s="5" t="s">
        <v>28</v>
      </c>
      <c r="C628" s="5" t="s">
        <v>695</v>
      </c>
      <c r="D628" s="58">
        <v>43588435</v>
      </c>
    </row>
    <row r="629" spans="1:4" ht="12.75">
      <c r="A629" s="57">
        <v>44378</v>
      </c>
      <c r="B629" s="5" t="s">
        <v>28</v>
      </c>
      <c r="C629" s="5" t="s">
        <v>696</v>
      </c>
      <c r="D629" s="58">
        <v>14737982</v>
      </c>
    </row>
    <row r="630" spans="1:4" ht="12.75">
      <c r="A630" s="57">
        <v>44420</v>
      </c>
      <c r="B630" s="5" t="s">
        <v>28</v>
      </c>
      <c r="C630" s="5" t="s">
        <v>697</v>
      </c>
      <c r="D630" s="58">
        <v>3940508</v>
      </c>
    </row>
    <row r="631" spans="1:4" ht="12.75">
      <c r="A631" s="57">
        <v>44560</v>
      </c>
      <c r="B631" s="5" t="s">
        <v>28</v>
      </c>
      <c r="C631" s="5" t="s">
        <v>485</v>
      </c>
      <c r="D631" s="58">
        <v>90801113</v>
      </c>
    </row>
    <row r="632" spans="1:4" ht="12.75">
      <c r="A632" s="57">
        <v>44650</v>
      </c>
      <c r="B632" s="5" t="s">
        <v>28</v>
      </c>
      <c r="C632" s="5" t="s">
        <v>698</v>
      </c>
      <c r="D632" s="58">
        <v>48367332</v>
      </c>
    </row>
    <row r="633" spans="1:4" ht="12.75">
      <c r="A633" s="57">
        <v>44847</v>
      </c>
      <c r="B633" s="5" t="s">
        <v>28</v>
      </c>
      <c r="C633" s="5" t="s">
        <v>699</v>
      </c>
      <c r="D633" s="58">
        <v>126658632</v>
      </c>
    </row>
    <row r="634" spans="1:4" ht="12.75">
      <c r="A634" s="57">
        <v>44855</v>
      </c>
      <c r="B634" s="5" t="s">
        <v>28</v>
      </c>
      <c r="C634" s="5" t="s">
        <v>700</v>
      </c>
      <c r="D634" s="58">
        <v>11896339</v>
      </c>
    </row>
    <row r="635" spans="1:4" ht="12.75">
      <c r="A635" s="57">
        <v>44874</v>
      </c>
      <c r="B635" s="5" t="s">
        <v>28</v>
      </c>
      <c r="C635" s="5" t="s">
        <v>281</v>
      </c>
      <c r="D635" s="58">
        <v>25638338</v>
      </c>
    </row>
    <row r="636" spans="1:4" ht="12.75">
      <c r="A636" s="57">
        <v>47030</v>
      </c>
      <c r="B636" s="5" t="s">
        <v>30</v>
      </c>
      <c r="C636" s="5" t="s">
        <v>701</v>
      </c>
      <c r="D636" s="58">
        <v>20728928</v>
      </c>
    </row>
    <row r="637" spans="1:4" ht="12.75">
      <c r="A637" s="57">
        <v>47053</v>
      </c>
      <c r="B637" s="5" t="s">
        <v>30</v>
      </c>
      <c r="C637" s="5" t="s">
        <v>702</v>
      </c>
      <c r="D637" s="58">
        <v>52957336</v>
      </c>
    </row>
    <row r="638" spans="1:4" ht="12.75">
      <c r="A638" s="57">
        <v>47058</v>
      </c>
      <c r="B638" s="5" t="s">
        <v>30</v>
      </c>
      <c r="C638" s="5" t="s">
        <v>703</v>
      </c>
      <c r="D638" s="58">
        <v>56667282</v>
      </c>
    </row>
    <row r="639" spans="1:4" ht="12.75">
      <c r="A639" s="57">
        <v>47161</v>
      </c>
      <c r="B639" s="5" t="s">
        <v>30</v>
      </c>
      <c r="C639" s="5" t="s">
        <v>704</v>
      </c>
      <c r="D639" s="58">
        <v>14756090</v>
      </c>
    </row>
    <row r="640" spans="1:4" ht="12.75">
      <c r="A640" s="57">
        <v>47170</v>
      </c>
      <c r="B640" s="5" t="s">
        <v>30</v>
      </c>
      <c r="C640" s="5" t="s">
        <v>705</v>
      </c>
      <c r="D640" s="58">
        <v>30504082</v>
      </c>
    </row>
    <row r="641" spans="1:4" ht="12.75">
      <c r="A641" s="57">
        <v>47205</v>
      </c>
      <c r="B641" s="5" t="s">
        <v>30</v>
      </c>
      <c r="C641" s="5" t="s">
        <v>139</v>
      </c>
      <c r="D641" s="58">
        <v>18591181</v>
      </c>
    </row>
    <row r="642" spans="1:4" ht="12.75">
      <c r="A642" s="57">
        <v>47245</v>
      </c>
      <c r="B642" s="5" t="s">
        <v>30</v>
      </c>
      <c r="C642" s="5" t="s">
        <v>706</v>
      </c>
      <c r="D642" s="58">
        <v>121629809</v>
      </c>
    </row>
    <row r="643" spans="1:4" ht="12.75">
      <c r="A643" s="57">
        <v>47258</v>
      </c>
      <c r="B643" s="5" t="s">
        <v>30</v>
      </c>
      <c r="C643" s="5" t="s">
        <v>707</v>
      </c>
      <c r="D643" s="58">
        <v>25294820</v>
      </c>
    </row>
    <row r="644" spans="1:4" ht="12.75">
      <c r="A644" s="57">
        <v>47268</v>
      </c>
      <c r="B644" s="5" t="s">
        <v>30</v>
      </c>
      <c r="C644" s="5" t="s">
        <v>708</v>
      </c>
      <c r="D644" s="58">
        <v>35403406</v>
      </c>
    </row>
    <row r="645" spans="1:4" ht="12.75">
      <c r="A645" s="57">
        <v>47288</v>
      </c>
      <c r="B645" s="5" t="s">
        <v>30</v>
      </c>
      <c r="C645" s="5" t="s">
        <v>709</v>
      </c>
      <c r="D645" s="58">
        <v>37783316</v>
      </c>
    </row>
    <row r="646" spans="1:4" ht="12.75">
      <c r="A646" s="57">
        <v>47318</v>
      </c>
      <c r="B646" s="5" t="s">
        <v>30</v>
      </c>
      <c r="C646" s="5" t="s">
        <v>710</v>
      </c>
      <c r="D646" s="58">
        <v>56496555</v>
      </c>
    </row>
    <row r="647" spans="1:4" ht="12.75">
      <c r="A647" s="57">
        <v>47460</v>
      </c>
      <c r="B647" s="5" t="s">
        <v>30</v>
      </c>
      <c r="C647" s="5" t="s">
        <v>711</v>
      </c>
      <c r="D647" s="58">
        <v>36641556</v>
      </c>
    </row>
    <row r="648" spans="1:4" ht="12.75">
      <c r="A648" s="57">
        <v>47541</v>
      </c>
      <c r="B648" s="5" t="s">
        <v>30</v>
      </c>
      <c r="C648" s="5" t="s">
        <v>712</v>
      </c>
      <c r="D648" s="58">
        <v>17642752</v>
      </c>
    </row>
    <row r="649" spans="1:4" ht="12.75">
      <c r="A649" s="57">
        <v>47545</v>
      </c>
      <c r="B649" s="5" t="s">
        <v>30</v>
      </c>
      <c r="C649" s="5" t="s">
        <v>713</v>
      </c>
      <c r="D649" s="58">
        <v>31171445</v>
      </c>
    </row>
    <row r="650" spans="1:4" ht="12.75">
      <c r="A650" s="57">
        <v>47551</v>
      </c>
      <c r="B650" s="5" t="s">
        <v>30</v>
      </c>
      <c r="C650" s="5" t="s">
        <v>714</v>
      </c>
      <c r="D650" s="58">
        <v>67631043</v>
      </c>
    </row>
    <row r="651" spans="1:4" ht="12.75">
      <c r="A651" s="57">
        <v>47555</v>
      </c>
      <c r="B651" s="5" t="s">
        <v>30</v>
      </c>
      <c r="C651" s="5" t="s">
        <v>715</v>
      </c>
      <c r="D651" s="58">
        <v>39672767</v>
      </c>
    </row>
    <row r="652" spans="1:4" ht="12.75">
      <c r="A652" s="57">
        <v>47570</v>
      </c>
      <c r="B652" s="5" t="s">
        <v>30</v>
      </c>
      <c r="C652" s="5" t="s">
        <v>716</v>
      </c>
      <c r="D652" s="58">
        <v>41585501</v>
      </c>
    </row>
    <row r="653" spans="1:4" ht="12.75">
      <c r="A653" s="57">
        <v>47605</v>
      </c>
      <c r="B653" s="5" t="s">
        <v>30</v>
      </c>
      <c r="C653" s="5" t="s">
        <v>717</v>
      </c>
      <c r="D653" s="58">
        <v>15706532</v>
      </c>
    </row>
    <row r="654" spans="1:4" ht="12.75">
      <c r="A654" s="57">
        <v>47660</v>
      </c>
      <c r="B654" s="5" t="s">
        <v>30</v>
      </c>
      <c r="C654" s="5" t="s">
        <v>718</v>
      </c>
      <c r="D654" s="58">
        <v>23799820</v>
      </c>
    </row>
    <row r="655" spans="1:4" ht="12.75">
      <c r="A655" s="57">
        <v>47675</v>
      </c>
      <c r="B655" s="5" t="s">
        <v>30</v>
      </c>
      <c r="C655" s="5" t="s">
        <v>417</v>
      </c>
      <c r="D655" s="58">
        <v>20664456</v>
      </c>
    </row>
    <row r="656" spans="1:4" ht="12.75">
      <c r="A656" s="57">
        <v>47692</v>
      </c>
      <c r="B656" s="5" t="s">
        <v>30</v>
      </c>
      <c r="C656" s="5" t="s">
        <v>461</v>
      </c>
      <c r="D656" s="58">
        <v>44285856</v>
      </c>
    </row>
    <row r="657" spans="1:4" ht="12.75">
      <c r="A657" s="57">
        <v>47703</v>
      </c>
      <c r="B657" s="5" t="s">
        <v>30</v>
      </c>
      <c r="C657" s="5" t="s">
        <v>719</v>
      </c>
      <c r="D657" s="58">
        <v>23558388</v>
      </c>
    </row>
    <row r="658" spans="1:4" ht="12.75">
      <c r="A658" s="57">
        <v>47707</v>
      </c>
      <c r="B658" s="5" t="s">
        <v>30</v>
      </c>
      <c r="C658" s="5" t="s">
        <v>720</v>
      </c>
      <c r="D658" s="58">
        <v>44252062</v>
      </c>
    </row>
    <row r="659" spans="1:4" ht="12.75">
      <c r="A659" s="57">
        <v>47720</v>
      </c>
      <c r="B659" s="5" t="s">
        <v>30</v>
      </c>
      <c r="C659" s="5" t="s">
        <v>721</v>
      </c>
      <c r="D659" s="58">
        <v>22378065</v>
      </c>
    </row>
    <row r="660" spans="1:4" ht="12.75">
      <c r="A660" s="57">
        <v>47745</v>
      </c>
      <c r="B660" s="5" t="s">
        <v>30</v>
      </c>
      <c r="C660" s="5" t="s">
        <v>722</v>
      </c>
      <c r="D660" s="58">
        <v>45131540</v>
      </c>
    </row>
    <row r="661" spans="1:4" ht="12.75">
      <c r="A661" s="57">
        <v>47798</v>
      </c>
      <c r="B661" s="5" t="s">
        <v>30</v>
      </c>
      <c r="C661" s="5" t="s">
        <v>723</v>
      </c>
      <c r="D661" s="58">
        <v>33519423</v>
      </c>
    </row>
    <row r="662" spans="1:4" ht="12.75">
      <c r="A662" s="57">
        <v>47960</v>
      </c>
      <c r="B662" s="5" t="s">
        <v>30</v>
      </c>
      <c r="C662" s="5" t="s">
        <v>724</v>
      </c>
      <c r="D662" s="58">
        <v>16519327</v>
      </c>
    </row>
    <row r="663" spans="1:4" ht="12.75">
      <c r="A663" s="57">
        <v>47980</v>
      </c>
      <c r="B663" s="5" t="s">
        <v>30</v>
      </c>
      <c r="C663" s="5" t="s">
        <v>725</v>
      </c>
      <c r="D663" s="58">
        <v>79659412</v>
      </c>
    </row>
    <row r="664" spans="1:4" ht="12.75">
      <c r="A664" s="57">
        <v>50006</v>
      </c>
      <c r="B664" s="5" t="s">
        <v>32</v>
      </c>
      <c r="C664" s="5" t="s">
        <v>726</v>
      </c>
      <c r="D664" s="58">
        <v>77161710</v>
      </c>
    </row>
    <row r="665" spans="1:4" ht="12.75">
      <c r="A665" s="57">
        <v>50110</v>
      </c>
      <c r="B665" s="5" t="s">
        <v>32</v>
      </c>
      <c r="C665" s="5" t="s">
        <v>727</v>
      </c>
      <c r="D665" s="58">
        <v>4390875</v>
      </c>
    </row>
    <row r="666" spans="1:4" ht="12.75">
      <c r="A666" s="57">
        <v>50124</v>
      </c>
      <c r="B666" s="5" t="s">
        <v>32</v>
      </c>
      <c r="C666" s="5" t="s">
        <v>728</v>
      </c>
      <c r="D666" s="58">
        <v>5039750</v>
      </c>
    </row>
    <row r="667" spans="1:4" ht="12.75">
      <c r="A667" s="57">
        <v>50150</v>
      </c>
      <c r="B667" s="5" t="s">
        <v>32</v>
      </c>
      <c r="C667" s="5" t="s">
        <v>729</v>
      </c>
      <c r="D667" s="58">
        <v>9633362</v>
      </c>
    </row>
    <row r="668" spans="1:4" ht="12.75">
      <c r="A668" s="57">
        <v>50223</v>
      </c>
      <c r="B668" s="5" t="s">
        <v>32</v>
      </c>
      <c r="C668" s="5" t="s">
        <v>730</v>
      </c>
      <c r="D668" s="58">
        <v>5828612</v>
      </c>
    </row>
    <row r="669" spans="1:4" ht="12.75">
      <c r="A669" s="57">
        <v>50226</v>
      </c>
      <c r="B669" s="5" t="s">
        <v>32</v>
      </c>
      <c r="C669" s="5" t="s">
        <v>731</v>
      </c>
      <c r="D669" s="58">
        <v>22422203</v>
      </c>
    </row>
    <row r="670" spans="1:4" ht="12.75">
      <c r="A670" s="57">
        <v>50245</v>
      </c>
      <c r="B670" s="5" t="s">
        <v>32</v>
      </c>
      <c r="C670" s="5" t="s">
        <v>732</v>
      </c>
      <c r="D670" s="58">
        <v>3663302</v>
      </c>
    </row>
    <row r="671" spans="1:4" ht="12.75">
      <c r="A671" s="57">
        <v>50251</v>
      </c>
      <c r="B671" s="5" t="s">
        <v>32</v>
      </c>
      <c r="C671" s="5" t="s">
        <v>733</v>
      </c>
      <c r="D671" s="58">
        <v>7809144</v>
      </c>
    </row>
    <row r="672" spans="1:4" ht="12.75">
      <c r="A672" s="57">
        <v>50270</v>
      </c>
      <c r="B672" s="5" t="s">
        <v>32</v>
      </c>
      <c r="C672" s="5" t="s">
        <v>734</v>
      </c>
      <c r="D672" s="58">
        <v>4768848</v>
      </c>
    </row>
    <row r="673" spans="1:4" ht="12.75">
      <c r="A673" s="57">
        <v>50287</v>
      </c>
      <c r="B673" s="5" t="s">
        <v>32</v>
      </c>
      <c r="C673" s="5" t="s">
        <v>735</v>
      </c>
      <c r="D673" s="58">
        <v>27345922</v>
      </c>
    </row>
    <row r="674" spans="1:4" ht="12.75">
      <c r="A674" s="57">
        <v>50313</v>
      </c>
      <c r="B674" s="5" t="s">
        <v>32</v>
      </c>
      <c r="C674" s="5" t="s">
        <v>151</v>
      </c>
      <c r="D674" s="58">
        <v>63946762</v>
      </c>
    </row>
    <row r="675" spans="1:4" ht="12.75">
      <c r="A675" s="57">
        <v>50318</v>
      </c>
      <c r="B675" s="5" t="s">
        <v>32</v>
      </c>
      <c r="C675" s="5" t="s">
        <v>710</v>
      </c>
      <c r="D675" s="58">
        <v>12635043</v>
      </c>
    </row>
    <row r="676" spans="1:4" ht="12.75">
      <c r="A676" s="57">
        <v>50325</v>
      </c>
      <c r="B676" s="5" t="s">
        <v>32</v>
      </c>
      <c r="C676" s="5" t="s">
        <v>736</v>
      </c>
      <c r="D676" s="58">
        <v>12378555</v>
      </c>
    </row>
    <row r="677" spans="1:4" ht="12.75">
      <c r="A677" s="57">
        <v>50330</v>
      </c>
      <c r="B677" s="5" t="s">
        <v>32</v>
      </c>
      <c r="C677" s="5" t="s">
        <v>737</v>
      </c>
      <c r="D677" s="58">
        <v>15470896</v>
      </c>
    </row>
    <row r="678" spans="1:4" ht="12.75">
      <c r="A678" s="57">
        <v>50350</v>
      </c>
      <c r="B678" s="5" t="s">
        <v>32</v>
      </c>
      <c r="C678" s="5" t="s">
        <v>738</v>
      </c>
      <c r="D678" s="58">
        <v>30070060</v>
      </c>
    </row>
    <row r="679" spans="1:4" ht="12.75">
      <c r="A679" s="57">
        <v>50370</v>
      </c>
      <c r="B679" s="5" t="s">
        <v>32</v>
      </c>
      <c r="C679" s="5" t="s">
        <v>739</v>
      </c>
      <c r="D679" s="58">
        <v>13715585</v>
      </c>
    </row>
    <row r="680" spans="1:4" ht="12.75">
      <c r="A680" s="57">
        <v>50400</v>
      </c>
      <c r="B680" s="5" t="s">
        <v>32</v>
      </c>
      <c r="C680" s="5" t="s">
        <v>740</v>
      </c>
      <c r="D680" s="58">
        <v>12083931</v>
      </c>
    </row>
    <row r="681" spans="1:4" ht="12.75">
      <c r="A681" s="57">
        <v>50450</v>
      </c>
      <c r="B681" s="5" t="s">
        <v>32</v>
      </c>
      <c r="C681" s="5" t="s">
        <v>741</v>
      </c>
      <c r="D681" s="58">
        <v>16055866</v>
      </c>
    </row>
    <row r="682" spans="1:4" ht="12.75">
      <c r="A682" s="57">
        <v>50568</v>
      </c>
      <c r="B682" s="5" t="s">
        <v>32</v>
      </c>
      <c r="C682" s="5" t="s">
        <v>742</v>
      </c>
      <c r="D682" s="58">
        <v>25901100</v>
      </c>
    </row>
    <row r="683" spans="1:4" ht="12.75">
      <c r="A683" s="57">
        <v>50573</v>
      </c>
      <c r="B683" s="5" t="s">
        <v>32</v>
      </c>
      <c r="C683" s="5" t="s">
        <v>743</v>
      </c>
      <c r="D683" s="58">
        <v>35279049</v>
      </c>
    </row>
    <row r="684" spans="1:4" ht="12.75">
      <c r="A684" s="57">
        <v>50577</v>
      </c>
      <c r="B684" s="5" t="s">
        <v>32</v>
      </c>
      <c r="C684" s="5" t="s">
        <v>744</v>
      </c>
      <c r="D684" s="58">
        <v>12679650</v>
      </c>
    </row>
    <row r="685" spans="1:4" ht="12.75">
      <c r="A685" s="57">
        <v>50590</v>
      </c>
      <c r="B685" s="5" t="s">
        <v>32</v>
      </c>
      <c r="C685" s="5" t="s">
        <v>433</v>
      </c>
      <c r="D685" s="58">
        <v>22021841</v>
      </c>
    </row>
    <row r="686" spans="1:4" ht="12.75">
      <c r="A686" s="57">
        <v>50606</v>
      </c>
      <c r="B686" s="5" t="s">
        <v>32</v>
      </c>
      <c r="C686" s="5" t="s">
        <v>745</v>
      </c>
      <c r="D686" s="58">
        <v>15049960</v>
      </c>
    </row>
    <row r="687" spans="1:4" ht="12.75">
      <c r="A687" s="57">
        <v>50680</v>
      </c>
      <c r="B687" s="5" t="s">
        <v>32</v>
      </c>
      <c r="C687" s="5" t="s">
        <v>746</v>
      </c>
      <c r="D687" s="58">
        <v>11197848</v>
      </c>
    </row>
    <row r="688" spans="1:4" ht="12.75">
      <c r="A688" s="57">
        <v>50683</v>
      </c>
      <c r="B688" s="5" t="s">
        <v>32</v>
      </c>
      <c r="C688" s="5" t="s">
        <v>747</v>
      </c>
      <c r="D688" s="58">
        <v>10721953</v>
      </c>
    </row>
    <row r="689" spans="1:4" ht="12.75">
      <c r="A689" s="57">
        <v>50686</v>
      </c>
      <c r="B689" s="5" t="s">
        <v>32</v>
      </c>
      <c r="C689" s="5" t="s">
        <v>748</v>
      </c>
      <c r="D689" s="58">
        <v>1930033</v>
      </c>
    </row>
    <row r="690" spans="1:4" ht="12.75">
      <c r="A690" s="57">
        <v>50689</v>
      </c>
      <c r="B690" s="5" t="s">
        <v>32</v>
      </c>
      <c r="C690" s="5" t="s">
        <v>493</v>
      </c>
      <c r="D690" s="58">
        <v>25820672</v>
      </c>
    </row>
    <row r="691" spans="1:4" ht="12.75">
      <c r="A691" s="57">
        <v>50711</v>
      </c>
      <c r="B691" s="5" t="s">
        <v>32</v>
      </c>
      <c r="C691" s="5" t="s">
        <v>749</v>
      </c>
      <c r="D691" s="58">
        <v>35934339</v>
      </c>
    </row>
    <row r="692" spans="1:4" ht="12.75">
      <c r="A692" s="57">
        <v>52019</v>
      </c>
      <c r="B692" s="5" t="s">
        <v>34</v>
      </c>
      <c r="C692" s="5" t="s">
        <v>519</v>
      </c>
      <c r="D692" s="58">
        <v>15605730</v>
      </c>
    </row>
    <row r="693" spans="1:4" ht="12.75">
      <c r="A693" s="57">
        <v>52022</v>
      </c>
      <c r="B693" s="5" t="s">
        <v>34</v>
      </c>
      <c r="C693" s="5" t="s">
        <v>750</v>
      </c>
      <c r="D693" s="58">
        <v>8644381</v>
      </c>
    </row>
    <row r="694" spans="1:4" ht="12.75">
      <c r="A694" s="57">
        <v>52036</v>
      </c>
      <c r="B694" s="5" t="s">
        <v>34</v>
      </c>
      <c r="C694" s="5" t="s">
        <v>751</v>
      </c>
      <c r="D694" s="58">
        <v>12255395</v>
      </c>
    </row>
    <row r="695" spans="1:4" ht="12.75">
      <c r="A695" s="57">
        <v>52051</v>
      </c>
      <c r="B695" s="5" t="s">
        <v>34</v>
      </c>
      <c r="C695" s="5" t="s">
        <v>752</v>
      </c>
      <c r="D695" s="58">
        <v>11547313</v>
      </c>
    </row>
    <row r="696" spans="1:4" ht="12.75">
      <c r="A696" s="57">
        <v>52079</v>
      </c>
      <c r="B696" s="5" t="s">
        <v>34</v>
      </c>
      <c r="C696" s="5" t="s">
        <v>753</v>
      </c>
      <c r="D696" s="58">
        <v>74887538</v>
      </c>
    </row>
    <row r="697" spans="1:4" ht="12.75">
      <c r="A697" s="57">
        <v>52083</v>
      </c>
      <c r="B697" s="5" t="s">
        <v>34</v>
      </c>
      <c r="C697" s="5" t="s">
        <v>286</v>
      </c>
      <c r="D697" s="58">
        <v>10746417</v>
      </c>
    </row>
    <row r="698" spans="1:4" ht="12.75">
      <c r="A698" s="57">
        <v>52110</v>
      </c>
      <c r="B698" s="5" t="s">
        <v>34</v>
      </c>
      <c r="C698" s="5" t="s">
        <v>754</v>
      </c>
      <c r="D698" s="58">
        <v>28143181</v>
      </c>
    </row>
    <row r="699" spans="1:4" ht="12.75">
      <c r="A699" s="57">
        <v>52203</v>
      </c>
      <c r="B699" s="5" t="s">
        <v>34</v>
      </c>
      <c r="C699" s="5" t="s">
        <v>755</v>
      </c>
      <c r="D699" s="58">
        <v>13371753</v>
      </c>
    </row>
    <row r="700" spans="1:4" ht="12.75">
      <c r="A700" s="57">
        <v>52207</v>
      </c>
      <c r="B700" s="5" t="s">
        <v>34</v>
      </c>
      <c r="C700" s="5" t="s">
        <v>756</v>
      </c>
      <c r="D700" s="58">
        <v>11405007</v>
      </c>
    </row>
    <row r="701" spans="1:4" ht="12.75">
      <c r="A701" s="57">
        <v>52210</v>
      </c>
      <c r="B701" s="5" t="s">
        <v>34</v>
      </c>
      <c r="C701" s="5" t="s">
        <v>757</v>
      </c>
      <c r="D701" s="58">
        <v>7523876</v>
      </c>
    </row>
    <row r="702" spans="1:4" ht="12.75">
      <c r="A702" s="57">
        <v>52215</v>
      </c>
      <c r="B702" s="5" t="s">
        <v>34</v>
      </c>
      <c r="C702" s="5" t="s">
        <v>20</v>
      </c>
      <c r="D702" s="58">
        <v>22529877</v>
      </c>
    </row>
    <row r="703" spans="1:4" ht="12.75">
      <c r="A703" s="57">
        <v>52224</v>
      </c>
      <c r="B703" s="5" t="s">
        <v>34</v>
      </c>
      <c r="C703" s="5" t="s">
        <v>758</v>
      </c>
      <c r="D703" s="58">
        <v>9884214</v>
      </c>
    </row>
    <row r="704" spans="1:4" ht="12.75">
      <c r="A704" s="57">
        <v>52227</v>
      </c>
      <c r="B704" s="5" t="s">
        <v>34</v>
      </c>
      <c r="C704" s="5" t="s">
        <v>759</v>
      </c>
      <c r="D704" s="58">
        <v>50822361</v>
      </c>
    </row>
    <row r="705" spans="1:4" ht="12.75">
      <c r="A705" s="57">
        <v>52233</v>
      </c>
      <c r="B705" s="5" t="s">
        <v>34</v>
      </c>
      <c r="C705" s="5" t="s">
        <v>760</v>
      </c>
      <c r="D705" s="58">
        <v>12087231</v>
      </c>
    </row>
    <row r="706" spans="1:4" ht="12.75">
      <c r="A706" s="57">
        <v>52240</v>
      </c>
      <c r="B706" s="5" t="s">
        <v>34</v>
      </c>
      <c r="C706" s="5" t="s">
        <v>761</v>
      </c>
      <c r="D706" s="58">
        <v>15232158</v>
      </c>
    </row>
    <row r="707" spans="1:4" ht="12.75">
      <c r="A707" s="57">
        <v>52250</v>
      </c>
      <c r="B707" s="5" t="s">
        <v>34</v>
      </c>
      <c r="C707" s="5" t="s">
        <v>762</v>
      </c>
      <c r="D707" s="58">
        <v>60662750</v>
      </c>
    </row>
    <row r="708" spans="1:4" ht="12.75">
      <c r="A708" s="57">
        <v>52254</v>
      </c>
      <c r="B708" s="5" t="s">
        <v>34</v>
      </c>
      <c r="C708" s="5" t="s">
        <v>763</v>
      </c>
      <c r="D708" s="58">
        <v>8960289</v>
      </c>
    </row>
    <row r="709" spans="1:4" ht="12.75">
      <c r="A709" s="57">
        <v>52256</v>
      </c>
      <c r="B709" s="5" t="s">
        <v>34</v>
      </c>
      <c r="C709" s="5" t="s">
        <v>764</v>
      </c>
      <c r="D709" s="58">
        <v>17480990</v>
      </c>
    </row>
    <row r="710" spans="1:4" ht="12.75">
      <c r="A710" s="57">
        <v>52258</v>
      </c>
      <c r="B710" s="5" t="s">
        <v>34</v>
      </c>
      <c r="C710" s="5" t="s">
        <v>765</v>
      </c>
      <c r="D710" s="58">
        <v>22808522</v>
      </c>
    </row>
    <row r="711" spans="1:4" ht="12.75">
      <c r="A711" s="57">
        <v>52260</v>
      </c>
      <c r="B711" s="5" t="s">
        <v>34</v>
      </c>
      <c r="C711" s="5" t="s">
        <v>445</v>
      </c>
      <c r="D711" s="58">
        <v>20988401</v>
      </c>
    </row>
    <row r="712" spans="1:4" ht="12.75">
      <c r="A712" s="57">
        <v>52287</v>
      </c>
      <c r="B712" s="5" t="s">
        <v>34</v>
      </c>
      <c r="C712" s="5" t="s">
        <v>766</v>
      </c>
      <c r="D712" s="58">
        <v>6522743</v>
      </c>
    </row>
    <row r="713" spans="1:4" ht="12.75">
      <c r="A713" s="57">
        <v>52317</v>
      </c>
      <c r="B713" s="5" t="s">
        <v>34</v>
      </c>
      <c r="C713" s="5" t="s">
        <v>767</v>
      </c>
      <c r="D713" s="58">
        <v>26212909</v>
      </c>
    </row>
    <row r="714" spans="1:4" ht="12.75">
      <c r="A714" s="57">
        <v>52320</v>
      </c>
      <c r="B714" s="5" t="s">
        <v>34</v>
      </c>
      <c r="C714" s="5" t="s">
        <v>768</v>
      </c>
      <c r="D714" s="58">
        <v>19877118</v>
      </c>
    </row>
    <row r="715" spans="1:4" ht="12.75">
      <c r="A715" s="57">
        <v>52323</v>
      </c>
      <c r="B715" s="5" t="s">
        <v>34</v>
      </c>
      <c r="C715" s="5" t="s">
        <v>769</v>
      </c>
      <c r="D715" s="58">
        <v>7796175</v>
      </c>
    </row>
    <row r="716" spans="1:4" ht="12.75">
      <c r="A716" s="57">
        <v>52352</v>
      </c>
      <c r="B716" s="5" t="s">
        <v>34</v>
      </c>
      <c r="C716" s="5" t="s">
        <v>770</v>
      </c>
      <c r="D716" s="58">
        <v>9217480</v>
      </c>
    </row>
    <row r="717" spans="1:4" ht="12.75">
      <c r="A717" s="57">
        <v>52354</v>
      </c>
      <c r="B717" s="5" t="s">
        <v>34</v>
      </c>
      <c r="C717" s="5" t="s">
        <v>771</v>
      </c>
      <c r="D717" s="58">
        <v>11424291</v>
      </c>
    </row>
    <row r="718" spans="1:4" ht="12.75">
      <c r="A718" s="57">
        <v>52356</v>
      </c>
      <c r="B718" s="5" t="s">
        <v>34</v>
      </c>
      <c r="C718" s="5" t="s">
        <v>772</v>
      </c>
      <c r="D718" s="58">
        <v>113328187</v>
      </c>
    </row>
    <row r="719" spans="1:4" ht="12.75">
      <c r="A719" s="57">
        <v>52378</v>
      </c>
      <c r="B719" s="5" t="s">
        <v>34</v>
      </c>
      <c r="C719" s="5" t="s">
        <v>773</v>
      </c>
      <c r="D719" s="58">
        <v>23406911</v>
      </c>
    </row>
    <row r="720" spans="1:4" ht="12.75">
      <c r="A720" s="57">
        <v>52381</v>
      </c>
      <c r="B720" s="5" t="s">
        <v>34</v>
      </c>
      <c r="C720" s="5" t="s">
        <v>774</v>
      </c>
      <c r="D720" s="58">
        <v>17052928</v>
      </c>
    </row>
    <row r="721" spans="1:4" ht="12.75">
      <c r="A721" s="57">
        <v>52385</v>
      </c>
      <c r="B721" s="5" t="s">
        <v>34</v>
      </c>
      <c r="C721" s="5" t="s">
        <v>775</v>
      </c>
      <c r="D721" s="58">
        <v>8081071</v>
      </c>
    </row>
    <row r="722" spans="1:4" ht="12.75">
      <c r="A722" s="57">
        <v>52390</v>
      </c>
      <c r="B722" s="5" t="s">
        <v>34</v>
      </c>
      <c r="C722" s="5" t="s">
        <v>776</v>
      </c>
      <c r="D722" s="58">
        <v>24100444</v>
      </c>
    </row>
    <row r="723" spans="1:4" ht="12.75">
      <c r="A723" s="57">
        <v>52399</v>
      </c>
      <c r="B723" s="5" t="s">
        <v>34</v>
      </c>
      <c r="C723" s="5" t="s">
        <v>163</v>
      </c>
      <c r="D723" s="58">
        <v>29843400</v>
      </c>
    </row>
    <row r="724" spans="1:4" ht="12.75">
      <c r="A724" s="57">
        <v>52405</v>
      </c>
      <c r="B724" s="5" t="s">
        <v>34</v>
      </c>
      <c r="C724" s="5" t="s">
        <v>777</v>
      </c>
      <c r="D724" s="58">
        <v>14861485</v>
      </c>
    </row>
    <row r="725" spans="1:4" ht="12.75">
      <c r="A725" s="57">
        <v>52411</v>
      </c>
      <c r="B725" s="5" t="s">
        <v>34</v>
      </c>
      <c r="C725" s="5" t="s">
        <v>778</v>
      </c>
      <c r="D725" s="58">
        <v>16235226</v>
      </c>
    </row>
    <row r="726" spans="1:4" ht="12.75">
      <c r="A726" s="57">
        <v>52418</v>
      </c>
      <c r="B726" s="5" t="s">
        <v>34</v>
      </c>
      <c r="C726" s="5" t="s">
        <v>779</v>
      </c>
      <c r="D726" s="58">
        <v>17133080</v>
      </c>
    </row>
    <row r="727" spans="1:4" ht="12.75">
      <c r="A727" s="57">
        <v>52427</v>
      </c>
      <c r="B727" s="5" t="s">
        <v>34</v>
      </c>
      <c r="C727" s="5" t="s">
        <v>780</v>
      </c>
      <c r="D727" s="58">
        <v>31498522</v>
      </c>
    </row>
    <row r="728" spans="1:4" ht="12.75">
      <c r="A728" s="57">
        <v>52435</v>
      </c>
      <c r="B728" s="5" t="s">
        <v>34</v>
      </c>
      <c r="C728" s="5" t="s">
        <v>781</v>
      </c>
      <c r="D728" s="58">
        <v>9404119</v>
      </c>
    </row>
    <row r="729" spans="1:4" ht="12.75">
      <c r="A729" s="57">
        <v>52473</v>
      </c>
      <c r="B729" s="5" t="s">
        <v>34</v>
      </c>
      <c r="C729" s="5" t="s">
        <v>570</v>
      </c>
      <c r="D729" s="58">
        <v>21649403</v>
      </c>
    </row>
    <row r="730" spans="1:4" ht="12.75">
      <c r="A730" s="57">
        <v>52480</v>
      </c>
      <c r="B730" s="5" t="s">
        <v>34</v>
      </c>
      <c r="C730" s="5" t="s">
        <v>571</v>
      </c>
      <c r="D730" s="58">
        <v>3454292</v>
      </c>
    </row>
    <row r="731" spans="1:4" ht="12.75">
      <c r="A731" s="57">
        <v>52490</v>
      </c>
      <c r="B731" s="5" t="s">
        <v>34</v>
      </c>
      <c r="C731" s="5" t="s">
        <v>782</v>
      </c>
      <c r="D731" s="58">
        <v>42463082</v>
      </c>
    </row>
    <row r="732" spans="1:4" ht="12.75">
      <c r="A732" s="57">
        <v>52506</v>
      </c>
      <c r="B732" s="5" t="s">
        <v>34</v>
      </c>
      <c r="C732" s="5" t="s">
        <v>783</v>
      </c>
      <c r="D732" s="58">
        <v>7234199</v>
      </c>
    </row>
    <row r="733" spans="1:4" ht="12.75">
      <c r="A733" s="57">
        <v>52520</v>
      </c>
      <c r="B733" s="5" t="s">
        <v>34</v>
      </c>
      <c r="C733" s="5" t="s">
        <v>784</v>
      </c>
      <c r="D733" s="58">
        <v>15836907</v>
      </c>
    </row>
    <row r="734" spans="1:4" ht="12.75">
      <c r="A734" s="57">
        <v>52540</v>
      </c>
      <c r="B734" s="5" t="s">
        <v>34</v>
      </c>
      <c r="C734" s="5" t="s">
        <v>785</v>
      </c>
      <c r="D734" s="58">
        <v>18140535</v>
      </c>
    </row>
    <row r="735" spans="1:4" ht="12.75">
      <c r="A735" s="57">
        <v>52560</v>
      </c>
      <c r="B735" s="5" t="s">
        <v>34</v>
      </c>
      <c r="C735" s="5" t="s">
        <v>786</v>
      </c>
      <c r="D735" s="58">
        <v>13878043</v>
      </c>
    </row>
    <row r="736" spans="1:4" ht="12.75">
      <c r="A736" s="57">
        <v>52565</v>
      </c>
      <c r="B736" s="5" t="s">
        <v>34</v>
      </c>
      <c r="C736" s="5" t="s">
        <v>787</v>
      </c>
      <c r="D736" s="58">
        <v>6626664</v>
      </c>
    </row>
    <row r="737" spans="1:4" ht="12.75">
      <c r="A737" s="57">
        <v>52573</v>
      </c>
      <c r="B737" s="5" t="s">
        <v>34</v>
      </c>
      <c r="C737" s="5" t="s">
        <v>788</v>
      </c>
      <c r="D737" s="58">
        <v>11364685</v>
      </c>
    </row>
    <row r="738" spans="1:4" ht="12.75">
      <c r="A738" s="57">
        <v>52585</v>
      </c>
      <c r="B738" s="5" t="s">
        <v>34</v>
      </c>
      <c r="C738" s="5" t="s">
        <v>789</v>
      </c>
      <c r="D738" s="58">
        <v>19160097</v>
      </c>
    </row>
    <row r="739" spans="1:4" ht="12.75">
      <c r="A739" s="57">
        <v>52612</v>
      </c>
      <c r="B739" s="5" t="s">
        <v>34</v>
      </c>
      <c r="C739" s="5" t="s">
        <v>588</v>
      </c>
      <c r="D739" s="58">
        <v>28172185</v>
      </c>
    </row>
    <row r="740" spans="1:4" ht="12.75">
      <c r="A740" s="57">
        <v>52621</v>
      </c>
      <c r="B740" s="5" t="s">
        <v>34</v>
      </c>
      <c r="C740" s="5" t="s">
        <v>790</v>
      </c>
      <c r="D740" s="58">
        <v>43771284</v>
      </c>
    </row>
    <row r="741" spans="1:4" ht="12.75">
      <c r="A741" s="57">
        <v>52678</v>
      </c>
      <c r="B741" s="5" t="s">
        <v>34</v>
      </c>
      <c r="C741" s="5" t="s">
        <v>791</v>
      </c>
      <c r="D741" s="58">
        <v>46653837</v>
      </c>
    </row>
    <row r="742" spans="1:4" ht="12.75">
      <c r="A742" s="57">
        <v>52683</v>
      </c>
      <c r="B742" s="5" t="s">
        <v>34</v>
      </c>
      <c r="C742" s="5" t="s">
        <v>792</v>
      </c>
      <c r="D742" s="58">
        <v>24463176</v>
      </c>
    </row>
    <row r="743" spans="1:4" ht="12.75">
      <c r="A743" s="57">
        <v>52685</v>
      </c>
      <c r="B743" s="5" t="s">
        <v>34</v>
      </c>
      <c r="C743" s="5" t="s">
        <v>590</v>
      </c>
      <c r="D743" s="58">
        <v>10144849</v>
      </c>
    </row>
    <row r="744" spans="1:4" ht="12.75">
      <c r="A744" s="57">
        <v>52687</v>
      </c>
      <c r="B744" s="5" t="s">
        <v>34</v>
      </c>
      <c r="C744" s="5" t="s">
        <v>793</v>
      </c>
      <c r="D744" s="58">
        <v>24176193</v>
      </c>
    </row>
    <row r="745" spans="1:4" ht="12.75">
      <c r="A745" s="57">
        <v>52693</v>
      </c>
      <c r="B745" s="5" t="s">
        <v>34</v>
      </c>
      <c r="C745" s="5" t="s">
        <v>271</v>
      </c>
      <c r="D745" s="58">
        <v>20334831</v>
      </c>
    </row>
    <row r="746" spans="1:4" ht="12.75">
      <c r="A746" s="57">
        <v>52694</v>
      </c>
      <c r="B746" s="5" t="s">
        <v>34</v>
      </c>
      <c r="C746" s="5" t="s">
        <v>794</v>
      </c>
      <c r="D746" s="58">
        <v>8221902</v>
      </c>
    </row>
    <row r="747" spans="1:4" ht="12.75">
      <c r="A747" s="57">
        <v>52696</v>
      </c>
      <c r="B747" s="5" t="s">
        <v>34</v>
      </c>
      <c r="C747" s="5" t="s">
        <v>197</v>
      </c>
      <c r="D747" s="58">
        <v>26288288</v>
      </c>
    </row>
    <row r="748" spans="1:4" ht="12.75">
      <c r="A748" s="57">
        <v>52699</v>
      </c>
      <c r="B748" s="5" t="s">
        <v>34</v>
      </c>
      <c r="C748" s="5" t="s">
        <v>795</v>
      </c>
      <c r="D748" s="58">
        <v>14411948</v>
      </c>
    </row>
    <row r="749" spans="1:4" ht="12.75">
      <c r="A749" s="57">
        <v>52720</v>
      </c>
      <c r="B749" s="5" t="s">
        <v>34</v>
      </c>
      <c r="C749" s="5" t="s">
        <v>796</v>
      </c>
      <c r="D749" s="58">
        <v>7675870</v>
      </c>
    </row>
    <row r="750" spans="1:4" ht="12.75">
      <c r="A750" s="57">
        <v>52786</v>
      </c>
      <c r="B750" s="5" t="s">
        <v>34</v>
      </c>
      <c r="C750" s="5" t="s">
        <v>797</v>
      </c>
      <c r="D750" s="58">
        <v>21861686</v>
      </c>
    </row>
    <row r="751" spans="1:4" ht="12.75">
      <c r="A751" s="57">
        <v>52788</v>
      </c>
      <c r="B751" s="5" t="s">
        <v>34</v>
      </c>
      <c r="C751" s="5" t="s">
        <v>798</v>
      </c>
      <c r="D751" s="58">
        <v>11460225</v>
      </c>
    </row>
    <row r="752" spans="1:4" ht="12.75">
      <c r="A752" s="57">
        <v>52838</v>
      </c>
      <c r="B752" s="5" t="s">
        <v>34</v>
      </c>
      <c r="C752" s="5" t="s">
        <v>799</v>
      </c>
      <c r="D752" s="58">
        <v>56117042</v>
      </c>
    </row>
    <row r="753" spans="1:4" ht="12.75">
      <c r="A753" s="57">
        <v>52885</v>
      </c>
      <c r="B753" s="5" t="s">
        <v>34</v>
      </c>
      <c r="C753" s="5" t="s">
        <v>800</v>
      </c>
      <c r="D753" s="58">
        <v>10968323</v>
      </c>
    </row>
    <row r="754" spans="1:4" ht="12.75">
      <c r="A754" s="57">
        <v>54003</v>
      </c>
      <c r="B754" s="5" t="s">
        <v>36</v>
      </c>
      <c r="C754" s="5" t="s">
        <v>801</v>
      </c>
      <c r="D754" s="58">
        <v>50670449</v>
      </c>
    </row>
    <row r="755" spans="1:4" ht="12.75">
      <c r="A755" s="57">
        <v>54051</v>
      </c>
      <c r="B755" s="5" t="s">
        <v>36</v>
      </c>
      <c r="C755" s="5" t="s">
        <v>802</v>
      </c>
      <c r="D755" s="58">
        <v>13381124</v>
      </c>
    </row>
    <row r="756" spans="1:4" ht="12.75">
      <c r="A756" s="57">
        <v>54099</v>
      </c>
      <c r="B756" s="5" t="s">
        <v>36</v>
      </c>
      <c r="C756" s="5" t="s">
        <v>803</v>
      </c>
      <c r="D756" s="58">
        <v>9567462</v>
      </c>
    </row>
    <row r="757" spans="1:4" ht="12.75">
      <c r="A757" s="57">
        <v>54109</v>
      </c>
      <c r="B757" s="5" t="s">
        <v>36</v>
      </c>
      <c r="C757" s="5" t="s">
        <v>804</v>
      </c>
      <c r="D757" s="58">
        <v>9928522</v>
      </c>
    </row>
    <row r="758" spans="1:4" ht="12.75">
      <c r="A758" s="57">
        <v>54125</v>
      </c>
      <c r="B758" s="5" t="s">
        <v>36</v>
      </c>
      <c r="C758" s="5" t="s">
        <v>805</v>
      </c>
      <c r="D758" s="58">
        <v>3259949</v>
      </c>
    </row>
    <row r="759" spans="1:4" ht="12.75">
      <c r="A759" s="57">
        <v>54128</v>
      </c>
      <c r="B759" s="5" t="s">
        <v>36</v>
      </c>
      <c r="C759" s="5" t="s">
        <v>806</v>
      </c>
      <c r="D759" s="58">
        <v>15713610</v>
      </c>
    </row>
    <row r="760" spans="1:4" ht="12.75">
      <c r="A760" s="57">
        <v>54172</v>
      </c>
      <c r="B760" s="5" t="s">
        <v>36</v>
      </c>
      <c r="C760" s="5" t="s">
        <v>807</v>
      </c>
      <c r="D760" s="58">
        <v>16555905</v>
      </c>
    </row>
    <row r="761" spans="1:4" ht="12.75">
      <c r="A761" s="57">
        <v>54174</v>
      </c>
      <c r="B761" s="5" t="s">
        <v>36</v>
      </c>
      <c r="C761" s="5" t="s">
        <v>808</v>
      </c>
      <c r="D761" s="58">
        <v>12550672</v>
      </c>
    </row>
    <row r="762" spans="1:4" ht="12.75">
      <c r="A762" s="57">
        <v>54206</v>
      </c>
      <c r="B762" s="5" t="s">
        <v>36</v>
      </c>
      <c r="C762" s="5" t="s">
        <v>809</v>
      </c>
      <c r="D762" s="58">
        <v>25992156</v>
      </c>
    </row>
    <row r="763" spans="1:4" ht="12.75">
      <c r="A763" s="57">
        <v>54223</v>
      </c>
      <c r="B763" s="5" t="s">
        <v>36</v>
      </c>
      <c r="C763" s="5" t="s">
        <v>810</v>
      </c>
      <c r="D763" s="58">
        <v>12136790</v>
      </c>
    </row>
    <row r="764" spans="1:4" ht="12.75">
      <c r="A764" s="57">
        <v>54239</v>
      </c>
      <c r="B764" s="5" t="s">
        <v>36</v>
      </c>
      <c r="C764" s="5" t="s">
        <v>811</v>
      </c>
      <c r="D764" s="58">
        <v>5293632</v>
      </c>
    </row>
    <row r="765" spans="1:4" ht="12.75">
      <c r="A765" s="57">
        <v>54245</v>
      </c>
      <c r="B765" s="5" t="s">
        <v>36</v>
      </c>
      <c r="C765" s="5" t="s">
        <v>639</v>
      </c>
      <c r="D765" s="58">
        <v>21519013</v>
      </c>
    </row>
    <row r="766" spans="1:4" ht="12.75">
      <c r="A766" s="57">
        <v>54250</v>
      </c>
      <c r="B766" s="5" t="s">
        <v>36</v>
      </c>
      <c r="C766" s="5" t="s">
        <v>812</v>
      </c>
      <c r="D766" s="58">
        <v>17894477</v>
      </c>
    </row>
    <row r="767" spans="1:4" ht="12.75">
      <c r="A767" s="57">
        <v>54261</v>
      </c>
      <c r="B767" s="5" t="s">
        <v>36</v>
      </c>
      <c r="C767" s="5" t="s">
        <v>813</v>
      </c>
      <c r="D767" s="58">
        <v>27553366</v>
      </c>
    </row>
    <row r="768" spans="1:4" ht="12.75">
      <c r="A768" s="57">
        <v>54313</v>
      </c>
      <c r="B768" s="5" t="s">
        <v>36</v>
      </c>
      <c r="C768" s="5" t="s">
        <v>814</v>
      </c>
      <c r="D768" s="58">
        <v>9027739</v>
      </c>
    </row>
    <row r="769" spans="1:4" ht="12.75">
      <c r="A769" s="57">
        <v>54344</v>
      </c>
      <c r="B769" s="5" t="s">
        <v>36</v>
      </c>
      <c r="C769" s="5" t="s">
        <v>815</v>
      </c>
      <c r="D769" s="58">
        <v>19931872</v>
      </c>
    </row>
    <row r="770" spans="1:4" ht="12.75">
      <c r="A770" s="57">
        <v>54347</v>
      </c>
      <c r="B770" s="5" t="s">
        <v>36</v>
      </c>
      <c r="C770" s="5" t="s">
        <v>816</v>
      </c>
      <c r="D770" s="58">
        <v>2962204</v>
      </c>
    </row>
    <row r="771" spans="1:4" ht="12.75">
      <c r="A771" s="57">
        <v>54377</v>
      </c>
      <c r="B771" s="5" t="s">
        <v>36</v>
      </c>
      <c r="C771" s="5" t="s">
        <v>817</v>
      </c>
      <c r="D771" s="58">
        <v>7302248</v>
      </c>
    </row>
    <row r="772" spans="1:4" ht="12.75">
      <c r="A772" s="57">
        <v>54385</v>
      </c>
      <c r="B772" s="5" t="s">
        <v>36</v>
      </c>
      <c r="C772" s="5" t="s">
        <v>818</v>
      </c>
      <c r="D772" s="58">
        <v>17512527</v>
      </c>
    </row>
    <row r="773" spans="1:4" ht="12.75">
      <c r="A773" s="57">
        <v>54398</v>
      </c>
      <c r="B773" s="5" t="s">
        <v>36</v>
      </c>
      <c r="C773" s="5" t="s">
        <v>819</v>
      </c>
      <c r="D773" s="58">
        <v>12062468</v>
      </c>
    </row>
    <row r="774" spans="1:4" ht="12.75">
      <c r="A774" s="57">
        <v>54405</v>
      </c>
      <c r="B774" s="5" t="s">
        <v>36</v>
      </c>
      <c r="C774" s="5" t="s">
        <v>820</v>
      </c>
      <c r="D774" s="58">
        <v>57175074</v>
      </c>
    </row>
    <row r="775" spans="1:4" ht="12.75">
      <c r="A775" s="57">
        <v>54418</v>
      </c>
      <c r="B775" s="5" t="s">
        <v>36</v>
      </c>
      <c r="C775" s="5" t="s">
        <v>821</v>
      </c>
      <c r="D775" s="58">
        <v>4218801</v>
      </c>
    </row>
    <row r="776" spans="1:4" ht="12.75">
      <c r="A776" s="57">
        <v>54480</v>
      </c>
      <c r="B776" s="5" t="s">
        <v>36</v>
      </c>
      <c r="C776" s="5" t="s">
        <v>822</v>
      </c>
      <c r="D776" s="58">
        <v>4632598</v>
      </c>
    </row>
    <row r="777" spans="1:4" ht="12.75">
      <c r="A777" s="57">
        <v>54498</v>
      </c>
      <c r="B777" s="5" t="s">
        <v>36</v>
      </c>
      <c r="C777" s="5" t="s">
        <v>823</v>
      </c>
      <c r="D777" s="58">
        <v>110843410</v>
      </c>
    </row>
    <row r="778" spans="1:4" ht="12.75">
      <c r="A778" s="57">
        <v>54518</v>
      </c>
      <c r="B778" s="5" t="s">
        <v>36</v>
      </c>
      <c r="C778" s="5" t="s">
        <v>824</v>
      </c>
      <c r="D778" s="58">
        <v>54178616</v>
      </c>
    </row>
    <row r="779" spans="1:4" ht="12.75">
      <c r="A779" s="57">
        <v>54520</v>
      </c>
      <c r="B779" s="5" t="s">
        <v>36</v>
      </c>
      <c r="C779" s="5" t="s">
        <v>825</v>
      </c>
      <c r="D779" s="58">
        <v>5379427</v>
      </c>
    </row>
    <row r="780" spans="1:4" ht="12.75">
      <c r="A780" s="57">
        <v>54553</v>
      </c>
      <c r="B780" s="5" t="s">
        <v>36</v>
      </c>
      <c r="C780" s="5" t="s">
        <v>826</v>
      </c>
      <c r="D780" s="58">
        <v>7186221</v>
      </c>
    </row>
    <row r="781" spans="1:4" ht="12.75">
      <c r="A781" s="57">
        <v>54599</v>
      </c>
      <c r="B781" s="5" t="s">
        <v>36</v>
      </c>
      <c r="C781" s="5" t="s">
        <v>827</v>
      </c>
      <c r="D781" s="58">
        <v>5379404</v>
      </c>
    </row>
    <row r="782" spans="1:4" ht="12.75">
      <c r="A782" s="57">
        <v>54660</v>
      </c>
      <c r="B782" s="5" t="s">
        <v>36</v>
      </c>
      <c r="C782" s="5" t="s">
        <v>828</v>
      </c>
      <c r="D782" s="58">
        <v>12689523</v>
      </c>
    </row>
    <row r="783" spans="1:4" ht="12.75">
      <c r="A783" s="57">
        <v>54670</v>
      </c>
      <c r="B783" s="5" t="s">
        <v>36</v>
      </c>
      <c r="C783" s="5" t="s">
        <v>829</v>
      </c>
      <c r="D783" s="58">
        <v>22412799</v>
      </c>
    </row>
    <row r="784" spans="1:4" ht="12.75">
      <c r="A784" s="57">
        <v>54673</v>
      </c>
      <c r="B784" s="5" t="s">
        <v>36</v>
      </c>
      <c r="C784" s="5" t="s">
        <v>591</v>
      </c>
      <c r="D784" s="58">
        <v>5217999</v>
      </c>
    </row>
    <row r="785" spans="1:4" ht="12.75">
      <c r="A785" s="57">
        <v>54680</v>
      </c>
      <c r="B785" s="5" t="s">
        <v>36</v>
      </c>
      <c r="C785" s="5" t="s">
        <v>830</v>
      </c>
      <c r="D785" s="58">
        <v>4452347</v>
      </c>
    </row>
    <row r="786" spans="1:4" ht="12.75">
      <c r="A786" s="57">
        <v>54720</v>
      </c>
      <c r="B786" s="5" t="s">
        <v>36</v>
      </c>
      <c r="C786" s="5" t="s">
        <v>831</v>
      </c>
      <c r="D786" s="58">
        <v>37737121</v>
      </c>
    </row>
    <row r="787" spans="1:4" ht="12.75">
      <c r="A787" s="57">
        <v>54743</v>
      </c>
      <c r="B787" s="5" t="s">
        <v>36</v>
      </c>
      <c r="C787" s="5" t="s">
        <v>832</v>
      </c>
      <c r="D787" s="58">
        <v>7466777</v>
      </c>
    </row>
    <row r="788" spans="1:4" ht="12.75">
      <c r="A788" s="57">
        <v>54800</v>
      </c>
      <c r="B788" s="5" t="s">
        <v>36</v>
      </c>
      <c r="C788" s="5" t="s">
        <v>833</v>
      </c>
      <c r="D788" s="58">
        <v>25839017</v>
      </c>
    </row>
    <row r="789" spans="1:4" ht="12.75">
      <c r="A789" s="57">
        <v>54810</v>
      </c>
      <c r="B789" s="5" t="s">
        <v>36</v>
      </c>
      <c r="C789" s="5" t="s">
        <v>834</v>
      </c>
      <c r="D789" s="58">
        <v>56039195</v>
      </c>
    </row>
    <row r="790" spans="1:4" ht="12.75">
      <c r="A790" s="57">
        <v>54820</v>
      </c>
      <c r="B790" s="5" t="s">
        <v>36</v>
      </c>
      <c r="C790" s="5" t="s">
        <v>208</v>
      </c>
      <c r="D790" s="58">
        <v>21109092</v>
      </c>
    </row>
    <row r="791" spans="1:4" ht="12.75">
      <c r="A791" s="57">
        <v>54871</v>
      </c>
      <c r="B791" s="5" t="s">
        <v>36</v>
      </c>
      <c r="C791" s="5" t="s">
        <v>835</v>
      </c>
      <c r="D791" s="58">
        <v>7210654</v>
      </c>
    </row>
    <row r="792" spans="1:4" ht="12.75">
      <c r="A792" s="57">
        <v>54874</v>
      </c>
      <c r="B792" s="5" t="s">
        <v>36</v>
      </c>
      <c r="C792" s="5" t="s">
        <v>836</v>
      </c>
      <c r="D792" s="58">
        <v>71812045</v>
      </c>
    </row>
    <row r="793" spans="1:4" ht="12.75">
      <c r="A793" s="57">
        <v>63111</v>
      </c>
      <c r="B793" s="5" t="s">
        <v>38</v>
      </c>
      <c r="C793" s="5" t="s">
        <v>291</v>
      </c>
      <c r="D793" s="58">
        <v>4329377</v>
      </c>
    </row>
    <row r="794" spans="1:4" ht="12.75">
      <c r="A794" s="57">
        <v>63130</v>
      </c>
      <c r="B794" s="5" t="s">
        <v>38</v>
      </c>
      <c r="C794" s="5" t="s">
        <v>837</v>
      </c>
      <c r="D794" s="58">
        <v>87479745</v>
      </c>
    </row>
    <row r="795" spans="1:4" ht="12.75">
      <c r="A795" s="57">
        <v>63190</v>
      </c>
      <c r="B795" s="5" t="s">
        <v>38</v>
      </c>
      <c r="C795" s="5" t="s">
        <v>838</v>
      </c>
      <c r="D795" s="58">
        <v>31466223</v>
      </c>
    </row>
    <row r="796" spans="1:4" ht="12.75">
      <c r="A796" s="57">
        <v>63212</v>
      </c>
      <c r="B796" s="5" t="s">
        <v>38</v>
      </c>
      <c r="C796" s="5" t="s">
        <v>20</v>
      </c>
      <c r="D796" s="58">
        <v>7190514</v>
      </c>
    </row>
    <row r="797" spans="1:4" ht="12.75">
      <c r="A797" s="57">
        <v>63272</v>
      </c>
      <c r="B797" s="5" t="s">
        <v>38</v>
      </c>
      <c r="C797" s="5" t="s">
        <v>839</v>
      </c>
      <c r="D797" s="58">
        <v>16086478</v>
      </c>
    </row>
    <row r="798" spans="1:4" ht="12.75">
      <c r="A798" s="57">
        <v>63302</v>
      </c>
      <c r="B798" s="5" t="s">
        <v>38</v>
      </c>
      <c r="C798" s="5" t="s">
        <v>840</v>
      </c>
      <c r="D798" s="58">
        <v>10631906</v>
      </c>
    </row>
    <row r="799" spans="1:4" ht="12.75">
      <c r="A799" s="57">
        <v>63401</v>
      </c>
      <c r="B799" s="5" t="s">
        <v>38</v>
      </c>
      <c r="C799" s="5" t="s">
        <v>841</v>
      </c>
      <c r="D799" s="58">
        <v>43553158</v>
      </c>
    </row>
    <row r="800" spans="1:4" ht="12.75">
      <c r="A800" s="57">
        <v>63470</v>
      </c>
      <c r="B800" s="5" t="s">
        <v>38</v>
      </c>
      <c r="C800" s="5" t="s">
        <v>842</v>
      </c>
      <c r="D800" s="58">
        <v>50238404</v>
      </c>
    </row>
    <row r="801" spans="1:4" ht="12.75">
      <c r="A801" s="57">
        <v>63548</v>
      </c>
      <c r="B801" s="5" t="s">
        <v>38</v>
      </c>
      <c r="C801" s="5" t="s">
        <v>843</v>
      </c>
      <c r="D801" s="58">
        <v>14153925</v>
      </c>
    </row>
    <row r="802" spans="1:4" ht="12.75">
      <c r="A802" s="57">
        <v>63594</v>
      </c>
      <c r="B802" s="5" t="s">
        <v>38</v>
      </c>
      <c r="C802" s="5" t="s">
        <v>844</v>
      </c>
      <c r="D802" s="58">
        <v>41831848</v>
      </c>
    </row>
    <row r="803" spans="1:4" ht="12.75">
      <c r="A803" s="57">
        <v>63690</v>
      </c>
      <c r="B803" s="5" t="s">
        <v>38</v>
      </c>
      <c r="C803" s="5" t="s">
        <v>845</v>
      </c>
      <c r="D803" s="58">
        <v>9309849</v>
      </c>
    </row>
    <row r="804" spans="1:4" ht="12.75">
      <c r="A804" s="57">
        <v>66045</v>
      </c>
      <c r="B804" s="5" t="s">
        <v>40</v>
      </c>
      <c r="C804" s="5" t="s">
        <v>846</v>
      </c>
      <c r="D804" s="58">
        <v>14252241</v>
      </c>
    </row>
    <row r="805" spans="1:4" ht="12.75">
      <c r="A805" s="57">
        <v>66075</v>
      </c>
      <c r="B805" s="5" t="s">
        <v>40</v>
      </c>
      <c r="C805" s="5" t="s">
        <v>439</v>
      </c>
      <c r="D805" s="58">
        <v>8071177</v>
      </c>
    </row>
    <row r="806" spans="1:4" ht="12.75">
      <c r="A806" s="57">
        <v>66088</v>
      </c>
      <c r="B806" s="5" t="s">
        <v>40</v>
      </c>
      <c r="C806" s="5" t="s">
        <v>847</v>
      </c>
      <c r="D806" s="58">
        <v>32605202</v>
      </c>
    </row>
    <row r="807" spans="1:4" ht="12.75">
      <c r="A807" s="57">
        <v>66318</v>
      </c>
      <c r="B807" s="5" t="s">
        <v>40</v>
      </c>
      <c r="C807" s="5" t="s">
        <v>848</v>
      </c>
      <c r="D807" s="58">
        <v>15705691</v>
      </c>
    </row>
    <row r="808" spans="1:4" ht="12.75">
      <c r="A808" s="57">
        <v>66383</v>
      </c>
      <c r="B808" s="5" t="s">
        <v>40</v>
      </c>
      <c r="C808" s="5" t="s">
        <v>849</v>
      </c>
      <c r="D808" s="58">
        <v>10026811</v>
      </c>
    </row>
    <row r="809" spans="1:4" ht="12.75">
      <c r="A809" s="57">
        <v>66400</v>
      </c>
      <c r="B809" s="5" t="s">
        <v>40</v>
      </c>
      <c r="C809" s="5" t="s">
        <v>850</v>
      </c>
      <c r="D809" s="58">
        <v>39202562</v>
      </c>
    </row>
    <row r="810" spans="1:4" ht="12.75">
      <c r="A810" s="57">
        <v>66440</v>
      </c>
      <c r="B810" s="5" t="s">
        <v>40</v>
      </c>
      <c r="C810" s="5" t="s">
        <v>851</v>
      </c>
      <c r="D810" s="58">
        <v>23913213</v>
      </c>
    </row>
    <row r="811" spans="1:4" ht="12.75">
      <c r="A811" s="57">
        <v>66456</v>
      </c>
      <c r="B811" s="5" t="s">
        <v>40</v>
      </c>
      <c r="C811" s="5" t="s">
        <v>852</v>
      </c>
      <c r="D811" s="58">
        <v>22520438</v>
      </c>
    </row>
    <row r="812" spans="1:4" ht="12.75">
      <c r="A812" s="57">
        <v>66572</v>
      </c>
      <c r="B812" s="5" t="s">
        <v>40</v>
      </c>
      <c r="C812" s="5" t="s">
        <v>853</v>
      </c>
      <c r="D812" s="58">
        <v>20582311</v>
      </c>
    </row>
    <row r="813" spans="1:4" ht="12.75">
      <c r="A813" s="57">
        <v>66594</v>
      </c>
      <c r="B813" s="5" t="s">
        <v>40</v>
      </c>
      <c r="C813" s="5" t="s">
        <v>854</v>
      </c>
      <c r="D813" s="58">
        <v>36556068</v>
      </c>
    </row>
    <row r="814" spans="1:4" ht="12.75">
      <c r="A814" s="57">
        <v>66682</v>
      </c>
      <c r="B814" s="5" t="s">
        <v>40</v>
      </c>
      <c r="C814" s="5" t="s">
        <v>855</v>
      </c>
      <c r="D814" s="58">
        <v>78407191</v>
      </c>
    </row>
    <row r="815" spans="1:4" ht="12.75">
      <c r="A815" s="57">
        <v>66687</v>
      </c>
      <c r="B815" s="5" t="s">
        <v>40</v>
      </c>
      <c r="C815" s="5" t="s">
        <v>856</v>
      </c>
      <c r="D815" s="58">
        <v>17259917</v>
      </c>
    </row>
    <row r="816" spans="1:4" ht="12.75">
      <c r="A816" s="57">
        <v>68013</v>
      </c>
      <c r="B816" s="5" t="s">
        <v>42</v>
      </c>
      <c r="C816" s="5" t="s">
        <v>857</v>
      </c>
      <c r="D816" s="58">
        <v>2463209</v>
      </c>
    </row>
    <row r="817" spans="1:4" ht="12.75">
      <c r="A817" s="57">
        <v>68020</v>
      </c>
      <c r="B817" s="5" t="s">
        <v>42</v>
      </c>
      <c r="C817" s="5" t="s">
        <v>424</v>
      </c>
      <c r="D817" s="58">
        <v>5606128</v>
      </c>
    </row>
    <row r="818" spans="1:4" ht="12.75">
      <c r="A818" s="57">
        <v>68051</v>
      </c>
      <c r="B818" s="5" t="s">
        <v>42</v>
      </c>
      <c r="C818" s="5" t="s">
        <v>858</v>
      </c>
      <c r="D818" s="58">
        <v>10225383</v>
      </c>
    </row>
    <row r="819" spans="1:4" ht="12.75">
      <c r="A819" s="57">
        <v>68077</v>
      </c>
      <c r="B819" s="5" t="s">
        <v>42</v>
      </c>
      <c r="C819" s="5" t="s">
        <v>119</v>
      </c>
      <c r="D819" s="58">
        <v>24641871</v>
      </c>
    </row>
    <row r="820" spans="1:4" ht="12.75">
      <c r="A820" s="57">
        <v>68079</v>
      </c>
      <c r="B820" s="5" t="s">
        <v>42</v>
      </c>
      <c r="C820" s="5" t="s">
        <v>859</v>
      </c>
      <c r="D820" s="58">
        <v>7404035</v>
      </c>
    </row>
    <row r="821" spans="1:4" ht="12.75">
      <c r="A821" s="57">
        <v>68092</v>
      </c>
      <c r="B821" s="5" t="s">
        <v>42</v>
      </c>
      <c r="C821" s="5" t="s">
        <v>122</v>
      </c>
      <c r="D821" s="58">
        <v>6055590</v>
      </c>
    </row>
    <row r="822" spans="1:4" ht="12.75">
      <c r="A822" s="57">
        <v>68101</v>
      </c>
      <c r="B822" s="5" t="s">
        <v>42</v>
      </c>
      <c r="C822" s="5" t="s">
        <v>8</v>
      </c>
      <c r="D822" s="58">
        <v>13527818</v>
      </c>
    </row>
    <row r="823" spans="1:4" ht="12.75">
      <c r="A823" s="57">
        <v>68121</v>
      </c>
      <c r="B823" s="5" t="s">
        <v>42</v>
      </c>
      <c r="C823" s="5" t="s">
        <v>526</v>
      </c>
      <c r="D823" s="58">
        <v>1904799</v>
      </c>
    </row>
    <row r="824" spans="1:4" ht="12.75">
      <c r="A824" s="57">
        <v>68132</v>
      </c>
      <c r="B824" s="5" t="s">
        <v>42</v>
      </c>
      <c r="C824" s="5" t="s">
        <v>860</v>
      </c>
      <c r="D824" s="58">
        <v>1599572</v>
      </c>
    </row>
    <row r="825" spans="1:4" ht="12.75">
      <c r="A825" s="57">
        <v>68147</v>
      </c>
      <c r="B825" s="5" t="s">
        <v>42</v>
      </c>
      <c r="C825" s="5" t="s">
        <v>861</v>
      </c>
      <c r="D825" s="58">
        <v>7623842</v>
      </c>
    </row>
    <row r="826" spans="1:4" ht="12.75">
      <c r="A826" s="57">
        <v>68152</v>
      </c>
      <c r="B826" s="5" t="s">
        <v>42</v>
      </c>
      <c r="C826" s="5" t="s">
        <v>862</v>
      </c>
      <c r="D826" s="58">
        <v>4981470</v>
      </c>
    </row>
    <row r="827" spans="1:4" ht="12.75">
      <c r="A827" s="57">
        <v>68160</v>
      </c>
      <c r="B827" s="5" t="s">
        <v>42</v>
      </c>
      <c r="C827" s="5" t="s">
        <v>863</v>
      </c>
      <c r="D827" s="58">
        <v>2322561</v>
      </c>
    </row>
    <row r="828" spans="1:4" ht="12.75">
      <c r="A828" s="57">
        <v>68162</v>
      </c>
      <c r="B828" s="5" t="s">
        <v>42</v>
      </c>
      <c r="C828" s="5" t="s">
        <v>864</v>
      </c>
      <c r="D828" s="58">
        <v>7474291</v>
      </c>
    </row>
    <row r="829" spans="1:4" ht="12.75">
      <c r="A829" s="57">
        <v>68167</v>
      </c>
      <c r="B829" s="5" t="s">
        <v>42</v>
      </c>
      <c r="C829" s="5" t="s">
        <v>865</v>
      </c>
      <c r="D829" s="58">
        <v>15637632</v>
      </c>
    </row>
    <row r="830" spans="1:4" ht="12.75">
      <c r="A830" s="57">
        <v>68169</v>
      </c>
      <c r="B830" s="5" t="s">
        <v>42</v>
      </c>
      <c r="C830" s="5" t="s">
        <v>866</v>
      </c>
      <c r="D830" s="58">
        <v>2393034</v>
      </c>
    </row>
    <row r="831" spans="1:4" ht="12.75">
      <c r="A831" s="57">
        <v>68176</v>
      </c>
      <c r="B831" s="5" t="s">
        <v>42</v>
      </c>
      <c r="C831" s="5" t="s">
        <v>498</v>
      </c>
      <c r="D831" s="58">
        <v>3299336</v>
      </c>
    </row>
    <row r="832" spans="1:4" ht="12.75">
      <c r="A832" s="57">
        <v>68179</v>
      </c>
      <c r="B832" s="5" t="s">
        <v>42</v>
      </c>
      <c r="C832" s="5" t="s">
        <v>867</v>
      </c>
      <c r="D832" s="58">
        <v>4989751</v>
      </c>
    </row>
    <row r="833" spans="1:4" ht="12.75">
      <c r="A833" s="57">
        <v>68190</v>
      </c>
      <c r="B833" s="5" t="s">
        <v>42</v>
      </c>
      <c r="C833" s="5" t="s">
        <v>868</v>
      </c>
      <c r="D833" s="58">
        <v>39545160</v>
      </c>
    </row>
    <row r="834" spans="1:4" ht="12.75">
      <c r="A834" s="57">
        <v>68207</v>
      </c>
      <c r="B834" s="5" t="s">
        <v>42</v>
      </c>
      <c r="C834" s="5" t="s">
        <v>138</v>
      </c>
      <c r="D834" s="58">
        <v>5707344</v>
      </c>
    </row>
    <row r="835" spans="1:4" ht="12.75">
      <c r="A835" s="57">
        <v>68209</v>
      </c>
      <c r="B835" s="5" t="s">
        <v>42</v>
      </c>
      <c r="C835" s="5" t="s">
        <v>869</v>
      </c>
      <c r="D835" s="58">
        <v>2237041</v>
      </c>
    </row>
    <row r="836" spans="1:4" ht="12.75">
      <c r="A836" s="57">
        <v>68211</v>
      </c>
      <c r="B836" s="5" t="s">
        <v>42</v>
      </c>
      <c r="C836" s="5" t="s">
        <v>870</v>
      </c>
      <c r="D836" s="58">
        <v>5093928</v>
      </c>
    </row>
    <row r="837" spans="1:4" ht="12.75">
      <c r="A837" s="57">
        <v>68217</v>
      </c>
      <c r="B837" s="5" t="s">
        <v>42</v>
      </c>
      <c r="C837" s="5" t="s">
        <v>871</v>
      </c>
      <c r="D837" s="58">
        <v>6406462</v>
      </c>
    </row>
    <row r="838" spans="1:4" ht="12.75">
      <c r="A838" s="57">
        <v>68229</v>
      </c>
      <c r="B838" s="5" t="s">
        <v>42</v>
      </c>
      <c r="C838" s="5" t="s">
        <v>872</v>
      </c>
      <c r="D838" s="58">
        <v>11311274</v>
      </c>
    </row>
    <row r="839" spans="1:4" ht="12.75">
      <c r="A839" s="57">
        <v>68235</v>
      </c>
      <c r="B839" s="5" t="s">
        <v>42</v>
      </c>
      <c r="C839" s="5" t="s">
        <v>639</v>
      </c>
      <c r="D839" s="58">
        <v>21451992</v>
      </c>
    </row>
    <row r="840" spans="1:4" ht="12.75">
      <c r="A840" s="57">
        <v>68245</v>
      </c>
      <c r="B840" s="5" t="s">
        <v>42</v>
      </c>
      <c r="C840" s="5" t="s">
        <v>873</v>
      </c>
      <c r="D840" s="58">
        <v>2783307</v>
      </c>
    </row>
    <row r="841" spans="1:4" ht="12.75">
      <c r="A841" s="57">
        <v>68250</v>
      </c>
      <c r="B841" s="5" t="s">
        <v>42</v>
      </c>
      <c r="C841" s="5" t="s">
        <v>874</v>
      </c>
      <c r="D841" s="58">
        <v>7135559</v>
      </c>
    </row>
    <row r="842" spans="1:4" ht="12.75">
      <c r="A842" s="57">
        <v>68255</v>
      </c>
      <c r="B842" s="5" t="s">
        <v>42</v>
      </c>
      <c r="C842" s="5" t="s">
        <v>875</v>
      </c>
      <c r="D842" s="58">
        <v>16226632</v>
      </c>
    </row>
    <row r="843" spans="1:4" ht="12.75">
      <c r="A843" s="57">
        <v>68264</v>
      </c>
      <c r="B843" s="5" t="s">
        <v>42</v>
      </c>
      <c r="C843" s="5" t="s">
        <v>876</v>
      </c>
      <c r="D843" s="58">
        <v>3177752</v>
      </c>
    </row>
    <row r="844" spans="1:4" ht="12.75">
      <c r="A844" s="57">
        <v>68266</v>
      </c>
      <c r="B844" s="5" t="s">
        <v>42</v>
      </c>
      <c r="C844" s="5" t="s">
        <v>877</v>
      </c>
      <c r="D844" s="58">
        <v>4791399</v>
      </c>
    </row>
    <row r="845" spans="1:4" ht="12.75">
      <c r="A845" s="57">
        <v>68271</v>
      </c>
      <c r="B845" s="5" t="s">
        <v>42</v>
      </c>
      <c r="C845" s="5" t="s">
        <v>878</v>
      </c>
      <c r="D845" s="58">
        <v>9115384</v>
      </c>
    </row>
    <row r="846" spans="1:4" ht="12.75">
      <c r="A846" s="57">
        <v>68296</v>
      </c>
      <c r="B846" s="5" t="s">
        <v>42</v>
      </c>
      <c r="C846" s="5" t="s">
        <v>879</v>
      </c>
      <c r="D846" s="58">
        <v>3179855</v>
      </c>
    </row>
    <row r="847" spans="1:4" ht="12.75">
      <c r="A847" s="57">
        <v>68298</v>
      </c>
      <c r="B847" s="5" t="s">
        <v>42</v>
      </c>
      <c r="C847" s="5" t="s">
        <v>880</v>
      </c>
      <c r="D847" s="58">
        <v>5198544</v>
      </c>
    </row>
    <row r="848" spans="1:4" ht="12.75">
      <c r="A848" s="57">
        <v>68318</v>
      </c>
      <c r="B848" s="5" t="s">
        <v>42</v>
      </c>
      <c r="C848" s="5" t="s">
        <v>881</v>
      </c>
      <c r="D848" s="58">
        <v>7265544</v>
      </c>
    </row>
    <row r="849" spans="1:4" ht="12.75">
      <c r="A849" s="57">
        <v>68320</v>
      </c>
      <c r="B849" s="5" t="s">
        <v>42</v>
      </c>
      <c r="C849" s="5" t="s">
        <v>152</v>
      </c>
      <c r="D849" s="58">
        <v>6845051</v>
      </c>
    </row>
    <row r="850" spans="1:4" ht="12.75">
      <c r="A850" s="57">
        <v>68322</v>
      </c>
      <c r="B850" s="5" t="s">
        <v>42</v>
      </c>
      <c r="C850" s="5" t="s">
        <v>882</v>
      </c>
      <c r="D850" s="58">
        <v>2883819</v>
      </c>
    </row>
    <row r="851" spans="1:4" ht="12.75">
      <c r="A851" s="57">
        <v>68324</v>
      </c>
      <c r="B851" s="5" t="s">
        <v>42</v>
      </c>
      <c r="C851" s="5" t="s">
        <v>883</v>
      </c>
      <c r="D851" s="58">
        <v>4445553</v>
      </c>
    </row>
    <row r="852" spans="1:4" ht="12.75">
      <c r="A852" s="57">
        <v>68327</v>
      </c>
      <c r="B852" s="5" t="s">
        <v>42</v>
      </c>
      <c r="C852" s="5" t="s">
        <v>884</v>
      </c>
      <c r="D852" s="58">
        <v>5288602</v>
      </c>
    </row>
    <row r="853" spans="1:4" ht="12.75">
      <c r="A853" s="57">
        <v>68344</v>
      </c>
      <c r="B853" s="5" t="s">
        <v>42</v>
      </c>
      <c r="C853" s="5" t="s">
        <v>885</v>
      </c>
      <c r="D853" s="58">
        <v>1753864</v>
      </c>
    </row>
    <row r="854" spans="1:4" ht="12.75">
      <c r="A854" s="57">
        <v>68368</v>
      </c>
      <c r="B854" s="5" t="s">
        <v>42</v>
      </c>
      <c r="C854" s="5" t="s">
        <v>886</v>
      </c>
      <c r="D854" s="58">
        <v>4609820</v>
      </c>
    </row>
    <row r="855" spans="1:4" ht="12.75">
      <c r="A855" s="57">
        <v>68370</v>
      </c>
      <c r="B855" s="5" t="s">
        <v>42</v>
      </c>
      <c r="C855" s="5" t="s">
        <v>887</v>
      </c>
      <c r="D855" s="58">
        <v>1621810</v>
      </c>
    </row>
    <row r="856" spans="1:4" ht="12.75">
      <c r="A856" s="57">
        <v>68377</v>
      </c>
      <c r="B856" s="5" t="s">
        <v>42</v>
      </c>
      <c r="C856" s="5" t="s">
        <v>888</v>
      </c>
      <c r="D856" s="58">
        <v>8129693</v>
      </c>
    </row>
    <row r="857" spans="1:4" ht="12.75">
      <c r="A857" s="57">
        <v>68385</v>
      </c>
      <c r="B857" s="5" t="s">
        <v>42</v>
      </c>
      <c r="C857" s="5" t="s">
        <v>889</v>
      </c>
      <c r="D857" s="58">
        <v>15471217</v>
      </c>
    </row>
    <row r="858" spans="1:4" ht="12.75">
      <c r="A858" s="57">
        <v>68397</v>
      </c>
      <c r="B858" s="5" t="s">
        <v>42</v>
      </c>
      <c r="C858" s="5" t="s">
        <v>490</v>
      </c>
      <c r="D858" s="58">
        <v>5268468</v>
      </c>
    </row>
    <row r="859" spans="1:4" ht="12.75">
      <c r="A859" s="57">
        <v>68406</v>
      </c>
      <c r="B859" s="5" t="s">
        <v>42</v>
      </c>
      <c r="C859" s="5" t="s">
        <v>890</v>
      </c>
      <c r="D859" s="58">
        <v>32504566</v>
      </c>
    </row>
    <row r="860" spans="1:4" ht="12.75">
      <c r="A860" s="57">
        <v>68418</v>
      </c>
      <c r="B860" s="5" t="s">
        <v>42</v>
      </c>
      <c r="C860" s="5" t="s">
        <v>891</v>
      </c>
      <c r="D860" s="58">
        <v>10958555</v>
      </c>
    </row>
    <row r="861" spans="1:4" ht="12.75">
      <c r="A861" s="57">
        <v>68425</v>
      </c>
      <c r="B861" s="5" t="s">
        <v>42</v>
      </c>
      <c r="C861" s="5" t="s">
        <v>892</v>
      </c>
      <c r="D861" s="58">
        <v>3331167</v>
      </c>
    </row>
    <row r="862" spans="1:4" ht="12.75">
      <c r="A862" s="57">
        <v>68432</v>
      </c>
      <c r="B862" s="5" t="s">
        <v>42</v>
      </c>
      <c r="C862" s="5" t="s">
        <v>893</v>
      </c>
      <c r="D862" s="58">
        <v>26316647</v>
      </c>
    </row>
    <row r="863" spans="1:4" ht="12.75">
      <c r="A863" s="57">
        <v>68444</v>
      </c>
      <c r="B863" s="5" t="s">
        <v>42</v>
      </c>
      <c r="C863" s="5" t="s">
        <v>894</v>
      </c>
      <c r="D863" s="58">
        <v>6817956</v>
      </c>
    </row>
    <row r="864" spans="1:4" ht="12.75">
      <c r="A864" s="57">
        <v>68464</v>
      </c>
      <c r="B864" s="5" t="s">
        <v>42</v>
      </c>
      <c r="C864" s="5" t="s">
        <v>895</v>
      </c>
      <c r="D864" s="58">
        <v>12671475</v>
      </c>
    </row>
    <row r="865" spans="1:4" ht="12.75">
      <c r="A865" s="57">
        <v>68468</v>
      </c>
      <c r="B865" s="5" t="s">
        <v>42</v>
      </c>
      <c r="C865" s="5" t="s">
        <v>896</v>
      </c>
      <c r="D865" s="58">
        <v>4896751</v>
      </c>
    </row>
    <row r="866" spans="1:4" ht="12.75">
      <c r="A866" s="57">
        <v>68498</v>
      </c>
      <c r="B866" s="5" t="s">
        <v>42</v>
      </c>
      <c r="C866" s="5" t="s">
        <v>897</v>
      </c>
      <c r="D866" s="58">
        <v>5119521</v>
      </c>
    </row>
    <row r="867" spans="1:4" ht="12.75">
      <c r="A867" s="57">
        <v>68500</v>
      </c>
      <c r="B867" s="5" t="s">
        <v>42</v>
      </c>
      <c r="C867" s="5" t="s">
        <v>898</v>
      </c>
      <c r="D867" s="58">
        <v>13796282</v>
      </c>
    </row>
    <row r="868" spans="1:4" ht="12.75">
      <c r="A868" s="57">
        <v>68502</v>
      </c>
      <c r="B868" s="5" t="s">
        <v>42</v>
      </c>
      <c r="C868" s="5" t="s">
        <v>899</v>
      </c>
      <c r="D868" s="58">
        <v>5918062</v>
      </c>
    </row>
    <row r="869" spans="1:4" ht="12.75">
      <c r="A869" s="57">
        <v>68522</v>
      </c>
      <c r="B869" s="5" t="s">
        <v>42</v>
      </c>
      <c r="C869" s="5" t="s">
        <v>900</v>
      </c>
      <c r="D869" s="58">
        <v>2079048</v>
      </c>
    </row>
    <row r="870" spans="1:4" ht="12.75">
      <c r="A870" s="57">
        <v>68524</v>
      </c>
      <c r="B870" s="5" t="s">
        <v>42</v>
      </c>
      <c r="C870" s="5" t="s">
        <v>901</v>
      </c>
      <c r="D870" s="58">
        <v>2757410</v>
      </c>
    </row>
    <row r="871" spans="1:4" ht="12.75">
      <c r="A871" s="57">
        <v>68533</v>
      </c>
      <c r="B871" s="5" t="s">
        <v>42</v>
      </c>
      <c r="C871" s="5" t="s">
        <v>902</v>
      </c>
      <c r="D871" s="58">
        <v>3653607</v>
      </c>
    </row>
    <row r="872" spans="1:4" ht="12.75">
      <c r="A872" s="57">
        <v>68547</v>
      </c>
      <c r="B872" s="5" t="s">
        <v>42</v>
      </c>
      <c r="C872" s="5" t="s">
        <v>903</v>
      </c>
      <c r="D872" s="58">
        <v>116896149</v>
      </c>
    </row>
    <row r="873" spans="1:4" ht="12.75">
      <c r="A873" s="57">
        <v>68549</v>
      </c>
      <c r="B873" s="5" t="s">
        <v>42</v>
      </c>
      <c r="C873" s="5" t="s">
        <v>904</v>
      </c>
      <c r="D873" s="58">
        <v>4382489</v>
      </c>
    </row>
    <row r="874" spans="1:4" ht="12.75">
      <c r="A874" s="57">
        <v>68572</v>
      </c>
      <c r="B874" s="5" t="s">
        <v>42</v>
      </c>
      <c r="C874" s="5" t="s">
        <v>905</v>
      </c>
      <c r="D874" s="58">
        <v>21862034</v>
      </c>
    </row>
    <row r="875" spans="1:4" ht="12.75">
      <c r="A875" s="57">
        <v>68573</v>
      </c>
      <c r="B875" s="5" t="s">
        <v>42</v>
      </c>
      <c r="C875" s="5" t="s">
        <v>906</v>
      </c>
      <c r="D875" s="58">
        <v>8580445</v>
      </c>
    </row>
    <row r="876" spans="1:4" ht="12.75">
      <c r="A876" s="57">
        <v>68575</v>
      </c>
      <c r="B876" s="5" t="s">
        <v>42</v>
      </c>
      <c r="C876" s="5" t="s">
        <v>907</v>
      </c>
      <c r="D876" s="58">
        <v>50293195</v>
      </c>
    </row>
    <row r="877" spans="1:4" ht="12.75">
      <c r="A877" s="57">
        <v>68615</v>
      </c>
      <c r="B877" s="5" t="s">
        <v>42</v>
      </c>
      <c r="C877" s="5" t="s">
        <v>182</v>
      </c>
      <c r="D877" s="58">
        <v>34616446</v>
      </c>
    </row>
    <row r="878" spans="1:4" ht="12.75">
      <c r="A878" s="57">
        <v>68655</v>
      </c>
      <c r="B878" s="5" t="s">
        <v>42</v>
      </c>
      <c r="C878" s="5" t="s">
        <v>908</v>
      </c>
      <c r="D878" s="58">
        <v>26281719</v>
      </c>
    </row>
    <row r="879" spans="1:4" ht="12.75">
      <c r="A879" s="57">
        <v>68669</v>
      </c>
      <c r="B879" s="5" t="s">
        <v>42</v>
      </c>
      <c r="C879" s="5" t="s">
        <v>55</v>
      </c>
      <c r="D879" s="58">
        <v>12237635</v>
      </c>
    </row>
    <row r="880" spans="1:4" ht="12.75">
      <c r="A880" s="57">
        <v>68673</v>
      </c>
      <c r="B880" s="5" t="s">
        <v>42</v>
      </c>
      <c r="C880" s="5" t="s">
        <v>909</v>
      </c>
      <c r="D880" s="58">
        <v>3575316</v>
      </c>
    </row>
    <row r="881" spans="1:4" ht="12.75">
      <c r="A881" s="57">
        <v>68679</v>
      </c>
      <c r="B881" s="5" t="s">
        <v>42</v>
      </c>
      <c r="C881" s="5" t="s">
        <v>910</v>
      </c>
      <c r="D881" s="58">
        <v>48189477</v>
      </c>
    </row>
    <row r="882" spans="1:4" ht="12.75">
      <c r="A882" s="57">
        <v>68682</v>
      </c>
      <c r="B882" s="5" t="s">
        <v>42</v>
      </c>
      <c r="C882" s="5" t="s">
        <v>911</v>
      </c>
      <c r="D882" s="58">
        <v>2969365</v>
      </c>
    </row>
    <row r="883" spans="1:4" ht="12.75">
      <c r="A883" s="57">
        <v>68684</v>
      </c>
      <c r="B883" s="5" t="s">
        <v>42</v>
      </c>
      <c r="C883" s="5" t="s">
        <v>912</v>
      </c>
      <c r="D883" s="58">
        <v>5901445</v>
      </c>
    </row>
    <row r="884" spans="1:4" ht="12.75">
      <c r="A884" s="57">
        <v>68686</v>
      </c>
      <c r="B884" s="5" t="s">
        <v>42</v>
      </c>
      <c r="C884" s="5" t="s">
        <v>913</v>
      </c>
      <c r="D884" s="58">
        <v>3974975</v>
      </c>
    </row>
    <row r="885" spans="1:4" ht="12.75">
      <c r="A885" s="57">
        <v>68689</v>
      </c>
      <c r="B885" s="5" t="s">
        <v>42</v>
      </c>
      <c r="C885" s="5" t="s">
        <v>914</v>
      </c>
      <c r="D885" s="58">
        <v>36837211</v>
      </c>
    </row>
    <row r="886" spans="1:4" ht="12.75">
      <c r="A886" s="57">
        <v>68705</v>
      </c>
      <c r="B886" s="5" t="s">
        <v>42</v>
      </c>
      <c r="C886" s="5" t="s">
        <v>197</v>
      </c>
      <c r="D886" s="58">
        <v>2765571</v>
      </c>
    </row>
    <row r="887" spans="1:4" ht="12.75">
      <c r="A887" s="57">
        <v>68720</v>
      </c>
      <c r="B887" s="5" t="s">
        <v>42</v>
      </c>
      <c r="C887" s="5" t="s">
        <v>915</v>
      </c>
      <c r="D887" s="58">
        <v>5636392</v>
      </c>
    </row>
    <row r="888" spans="1:4" ht="12.75">
      <c r="A888" s="57">
        <v>68745</v>
      </c>
      <c r="B888" s="5" t="s">
        <v>42</v>
      </c>
      <c r="C888" s="5" t="s">
        <v>916</v>
      </c>
      <c r="D888" s="58">
        <v>11415409</v>
      </c>
    </row>
    <row r="889" spans="1:4" ht="12.75">
      <c r="A889" s="57">
        <v>68755</v>
      </c>
      <c r="B889" s="5" t="s">
        <v>42</v>
      </c>
      <c r="C889" s="5" t="s">
        <v>917</v>
      </c>
      <c r="D889" s="58">
        <v>30756403</v>
      </c>
    </row>
    <row r="890" spans="1:4" ht="12.75">
      <c r="A890" s="57">
        <v>68770</v>
      </c>
      <c r="B890" s="5" t="s">
        <v>42</v>
      </c>
      <c r="C890" s="5" t="s">
        <v>918</v>
      </c>
      <c r="D890" s="58">
        <v>11939480</v>
      </c>
    </row>
    <row r="891" spans="1:4" ht="12.75">
      <c r="A891" s="57">
        <v>68773</v>
      </c>
      <c r="B891" s="5" t="s">
        <v>42</v>
      </c>
      <c r="C891" s="5" t="s">
        <v>44</v>
      </c>
      <c r="D891" s="58">
        <v>9850528</v>
      </c>
    </row>
    <row r="892" spans="1:4" ht="12.75">
      <c r="A892" s="57">
        <v>68780</v>
      </c>
      <c r="B892" s="5" t="s">
        <v>42</v>
      </c>
      <c r="C892" s="5" t="s">
        <v>919</v>
      </c>
      <c r="D892" s="58">
        <v>4329919</v>
      </c>
    </row>
    <row r="893" spans="1:4" ht="12.75">
      <c r="A893" s="57">
        <v>68820</v>
      </c>
      <c r="B893" s="5" t="s">
        <v>42</v>
      </c>
      <c r="C893" s="5" t="s">
        <v>920</v>
      </c>
      <c r="D893" s="58">
        <v>6211795</v>
      </c>
    </row>
    <row r="894" spans="1:4" ht="12.75">
      <c r="A894" s="57">
        <v>68855</v>
      </c>
      <c r="B894" s="5" t="s">
        <v>42</v>
      </c>
      <c r="C894" s="5" t="s">
        <v>921</v>
      </c>
      <c r="D894" s="58">
        <v>5224275</v>
      </c>
    </row>
    <row r="895" spans="1:4" ht="12.75">
      <c r="A895" s="57">
        <v>68861</v>
      </c>
      <c r="B895" s="5" t="s">
        <v>42</v>
      </c>
      <c r="C895" s="5" t="s">
        <v>922</v>
      </c>
      <c r="D895" s="58">
        <v>23815507</v>
      </c>
    </row>
    <row r="896" spans="1:4" ht="12.75">
      <c r="A896" s="57">
        <v>68867</v>
      </c>
      <c r="B896" s="5" t="s">
        <v>42</v>
      </c>
      <c r="C896" s="5" t="s">
        <v>923</v>
      </c>
      <c r="D896" s="58">
        <v>1695427</v>
      </c>
    </row>
    <row r="897" spans="1:4" ht="12.75">
      <c r="A897" s="57">
        <v>68872</v>
      </c>
      <c r="B897" s="5" t="s">
        <v>42</v>
      </c>
      <c r="C897" s="5" t="s">
        <v>281</v>
      </c>
      <c r="D897" s="58">
        <v>6360714</v>
      </c>
    </row>
    <row r="898" spans="1:4" ht="12.75">
      <c r="A898" s="57">
        <v>68895</v>
      </c>
      <c r="B898" s="5" t="s">
        <v>42</v>
      </c>
      <c r="C898" s="5" t="s">
        <v>924</v>
      </c>
      <c r="D898" s="58">
        <v>9006943</v>
      </c>
    </row>
    <row r="899" spans="1:4" ht="12.75">
      <c r="A899" s="57">
        <v>70110</v>
      </c>
      <c r="B899" s="5" t="s">
        <v>44</v>
      </c>
      <c r="C899" s="5" t="s">
        <v>291</v>
      </c>
      <c r="D899" s="58">
        <v>17874856</v>
      </c>
    </row>
    <row r="900" spans="1:4" ht="12.75">
      <c r="A900" s="57">
        <v>70124</v>
      </c>
      <c r="B900" s="5" t="s">
        <v>44</v>
      </c>
      <c r="C900" s="5" t="s">
        <v>925</v>
      </c>
      <c r="D900" s="58">
        <v>25719176</v>
      </c>
    </row>
    <row r="901" spans="1:4" ht="12.75">
      <c r="A901" s="57">
        <v>70204</v>
      </c>
      <c r="B901" s="5" t="s">
        <v>44</v>
      </c>
      <c r="C901" s="5" t="s">
        <v>926</v>
      </c>
      <c r="D901" s="58">
        <v>13081013</v>
      </c>
    </row>
    <row r="902" spans="1:4" ht="12.75">
      <c r="A902" s="57">
        <v>70215</v>
      </c>
      <c r="B902" s="5" t="s">
        <v>44</v>
      </c>
      <c r="C902" s="5" t="s">
        <v>927</v>
      </c>
      <c r="D902" s="58">
        <v>77556473</v>
      </c>
    </row>
    <row r="903" spans="1:4" ht="12.75">
      <c r="A903" s="57">
        <v>70221</v>
      </c>
      <c r="B903" s="5" t="s">
        <v>44</v>
      </c>
      <c r="C903" s="5" t="s">
        <v>928</v>
      </c>
      <c r="D903" s="58">
        <v>22327216</v>
      </c>
    </row>
    <row r="904" spans="1:4" ht="12.75">
      <c r="A904" s="57">
        <v>70230</v>
      </c>
      <c r="B904" s="5" t="s">
        <v>44</v>
      </c>
      <c r="C904" s="5" t="s">
        <v>929</v>
      </c>
      <c r="D904" s="58">
        <v>8655104</v>
      </c>
    </row>
    <row r="905" spans="1:4" ht="12.75">
      <c r="A905" s="57">
        <v>70233</v>
      </c>
      <c r="B905" s="5" t="s">
        <v>44</v>
      </c>
      <c r="C905" s="5" t="s">
        <v>930</v>
      </c>
      <c r="D905" s="58">
        <v>14678453</v>
      </c>
    </row>
    <row r="906" spans="1:4" ht="12.75">
      <c r="A906" s="57">
        <v>70235</v>
      </c>
      <c r="B906" s="5" t="s">
        <v>44</v>
      </c>
      <c r="C906" s="5" t="s">
        <v>931</v>
      </c>
      <c r="D906" s="58">
        <v>30947527</v>
      </c>
    </row>
    <row r="907" spans="1:4" ht="12.75">
      <c r="A907" s="57">
        <v>70265</v>
      </c>
      <c r="B907" s="5" t="s">
        <v>44</v>
      </c>
      <c r="C907" s="5" t="s">
        <v>932</v>
      </c>
      <c r="D907" s="58">
        <v>32328384</v>
      </c>
    </row>
    <row r="908" spans="1:4" ht="12.75">
      <c r="A908" s="57">
        <v>70400</v>
      </c>
      <c r="B908" s="5" t="s">
        <v>44</v>
      </c>
      <c r="C908" s="5" t="s">
        <v>163</v>
      </c>
      <c r="D908" s="58">
        <v>21728731</v>
      </c>
    </row>
    <row r="909" spans="1:4" ht="12.75">
      <c r="A909" s="57">
        <v>70418</v>
      </c>
      <c r="B909" s="5" t="s">
        <v>44</v>
      </c>
      <c r="C909" s="5" t="s">
        <v>933</v>
      </c>
      <c r="D909" s="58">
        <v>37279068</v>
      </c>
    </row>
    <row r="910" spans="1:4" ht="12.75">
      <c r="A910" s="57">
        <v>70429</v>
      </c>
      <c r="B910" s="5" t="s">
        <v>44</v>
      </c>
      <c r="C910" s="5" t="s">
        <v>934</v>
      </c>
      <c r="D910" s="58">
        <v>75398610</v>
      </c>
    </row>
    <row r="911" spans="1:4" ht="12.75">
      <c r="A911" s="57">
        <v>70473</v>
      </c>
      <c r="B911" s="5" t="s">
        <v>44</v>
      </c>
      <c r="C911" s="5" t="s">
        <v>935</v>
      </c>
      <c r="D911" s="58">
        <v>15852731</v>
      </c>
    </row>
    <row r="912" spans="1:4" ht="12.75">
      <c r="A912" s="57">
        <v>70508</v>
      </c>
      <c r="B912" s="5" t="s">
        <v>44</v>
      </c>
      <c r="C912" s="5" t="s">
        <v>936</v>
      </c>
      <c r="D912" s="58">
        <v>45488086</v>
      </c>
    </row>
    <row r="913" spans="1:4" ht="12.75">
      <c r="A913" s="57">
        <v>70523</v>
      </c>
      <c r="B913" s="5" t="s">
        <v>44</v>
      </c>
      <c r="C913" s="5" t="s">
        <v>937</v>
      </c>
      <c r="D913" s="58">
        <v>25692020</v>
      </c>
    </row>
    <row r="914" spans="1:4" ht="12.75">
      <c r="A914" s="57">
        <v>70670</v>
      </c>
      <c r="B914" s="5" t="s">
        <v>44</v>
      </c>
      <c r="C914" s="5" t="s">
        <v>938</v>
      </c>
      <c r="D914" s="58">
        <v>71867954</v>
      </c>
    </row>
    <row r="915" spans="1:4" ht="12.75">
      <c r="A915" s="57">
        <v>70678</v>
      </c>
      <c r="B915" s="5" t="s">
        <v>44</v>
      </c>
      <c r="C915" s="5" t="s">
        <v>939</v>
      </c>
      <c r="D915" s="58">
        <v>51565134</v>
      </c>
    </row>
    <row r="916" spans="1:4" ht="12.75">
      <c r="A916" s="57">
        <v>70702</v>
      </c>
      <c r="B916" s="5" t="s">
        <v>44</v>
      </c>
      <c r="C916" s="5" t="s">
        <v>940</v>
      </c>
      <c r="D916" s="58">
        <v>21277330</v>
      </c>
    </row>
    <row r="917" spans="1:4" ht="12.75">
      <c r="A917" s="57">
        <v>70708</v>
      </c>
      <c r="B917" s="5" t="s">
        <v>44</v>
      </c>
      <c r="C917" s="5" t="s">
        <v>941</v>
      </c>
      <c r="D917" s="58">
        <v>84787455</v>
      </c>
    </row>
    <row r="918" spans="1:4" ht="12.75">
      <c r="A918" s="57">
        <v>70713</v>
      </c>
      <c r="B918" s="5" t="s">
        <v>44</v>
      </c>
      <c r="C918" s="5" t="s">
        <v>942</v>
      </c>
      <c r="D918" s="58">
        <v>98873407</v>
      </c>
    </row>
    <row r="919" spans="1:4" ht="12.75">
      <c r="A919" s="57">
        <v>70717</v>
      </c>
      <c r="B919" s="5" t="s">
        <v>44</v>
      </c>
      <c r="C919" s="5" t="s">
        <v>192</v>
      </c>
      <c r="D919" s="58">
        <v>30686278</v>
      </c>
    </row>
    <row r="920" spans="1:4" ht="12.75">
      <c r="A920" s="57">
        <v>70742</v>
      </c>
      <c r="B920" s="5" t="s">
        <v>44</v>
      </c>
      <c r="C920" s="5" t="s">
        <v>943</v>
      </c>
      <c r="D920" s="58">
        <v>44201051</v>
      </c>
    </row>
    <row r="921" spans="1:4" ht="12.75">
      <c r="A921" s="57">
        <v>70771</v>
      </c>
      <c r="B921" s="5" t="s">
        <v>44</v>
      </c>
      <c r="C921" s="5" t="s">
        <v>44</v>
      </c>
      <c r="D921" s="58">
        <v>53021467</v>
      </c>
    </row>
    <row r="922" spans="1:4" ht="12.75">
      <c r="A922" s="57">
        <v>70820</v>
      </c>
      <c r="B922" s="5" t="s">
        <v>44</v>
      </c>
      <c r="C922" s="5" t="s">
        <v>944</v>
      </c>
      <c r="D922" s="58">
        <v>42222755</v>
      </c>
    </row>
    <row r="923" spans="1:4" ht="12.75">
      <c r="A923" s="57">
        <v>70823</v>
      </c>
      <c r="B923" s="5" t="s">
        <v>44</v>
      </c>
      <c r="C923" s="5" t="s">
        <v>945</v>
      </c>
      <c r="D923" s="58">
        <v>35837449</v>
      </c>
    </row>
    <row r="924" spans="1:4" ht="12.75">
      <c r="A924" s="57">
        <v>73024</v>
      </c>
      <c r="B924" s="5" t="s">
        <v>946</v>
      </c>
      <c r="C924" s="5" t="s">
        <v>947</v>
      </c>
      <c r="D924" s="58">
        <v>5833411</v>
      </c>
    </row>
    <row r="925" spans="1:4" ht="12.75">
      <c r="A925" s="57">
        <v>73026</v>
      </c>
      <c r="B925" s="5" t="s">
        <v>946</v>
      </c>
      <c r="C925" s="5" t="s">
        <v>948</v>
      </c>
      <c r="D925" s="58">
        <v>10801958</v>
      </c>
    </row>
    <row r="926" spans="1:4" ht="12.75">
      <c r="A926" s="57">
        <v>73030</v>
      </c>
      <c r="B926" s="5" t="s">
        <v>946</v>
      </c>
      <c r="C926" s="5" t="s">
        <v>949</v>
      </c>
      <c r="D926" s="58">
        <v>10309312</v>
      </c>
    </row>
    <row r="927" spans="1:4" ht="12.75">
      <c r="A927" s="57">
        <v>73043</v>
      </c>
      <c r="B927" s="5" t="s">
        <v>946</v>
      </c>
      <c r="C927" s="5" t="s">
        <v>950</v>
      </c>
      <c r="D927" s="58">
        <v>12573265</v>
      </c>
    </row>
    <row r="928" spans="1:4" ht="12.75">
      <c r="A928" s="57">
        <v>73055</v>
      </c>
      <c r="B928" s="5" t="s">
        <v>946</v>
      </c>
      <c r="C928" s="5" t="s">
        <v>951</v>
      </c>
      <c r="D928" s="58">
        <v>17507160</v>
      </c>
    </row>
    <row r="929" spans="1:4" ht="12.75">
      <c r="A929" s="57">
        <v>73067</v>
      </c>
      <c r="B929" s="5" t="s">
        <v>946</v>
      </c>
      <c r="C929" s="5" t="s">
        <v>952</v>
      </c>
      <c r="D929" s="58">
        <v>33698702</v>
      </c>
    </row>
    <row r="930" spans="1:4" ht="12.75">
      <c r="A930" s="57">
        <v>73124</v>
      </c>
      <c r="B930" s="5" t="s">
        <v>946</v>
      </c>
      <c r="C930" s="5" t="s">
        <v>953</v>
      </c>
      <c r="D930" s="58">
        <v>22034049</v>
      </c>
    </row>
    <row r="931" spans="1:4" ht="12.75">
      <c r="A931" s="57">
        <v>73148</v>
      </c>
      <c r="B931" s="5" t="s">
        <v>946</v>
      </c>
      <c r="C931" s="5" t="s">
        <v>954</v>
      </c>
      <c r="D931" s="58">
        <v>9403339</v>
      </c>
    </row>
    <row r="932" spans="1:4" ht="12.75">
      <c r="A932" s="57">
        <v>73152</v>
      </c>
      <c r="B932" s="5" t="s">
        <v>946</v>
      </c>
      <c r="C932" s="5" t="s">
        <v>955</v>
      </c>
      <c r="D932" s="58">
        <v>8076527</v>
      </c>
    </row>
    <row r="933" spans="1:4" ht="12.75">
      <c r="A933" s="57">
        <v>73168</v>
      </c>
      <c r="B933" s="5" t="s">
        <v>946</v>
      </c>
      <c r="C933" s="5" t="s">
        <v>956</v>
      </c>
      <c r="D933" s="58">
        <v>71491968</v>
      </c>
    </row>
    <row r="934" spans="1:4" ht="12.75">
      <c r="A934" s="57">
        <v>73200</v>
      </c>
      <c r="B934" s="5" t="s">
        <v>946</v>
      </c>
      <c r="C934" s="5" t="s">
        <v>957</v>
      </c>
      <c r="D934" s="58">
        <v>11417704</v>
      </c>
    </row>
    <row r="935" spans="1:4" ht="12.75">
      <c r="A935" s="57">
        <v>73217</v>
      </c>
      <c r="B935" s="5" t="s">
        <v>946</v>
      </c>
      <c r="C935" s="5" t="s">
        <v>958</v>
      </c>
      <c r="D935" s="58">
        <v>58090140</v>
      </c>
    </row>
    <row r="936" spans="1:4" ht="12.75">
      <c r="A936" s="57">
        <v>73226</v>
      </c>
      <c r="B936" s="5" t="s">
        <v>946</v>
      </c>
      <c r="C936" s="5" t="s">
        <v>959</v>
      </c>
      <c r="D936" s="58">
        <v>12797598</v>
      </c>
    </row>
    <row r="937" spans="1:4" ht="12.75">
      <c r="A937" s="57">
        <v>73236</v>
      </c>
      <c r="B937" s="5" t="s">
        <v>946</v>
      </c>
      <c r="C937" s="5" t="s">
        <v>960</v>
      </c>
      <c r="D937" s="58">
        <v>10907477</v>
      </c>
    </row>
    <row r="938" spans="1:4" ht="12.75">
      <c r="A938" s="57">
        <v>73268</v>
      </c>
      <c r="B938" s="5" t="s">
        <v>946</v>
      </c>
      <c r="C938" s="5" t="s">
        <v>961</v>
      </c>
      <c r="D938" s="58">
        <v>75660454</v>
      </c>
    </row>
    <row r="939" spans="1:4" ht="12.75">
      <c r="A939" s="57">
        <v>73270</v>
      </c>
      <c r="B939" s="5" t="s">
        <v>946</v>
      </c>
      <c r="C939" s="5" t="s">
        <v>962</v>
      </c>
      <c r="D939" s="58">
        <v>10705982</v>
      </c>
    </row>
    <row r="940" spans="1:4" ht="12.75">
      <c r="A940" s="57">
        <v>73275</v>
      </c>
      <c r="B940" s="5" t="s">
        <v>946</v>
      </c>
      <c r="C940" s="5" t="s">
        <v>963</v>
      </c>
      <c r="D940" s="58">
        <v>28361187</v>
      </c>
    </row>
    <row r="941" spans="1:4" ht="12.75">
      <c r="A941" s="57">
        <v>73283</v>
      </c>
      <c r="B941" s="5" t="s">
        <v>946</v>
      </c>
      <c r="C941" s="5" t="s">
        <v>964</v>
      </c>
      <c r="D941" s="58">
        <v>37208272</v>
      </c>
    </row>
    <row r="942" spans="1:4" ht="12.75">
      <c r="A942" s="57">
        <v>73319</v>
      </c>
      <c r="B942" s="5" t="s">
        <v>946</v>
      </c>
      <c r="C942" s="5" t="s">
        <v>965</v>
      </c>
      <c r="D942" s="58">
        <v>41707331</v>
      </c>
    </row>
    <row r="943" spans="1:4" ht="12.75">
      <c r="A943" s="57">
        <v>73347</v>
      </c>
      <c r="B943" s="5" t="s">
        <v>946</v>
      </c>
      <c r="C943" s="5" t="s">
        <v>966</v>
      </c>
      <c r="D943" s="58">
        <v>9469169</v>
      </c>
    </row>
    <row r="944" spans="1:4" ht="12.75">
      <c r="A944" s="57">
        <v>73349</v>
      </c>
      <c r="B944" s="5" t="s">
        <v>946</v>
      </c>
      <c r="C944" s="5" t="s">
        <v>967</v>
      </c>
      <c r="D944" s="58">
        <v>31468038</v>
      </c>
    </row>
    <row r="945" spans="1:4" ht="12.75">
      <c r="A945" s="57">
        <v>73352</v>
      </c>
      <c r="B945" s="5" t="s">
        <v>946</v>
      </c>
      <c r="C945" s="5" t="s">
        <v>968</v>
      </c>
      <c r="D945" s="58">
        <v>16501283</v>
      </c>
    </row>
    <row r="946" spans="1:4" ht="12.75">
      <c r="A946" s="57">
        <v>73408</v>
      </c>
      <c r="B946" s="5" t="s">
        <v>946</v>
      </c>
      <c r="C946" s="5" t="s">
        <v>969</v>
      </c>
      <c r="D946" s="58">
        <v>22136538</v>
      </c>
    </row>
    <row r="947" spans="1:4" ht="12.75">
      <c r="A947" s="57">
        <v>73411</v>
      </c>
      <c r="B947" s="5" t="s">
        <v>946</v>
      </c>
      <c r="C947" s="5" t="s">
        <v>970</v>
      </c>
      <c r="D947" s="58">
        <v>50192561</v>
      </c>
    </row>
    <row r="948" spans="1:4" ht="12.75">
      <c r="A948" s="57">
        <v>73443</v>
      </c>
      <c r="B948" s="5" t="s">
        <v>946</v>
      </c>
      <c r="C948" s="5" t="s">
        <v>971</v>
      </c>
      <c r="D948" s="58">
        <v>39112259</v>
      </c>
    </row>
    <row r="949" spans="1:4" ht="12.75">
      <c r="A949" s="57">
        <v>73449</v>
      </c>
      <c r="B949" s="5" t="s">
        <v>946</v>
      </c>
      <c r="C949" s="5" t="s">
        <v>972</v>
      </c>
      <c r="D949" s="58">
        <v>41019701</v>
      </c>
    </row>
    <row r="950" spans="1:4" ht="12.75">
      <c r="A950" s="57">
        <v>73461</v>
      </c>
      <c r="B950" s="5" t="s">
        <v>946</v>
      </c>
      <c r="C950" s="5" t="s">
        <v>973</v>
      </c>
      <c r="D950" s="58">
        <v>6348312</v>
      </c>
    </row>
    <row r="951" spans="1:4" ht="12.75">
      <c r="A951" s="57">
        <v>73483</v>
      </c>
      <c r="B951" s="5" t="s">
        <v>946</v>
      </c>
      <c r="C951" s="5" t="s">
        <v>974</v>
      </c>
      <c r="D951" s="58">
        <v>26021599</v>
      </c>
    </row>
    <row r="952" spans="1:4" ht="12.75">
      <c r="A952" s="57">
        <v>73504</v>
      </c>
      <c r="B952" s="5" t="s">
        <v>946</v>
      </c>
      <c r="C952" s="5" t="s">
        <v>975</v>
      </c>
      <c r="D952" s="58">
        <v>59151582</v>
      </c>
    </row>
    <row r="953" spans="1:4" ht="12.75">
      <c r="A953" s="57">
        <v>73520</v>
      </c>
      <c r="B953" s="5" t="s">
        <v>946</v>
      </c>
      <c r="C953" s="5" t="s">
        <v>976</v>
      </c>
      <c r="D953" s="58">
        <v>11008650</v>
      </c>
    </row>
    <row r="954" spans="1:4" ht="12.75">
      <c r="A954" s="57">
        <v>73547</v>
      </c>
      <c r="B954" s="5" t="s">
        <v>946</v>
      </c>
      <c r="C954" s="5" t="s">
        <v>977</v>
      </c>
      <c r="D954" s="58">
        <v>6323091</v>
      </c>
    </row>
    <row r="955" spans="1:4" ht="12.75">
      <c r="A955" s="57">
        <v>73555</v>
      </c>
      <c r="B955" s="5" t="s">
        <v>946</v>
      </c>
      <c r="C955" s="5" t="s">
        <v>978</v>
      </c>
      <c r="D955" s="58">
        <v>47172720</v>
      </c>
    </row>
    <row r="956" spans="1:4" ht="12.75">
      <c r="A956" s="57">
        <v>73563</v>
      </c>
      <c r="B956" s="5" t="s">
        <v>946</v>
      </c>
      <c r="C956" s="5" t="s">
        <v>979</v>
      </c>
      <c r="D956" s="58">
        <v>11964711</v>
      </c>
    </row>
    <row r="957" spans="1:4" ht="12.75">
      <c r="A957" s="57">
        <v>73585</v>
      </c>
      <c r="B957" s="5" t="s">
        <v>946</v>
      </c>
      <c r="C957" s="5" t="s">
        <v>980</v>
      </c>
      <c r="D957" s="58">
        <v>28314420</v>
      </c>
    </row>
    <row r="958" spans="1:4" ht="12.75">
      <c r="A958" s="57">
        <v>73616</v>
      </c>
      <c r="B958" s="5" t="s">
        <v>946</v>
      </c>
      <c r="C958" s="5" t="s">
        <v>981</v>
      </c>
      <c r="D958" s="58">
        <v>41748971</v>
      </c>
    </row>
    <row r="959" spans="1:4" ht="12.75">
      <c r="A959" s="57">
        <v>73622</v>
      </c>
      <c r="B959" s="5" t="s">
        <v>946</v>
      </c>
      <c r="C959" s="5" t="s">
        <v>982</v>
      </c>
      <c r="D959" s="58">
        <v>7831919</v>
      </c>
    </row>
    <row r="960" spans="1:4" ht="12.75">
      <c r="A960" s="57">
        <v>73624</v>
      </c>
      <c r="B960" s="5" t="s">
        <v>946</v>
      </c>
      <c r="C960" s="5" t="s">
        <v>983</v>
      </c>
      <c r="D960" s="58">
        <v>33443822</v>
      </c>
    </row>
    <row r="961" spans="1:4" ht="12.75">
      <c r="A961" s="57">
        <v>73671</v>
      </c>
      <c r="B961" s="5" t="s">
        <v>946</v>
      </c>
      <c r="C961" s="5" t="s">
        <v>984</v>
      </c>
      <c r="D961" s="58">
        <v>16483224</v>
      </c>
    </row>
    <row r="962" spans="1:4" ht="12.75">
      <c r="A962" s="57">
        <v>73675</v>
      </c>
      <c r="B962" s="5" t="s">
        <v>946</v>
      </c>
      <c r="C962" s="5" t="s">
        <v>985</v>
      </c>
      <c r="D962" s="58">
        <v>21946593</v>
      </c>
    </row>
    <row r="963" spans="1:4" ht="12.75">
      <c r="A963" s="57">
        <v>73678</v>
      </c>
      <c r="B963" s="5" t="s">
        <v>946</v>
      </c>
      <c r="C963" s="5" t="s">
        <v>191</v>
      </c>
      <c r="D963" s="58">
        <v>18803960</v>
      </c>
    </row>
    <row r="964" spans="1:4" ht="12.75">
      <c r="A964" s="57">
        <v>73686</v>
      </c>
      <c r="B964" s="5" t="s">
        <v>946</v>
      </c>
      <c r="C964" s="5" t="s">
        <v>986</v>
      </c>
      <c r="D964" s="58">
        <v>9451777</v>
      </c>
    </row>
    <row r="965" spans="1:4" ht="12.75">
      <c r="A965" s="57">
        <v>73770</v>
      </c>
      <c r="B965" s="5" t="s">
        <v>946</v>
      </c>
      <c r="C965" s="5" t="s">
        <v>465</v>
      </c>
      <c r="D965" s="58">
        <v>6363823</v>
      </c>
    </row>
    <row r="966" spans="1:4" ht="12.75">
      <c r="A966" s="57">
        <v>73854</v>
      </c>
      <c r="B966" s="5" t="s">
        <v>946</v>
      </c>
      <c r="C966" s="5" t="s">
        <v>987</v>
      </c>
      <c r="D966" s="58">
        <v>7649804</v>
      </c>
    </row>
    <row r="967" spans="1:4" ht="12.75">
      <c r="A967" s="57">
        <v>73861</v>
      </c>
      <c r="B967" s="5" t="s">
        <v>946</v>
      </c>
      <c r="C967" s="5" t="s">
        <v>988</v>
      </c>
      <c r="D967" s="58">
        <v>17078986</v>
      </c>
    </row>
    <row r="968" spans="1:4" ht="12.75">
      <c r="A968" s="57">
        <v>73870</v>
      </c>
      <c r="B968" s="5" t="s">
        <v>946</v>
      </c>
      <c r="C968" s="5" t="s">
        <v>989</v>
      </c>
      <c r="D968" s="58">
        <v>13526374</v>
      </c>
    </row>
    <row r="969" spans="1:4" ht="12.75">
      <c r="A969" s="57">
        <v>73873</v>
      </c>
      <c r="B969" s="5" t="s">
        <v>946</v>
      </c>
      <c r="C969" s="5" t="s">
        <v>990</v>
      </c>
      <c r="D969" s="58">
        <v>7329643</v>
      </c>
    </row>
    <row r="970" spans="1:4" ht="12.75">
      <c r="A970" s="57">
        <v>76020</v>
      </c>
      <c r="B970" s="5" t="s">
        <v>101</v>
      </c>
      <c r="C970" s="5" t="s">
        <v>991</v>
      </c>
      <c r="D970" s="58">
        <v>18332604</v>
      </c>
    </row>
    <row r="971" spans="1:4" ht="12.75">
      <c r="A971" s="57">
        <v>76036</v>
      </c>
      <c r="B971" s="5" t="s">
        <v>101</v>
      </c>
      <c r="C971" s="5" t="s">
        <v>992</v>
      </c>
      <c r="D971" s="58">
        <v>22989092</v>
      </c>
    </row>
    <row r="972" spans="1:4" ht="12.75">
      <c r="A972" s="57">
        <v>76041</v>
      </c>
      <c r="B972" s="5" t="s">
        <v>101</v>
      </c>
      <c r="C972" s="5" t="s">
        <v>993</v>
      </c>
      <c r="D972" s="58">
        <v>20850896</v>
      </c>
    </row>
    <row r="973" spans="1:4" ht="12.75">
      <c r="A973" s="57">
        <v>76054</v>
      </c>
      <c r="B973" s="5" t="s">
        <v>101</v>
      </c>
      <c r="C973" s="5" t="s">
        <v>118</v>
      </c>
      <c r="D973" s="58">
        <v>7483200</v>
      </c>
    </row>
    <row r="974" spans="1:4" ht="12.75">
      <c r="A974" s="57">
        <v>76100</v>
      </c>
      <c r="B974" s="5" t="s">
        <v>101</v>
      </c>
      <c r="C974" s="5" t="s">
        <v>8</v>
      </c>
      <c r="D974" s="58">
        <v>19619223</v>
      </c>
    </row>
    <row r="975" spans="1:4" ht="12.75">
      <c r="A975" s="57">
        <v>76113</v>
      </c>
      <c r="B975" s="5" t="s">
        <v>101</v>
      </c>
      <c r="C975" s="5" t="s">
        <v>994</v>
      </c>
      <c r="D975" s="58">
        <v>15287555</v>
      </c>
    </row>
    <row r="976" spans="1:4" ht="12.75">
      <c r="A976" s="57">
        <v>76122</v>
      </c>
      <c r="B976" s="5" t="s">
        <v>101</v>
      </c>
      <c r="C976" s="5" t="s">
        <v>995</v>
      </c>
      <c r="D976" s="58">
        <v>35223214</v>
      </c>
    </row>
    <row r="977" spans="1:4" ht="12.75">
      <c r="A977" s="57">
        <v>76126</v>
      </c>
      <c r="B977" s="5" t="s">
        <v>101</v>
      </c>
      <c r="C977" s="5" t="s">
        <v>996</v>
      </c>
      <c r="D977" s="58">
        <v>19775093</v>
      </c>
    </row>
    <row r="978" spans="1:4" ht="12.75">
      <c r="A978" s="57">
        <v>76130</v>
      </c>
      <c r="B978" s="5" t="s">
        <v>101</v>
      </c>
      <c r="C978" s="5" t="s">
        <v>223</v>
      </c>
      <c r="D978" s="58">
        <v>68871739</v>
      </c>
    </row>
    <row r="979" spans="1:4" ht="12.75">
      <c r="A979" s="57">
        <v>76233</v>
      </c>
      <c r="B979" s="5" t="s">
        <v>101</v>
      </c>
      <c r="C979" s="5" t="s">
        <v>997</v>
      </c>
      <c r="D979" s="58">
        <v>38753900</v>
      </c>
    </row>
    <row r="980" spans="1:4" ht="12.75">
      <c r="A980" s="57">
        <v>76243</v>
      </c>
      <c r="B980" s="5" t="s">
        <v>101</v>
      </c>
      <c r="C980" s="5" t="s">
        <v>998</v>
      </c>
      <c r="D980" s="58">
        <v>11676655</v>
      </c>
    </row>
    <row r="981" spans="1:4" ht="12.75">
      <c r="A981" s="57">
        <v>76246</v>
      </c>
      <c r="B981" s="5" t="s">
        <v>101</v>
      </c>
      <c r="C981" s="5" t="s">
        <v>999</v>
      </c>
      <c r="D981" s="58">
        <v>9688627</v>
      </c>
    </row>
    <row r="982" spans="1:4" ht="12.75">
      <c r="A982" s="57">
        <v>76248</v>
      </c>
      <c r="B982" s="5" t="s">
        <v>101</v>
      </c>
      <c r="C982" s="5" t="s">
        <v>1000</v>
      </c>
      <c r="D982" s="58">
        <v>50665973</v>
      </c>
    </row>
    <row r="983" spans="1:4" ht="12.75">
      <c r="A983" s="57">
        <v>76250</v>
      </c>
      <c r="B983" s="5" t="s">
        <v>101</v>
      </c>
      <c r="C983" s="5" t="s">
        <v>1001</v>
      </c>
      <c r="D983" s="58">
        <v>18398378</v>
      </c>
    </row>
    <row r="984" spans="1:4" ht="12.75">
      <c r="A984" s="57">
        <v>76275</v>
      </c>
      <c r="B984" s="5" t="s">
        <v>101</v>
      </c>
      <c r="C984" s="5" t="s">
        <v>1002</v>
      </c>
      <c r="D984" s="58">
        <v>61924847</v>
      </c>
    </row>
    <row r="985" spans="1:4" ht="12.75">
      <c r="A985" s="57">
        <v>76306</v>
      </c>
      <c r="B985" s="5" t="s">
        <v>101</v>
      </c>
      <c r="C985" s="5" t="s">
        <v>1003</v>
      </c>
      <c r="D985" s="58">
        <v>19906674</v>
      </c>
    </row>
    <row r="986" spans="1:4" ht="12.75">
      <c r="A986" s="57">
        <v>76318</v>
      </c>
      <c r="B986" s="5" t="s">
        <v>101</v>
      </c>
      <c r="C986" s="5" t="s">
        <v>1004</v>
      </c>
      <c r="D986" s="58">
        <v>34362629</v>
      </c>
    </row>
    <row r="987" spans="1:4" ht="12.75">
      <c r="A987" s="57">
        <v>76364</v>
      </c>
      <c r="B987" s="5" t="s">
        <v>101</v>
      </c>
      <c r="C987" s="5" t="s">
        <v>1005</v>
      </c>
      <c r="D987" s="58">
        <v>77474785</v>
      </c>
    </row>
    <row r="988" spans="1:4" ht="12.75">
      <c r="A988" s="57">
        <v>76377</v>
      </c>
      <c r="B988" s="5" t="s">
        <v>101</v>
      </c>
      <c r="C988" s="5" t="s">
        <v>1006</v>
      </c>
      <c r="D988" s="58">
        <v>13644169</v>
      </c>
    </row>
    <row r="989" spans="1:4" ht="12.75">
      <c r="A989" s="57">
        <v>76400</v>
      </c>
      <c r="B989" s="5" t="s">
        <v>101</v>
      </c>
      <c r="C989" s="5" t="s">
        <v>163</v>
      </c>
      <c r="D989" s="58">
        <v>36510013</v>
      </c>
    </row>
    <row r="990" spans="1:4" ht="12.75">
      <c r="A990" s="57">
        <v>76403</v>
      </c>
      <c r="B990" s="5" t="s">
        <v>101</v>
      </c>
      <c r="C990" s="5" t="s">
        <v>325</v>
      </c>
      <c r="D990" s="58">
        <v>17777258</v>
      </c>
    </row>
    <row r="991" spans="1:4" ht="12.75">
      <c r="A991" s="57">
        <v>76497</v>
      </c>
      <c r="B991" s="5" t="s">
        <v>101</v>
      </c>
      <c r="C991" s="5" t="s">
        <v>1007</v>
      </c>
      <c r="D991" s="58">
        <v>16819042</v>
      </c>
    </row>
    <row r="992" spans="1:4" ht="12.75">
      <c r="A992" s="57">
        <v>76563</v>
      </c>
      <c r="B992" s="5" t="s">
        <v>101</v>
      </c>
      <c r="C992" s="5" t="s">
        <v>1008</v>
      </c>
      <c r="D992" s="58">
        <v>59584283</v>
      </c>
    </row>
    <row r="993" spans="1:4" ht="12.75">
      <c r="A993" s="57">
        <v>76606</v>
      </c>
      <c r="B993" s="5" t="s">
        <v>101</v>
      </c>
      <c r="C993" s="5" t="s">
        <v>745</v>
      </c>
      <c r="D993" s="58">
        <v>20419134</v>
      </c>
    </row>
    <row r="994" spans="1:4" ht="12.75">
      <c r="A994" s="57">
        <v>76616</v>
      </c>
      <c r="B994" s="5" t="s">
        <v>101</v>
      </c>
      <c r="C994" s="5" t="s">
        <v>1009</v>
      </c>
      <c r="D994" s="58">
        <v>21950905</v>
      </c>
    </row>
    <row r="995" spans="1:4" ht="12.75">
      <c r="A995" s="57">
        <v>76622</v>
      </c>
      <c r="B995" s="5" t="s">
        <v>101</v>
      </c>
      <c r="C995" s="5" t="s">
        <v>1010</v>
      </c>
      <c r="D995" s="58">
        <v>42701004</v>
      </c>
    </row>
    <row r="996" spans="1:4" ht="12.75">
      <c r="A996" s="57">
        <v>76670</v>
      </c>
      <c r="B996" s="5" t="s">
        <v>101</v>
      </c>
      <c r="C996" s="5" t="s">
        <v>192</v>
      </c>
      <c r="D996" s="58">
        <v>19381502</v>
      </c>
    </row>
    <row r="997" spans="1:4" ht="12.75">
      <c r="A997" s="57">
        <v>76736</v>
      </c>
      <c r="B997" s="5" t="s">
        <v>101</v>
      </c>
      <c r="C997" s="5" t="s">
        <v>1011</v>
      </c>
      <c r="D997" s="58">
        <v>54132567</v>
      </c>
    </row>
    <row r="998" spans="1:4" ht="12.75">
      <c r="A998" s="57">
        <v>76823</v>
      </c>
      <c r="B998" s="5" t="s">
        <v>101</v>
      </c>
      <c r="C998" s="5" t="s">
        <v>1012</v>
      </c>
      <c r="D998" s="58">
        <v>21274031</v>
      </c>
    </row>
    <row r="999" spans="1:4" ht="12.75">
      <c r="A999" s="57">
        <v>76828</v>
      </c>
      <c r="B999" s="5" t="s">
        <v>101</v>
      </c>
      <c r="C999" s="5" t="s">
        <v>1013</v>
      </c>
      <c r="D999" s="58">
        <v>22202250</v>
      </c>
    </row>
    <row r="1000" spans="1:4" ht="12.75">
      <c r="A1000" s="57">
        <v>76845</v>
      </c>
      <c r="B1000" s="5" t="s">
        <v>101</v>
      </c>
      <c r="C1000" s="5" t="s">
        <v>1014</v>
      </c>
      <c r="D1000" s="58">
        <v>6044315</v>
      </c>
    </row>
    <row r="1001" spans="1:4" ht="12.75">
      <c r="A1001" s="57">
        <v>76863</v>
      </c>
      <c r="B1001" s="5" t="s">
        <v>101</v>
      </c>
      <c r="C1001" s="5" t="s">
        <v>1015</v>
      </c>
      <c r="D1001" s="58">
        <v>9527050</v>
      </c>
    </row>
    <row r="1002" spans="1:4" ht="12.75">
      <c r="A1002" s="57">
        <v>76869</v>
      </c>
      <c r="B1002" s="5" t="s">
        <v>101</v>
      </c>
      <c r="C1002" s="5" t="s">
        <v>1016</v>
      </c>
      <c r="D1002" s="58">
        <v>7721621</v>
      </c>
    </row>
    <row r="1003" spans="1:4" ht="12.75">
      <c r="A1003" s="57">
        <v>76890</v>
      </c>
      <c r="B1003" s="5" t="s">
        <v>101</v>
      </c>
      <c r="C1003" s="5" t="s">
        <v>1017</v>
      </c>
      <c r="D1003" s="58">
        <v>21299092</v>
      </c>
    </row>
    <row r="1004" spans="1:4" ht="12.75">
      <c r="A1004" s="57">
        <v>76892</v>
      </c>
      <c r="B1004" s="5" t="s">
        <v>101</v>
      </c>
      <c r="C1004" s="5" t="s">
        <v>1018</v>
      </c>
      <c r="D1004" s="58">
        <v>109987067</v>
      </c>
    </row>
    <row r="1005" spans="1:4" ht="12.75">
      <c r="A1005" s="57">
        <v>76895</v>
      </c>
      <c r="B1005" s="5" t="s">
        <v>101</v>
      </c>
      <c r="C1005" s="5" t="s">
        <v>1019</v>
      </c>
      <c r="D1005" s="58">
        <v>45901996</v>
      </c>
    </row>
    <row r="1006" spans="1:4" ht="12.75">
      <c r="A1006" s="57">
        <v>81001</v>
      </c>
      <c r="B1006" s="5" t="s">
        <v>49</v>
      </c>
      <c r="C1006" s="5" t="s">
        <v>49</v>
      </c>
      <c r="D1006" s="58">
        <v>90953909</v>
      </c>
    </row>
    <row r="1007" spans="1:4" ht="12.75">
      <c r="A1007" s="57">
        <v>81065</v>
      </c>
      <c r="B1007" s="5" t="s">
        <v>49</v>
      </c>
      <c r="C1007" s="5" t="s">
        <v>1020</v>
      </c>
      <c r="D1007" s="58">
        <v>66449166</v>
      </c>
    </row>
    <row r="1008" spans="1:4" ht="12.75">
      <c r="A1008" s="57">
        <v>81220</v>
      </c>
      <c r="B1008" s="5" t="s">
        <v>49</v>
      </c>
      <c r="C1008" s="5" t="s">
        <v>1021</v>
      </c>
      <c r="D1008" s="58">
        <v>5113593</v>
      </c>
    </row>
    <row r="1009" spans="1:4" ht="12.75">
      <c r="A1009" s="57">
        <v>81300</v>
      </c>
      <c r="B1009" s="5" t="s">
        <v>49</v>
      </c>
      <c r="C1009" s="5" t="s">
        <v>1022</v>
      </c>
      <c r="D1009" s="58">
        <v>41055561</v>
      </c>
    </row>
    <row r="1010" spans="1:4" ht="12.75">
      <c r="A1010" s="57">
        <v>81591</v>
      </c>
      <c r="B1010" s="5" t="s">
        <v>49</v>
      </c>
      <c r="C1010" s="5" t="s">
        <v>1023</v>
      </c>
      <c r="D1010" s="58">
        <v>6094922</v>
      </c>
    </row>
    <row r="1011" spans="1:4" ht="12.75">
      <c r="A1011" s="57">
        <v>81736</v>
      </c>
      <c r="B1011" s="5" t="s">
        <v>49</v>
      </c>
      <c r="C1011" s="5" t="s">
        <v>1024</v>
      </c>
      <c r="D1011" s="58">
        <v>68130316</v>
      </c>
    </row>
    <row r="1012" spans="1:4" ht="12.75">
      <c r="A1012" s="57">
        <v>81794</v>
      </c>
      <c r="B1012" s="5" t="s">
        <v>49</v>
      </c>
      <c r="C1012" s="5" t="s">
        <v>1025</v>
      </c>
      <c r="D1012" s="58">
        <v>76448096</v>
      </c>
    </row>
    <row r="1013" spans="1:4" ht="12.75">
      <c r="A1013" s="57">
        <v>85001</v>
      </c>
      <c r="B1013" s="5" t="s">
        <v>51</v>
      </c>
      <c r="C1013" s="5" t="s">
        <v>1026</v>
      </c>
      <c r="D1013" s="58">
        <v>136582811</v>
      </c>
    </row>
    <row r="1014" spans="1:4" ht="12.75">
      <c r="A1014" s="57">
        <v>85010</v>
      </c>
      <c r="B1014" s="5" t="s">
        <v>51</v>
      </c>
      <c r="C1014" s="5" t="s">
        <v>1027</v>
      </c>
      <c r="D1014" s="58">
        <v>43100115</v>
      </c>
    </row>
    <row r="1015" spans="1:4" ht="12.75">
      <c r="A1015" s="57">
        <v>85015</v>
      </c>
      <c r="B1015" s="5" t="s">
        <v>51</v>
      </c>
      <c r="C1015" s="5" t="s">
        <v>1028</v>
      </c>
      <c r="D1015" s="58">
        <v>1079890</v>
      </c>
    </row>
    <row r="1016" spans="1:4" ht="12.75">
      <c r="A1016" s="57">
        <v>85125</v>
      </c>
      <c r="B1016" s="5" t="s">
        <v>51</v>
      </c>
      <c r="C1016" s="5" t="s">
        <v>1029</v>
      </c>
      <c r="D1016" s="58">
        <v>19906530</v>
      </c>
    </row>
    <row r="1017" spans="1:4" ht="12.75">
      <c r="A1017" s="57">
        <v>85136</v>
      </c>
      <c r="B1017" s="5" t="s">
        <v>51</v>
      </c>
      <c r="C1017" s="5" t="s">
        <v>1030</v>
      </c>
      <c r="D1017" s="58">
        <v>2473440</v>
      </c>
    </row>
    <row r="1018" spans="1:4" ht="12.75">
      <c r="A1018" s="57">
        <v>85139</v>
      </c>
      <c r="B1018" s="5" t="s">
        <v>51</v>
      </c>
      <c r="C1018" s="5" t="s">
        <v>1031</v>
      </c>
      <c r="D1018" s="58">
        <v>15467574</v>
      </c>
    </row>
    <row r="1019" spans="1:4" ht="12.75">
      <c r="A1019" s="57">
        <v>85162</v>
      </c>
      <c r="B1019" s="5" t="s">
        <v>51</v>
      </c>
      <c r="C1019" s="5" t="s">
        <v>1032</v>
      </c>
      <c r="D1019" s="58">
        <v>18559836</v>
      </c>
    </row>
    <row r="1020" spans="1:4" ht="12.75">
      <c r="A1020" s="57">
        <v>85225</v>
      </c>
      <c r="B1020" s="5" t="s">
        <v>51</v>
      </c>
      <c r="C1020" s="5" t="s">
        <v>1033</v>
      </c>
      <c r="D1020" s="58">
        <v>16232775</v>
      </c>
    </row>
    <row r="1021" spans="1:4" ht="12.75">
      <c r="A1021" s="57">
        <v>85230</v>
      </c>
      <c r="B1021" s="5" t="s">
        <v>51</v>
      </c>
      <c r="C1021" s="5" t="s">
        <v>1034</v>
      </c>
      <c r="D1021" s="58">
        <v>14638996</v>
      </c>
    </row>
    <row r="1022" spans="1:4" ht="12.75">
      <c r="A1022" s="57">
        <v>85250</v>
      </c>
      <c r="B1022" s="5" t="s">
        <v>51</v>
      </c>
      <c r="C1022" s="5" t="s">
        <v>1035</v>
      </c>
      <c r="D1022" s="58">
        <v>42354974</v>
      </c>
    </row>
    <row r="1023" spans="1:4" ht="12.75">
      <c r="A1023" s="57">
        <v>85263</v>
      </c>
      <c r="B1023" s="5" t="s">
        <v>51</v>
      </c>
      <c r="C1023" s="5" t="s">
        <v>1036</v>
      </c>
      <c r="D1023" s="58">
        <v>11321755</v>
      </c>
    </row>
    <row r="1024" spans="1:4" ht="12.75">
      <c r="A1024" s="57">
        <v>85279</v>
      </c>
      <c r="B1024" s="5" t="s">
        <v>51</v>
      </c>
      <c r="C1024" s="5" t="s">
        <v>1037</v>
      </c>
      <c r="D1024" s="58">
        <v>2084158</v>
      </c>
    </row>
    <row r="1025" spans="1:4" ht="12.75">
      <c r="A1025" s="57">
        <v>85300</v>
      </c>
      <c r="B1025" s="5" t="s">
        <v>51</v>
      </c>
      <c r="C1025" s="5" t="s">
        <v>183</v>
      </c>
      <c r="D1025" s="58">
        <v>5417280</v>
      </c>
    </row>
    <row r="1026" spans="1:4" ht="12.75">
      <c r="A1026" s="57">
        <v>85315</v>
      </c>
      <c r="B1026" s="5" t="s">
        <v>51</v>
      </c>
      <c r="C1026" s="5" t="s">
        <v>1038</v>
      </c>
      <c r="D1026" s="58">
        <v>2791414</v>
      </c>
    </row>
    <row r="1027" spans="1:4" ht="12.75">
      <c r="A1027" s="57">
        <v>85325</v>
      </c>
      <c r="B1027" s="5" t="s">
        <v>51</v>
      </c>
      <c r="C1027" s="5" t="s">
        <v>1039</v>
      </c>
      <c r="D1027" s="58">
        <v>9016719</v>
      </c>
    </row>
    <row r="1028" spans="1:4" ht="12.75">
      <c r="A1028" s="57">
        <v>85400</v>
      </c>
      <c r="B1028" s="5" t="s">
        <v>51</v>
      </c>
      <c r="C1028" s="5" t="s">
        <v>1040</v>
      </c>
      <c r="D1028" s="58">
        <v>15823104</v>
      </c>
    </row>
    <row r="1029" spans="1:4" ht="12.75">
      <c r="A1029" s="57">
        <v>85410</v>
      </c>
      <c r="B1029" s="5" t="s">
        <v>51</v>
      </c>
      <c r="C1029" s="5" t="s">
        <v>1041</v>
      </c>
      <c r="D1029" s="58">
        <v>22880764</v>
      </c>
    </row>
    <row r="1030" spans="1:4" ht="12.75">
      <c r="A1030" s="57">
        <v>85430</v>
      </c>
      <c r="B1030" s="5" t="s">
        <v>51</v>
      </c>
      <c r="C1030" s="5" t="s">
        <v>1042</v>
      </c>
      <c r="D1030" s="58">
        <v>17531491</v>
      </c>
    </row>
    <row r="1031" spans="1:4" ht="12.75">
      <c r="A1031" s="57">
        <v>85440</v>
      </c>
      <c r="B1031" s="5" t="s">
        <v>51</v>
      </c>
      <c r="C1031" s="5" t="s">
        <v>281</v>
      </c>
      <c r="D1031" s="58">
        <v>29036587</v>
      </c>
    </row>
    <row r="1032" spans="1:4" ht="12.75">
      <c r="A1032" s="57">
        <v>86001</v>
      </c>
      <c r="B1032" s="5" t="s">
        <v>53</v>
      </c>
      <c r="C1032" s="5" t="s">
        <v>1043</v>
      </c>
      <c r="D1032" s="58">
        <v>50818148</v>
      </c>
    </row>
    <row r="1033" spans="1:4" ht="12.75">
      <c r="A1033" s="57">
        <v>86219</v>
      </c>
      <c r="B1033" s="5" t="s">
        <v>53</v>
      </c>
      <c r="C1033" s="5" t="s">
        <v>1044</v>
      </c>
      <c r="D1033" s="58">
        <v>6744883</v>
      </c>
    </row>
    <row r="1034" spans="1:4" ht="12.75">
      <c r="A1034" s="57">
        <v>86320</v>
      </c>
      <c r="B1034" s="5" t="s">
        <v>53</v>
      </c>
      <c r="C1034" s="5" t="s">
        <v>1045</v>
      </c>
      <c r="D1034" s="58">
        <v>78262723</v>
      </c>
    </row>
    <row r="1035" spans="1:4" ht="12.75">
      <c r="A1035" s="57">
        <v>86568</v>
      </c>
      <c r="B1035" s="5" t="s">
        <v>53</v>
      </c>
      <c r="C1035" s="5" t="s">
        <v>1046</v>
      </c>
      <c r="D1035" s="58">
        <v>89050786</v>
      </c>
    </row>
    <row r="1036" spans="1:4" ht="12.75">
      <c r="A1036" s="57">
        <v>86569</v>
      </c>
      <c r="B1036" s="5" t="s">
        <v>53</v>
      </c>
      <c r="C1036" s="5" t="s">
        <v>1047</v>
      </c>
      <c r="D1036" s="58">
        <v>21478689</v>
      </c>
    </row>
    <row r="1037" spans="1:4" ht="12.75">
      <c r="A1037" s="57">
        <v>86571</v>
      </c>
      <c r="B1037" s="5" t="s">
        <v>53</v>
      </c>
      <c r="C1037" s="5" t="s">
        <v>1048</v>
      </c>
      <c r="D1037" s="58">
        <v>54869475</v>
      </c>
    </row>
    <row r="1038" spans="1:4" ht="12.75">
      <c r="A1038" s="57">
        <v>86573</v>
      </c>
      <c r="B1038" s="5" t="s">
        <v>53</v>
      </c>
      <c r="C1038" s="5" t="s">
        <v>1049</v>
      </c>
      <c r="D1038" s="58">
        <v>45922157</v>
      </c>
    </row>
    <row r="1039" spans="1:4" ht="12.75">
      <c r="A1039" s="57">
        <v>86749</v>
      </c>
      <c r="B1039" s="5" t="s">
        <v>53</v>
      </c>
      <c r="C1039" s="5" t="s">
        <v>1050</v>
      </c>
      <c r="D1039" s="58">
        <v>20821645</v>
      </c>
    </row>
    <row r="1040" spans="1:4" ht="12.75">
      <c r="A1040" s="57">
        <v>86755</v>
      </c>
      <c r="B1040" s="5" t="s">
        <v>53</v>
      </c>
      <c r="C1040" s="5" t="s">
        <v>187</v>
      </c>
      <c r="D1040" s="58">
        <v>7738289</v>
      </c>
    </row>
    <row r="1041" spans="1:4" ht="12.75">
      <c r="A1041" s="57">
        <v>86757</v>
      </c>
      <c r="B1041" s="5" t="s">
        <v>53</v>
      </c>
      <c r="C1041" s="5" t="s">
        <v>913</v>
      </c>
      <c r="D1041" s="58">
        <v>28762960</v>
      </c>
    </row>
    <row r="1042" spans="1:4" ht="12.75">
      <c r="A1042" s="57">
        <v>86760</v>
      </c>
      <c r="B1042" s="5" t="s">
        <v>53</v>
      </c>
      <c r="C1042" s="5" t="s">
        <v>830</v>
      </c>
      <c r="D1042" s="58">
        <v>12903933</v>
      </c>
    </row>
    <row r="1043" spans="1:4" ht="12.75">
      <c r="A1043" s="57">
        <v>86865</v>
      </c>
      <c r="B1043" s="5" t="s">
        <v>53</v>
      </c>
      <c r="C1043" s="5" t="s">
        <v>1051</v>
      </c>
      <c r="D1043" s="58">
        <v>67667779</v>
      </c>
    </row>
    <row r="1044" spans="1:4" ht="12.75">
      <c r="A1044" s="57">
        <v>86885</v>
      </c>
      <c r="B1044" s="5" t="s">
        <v>53</v>
      </c>
      <c r="C1044" s="5" t="s">
        <v>1052</v>
      </c>
      <c r="D1044" s="58">
        <v>35584489</v>
      </c>
    </row>
    <row r="1045" spans="1:4" ht="12.75">
      <c r="A1045" s="59">
        <v>88001</v>
      </c>
      <c r="B1045" s="5" t="s">
        <v>55</v>
      </c>
      <c r="C1045" s="5" t="s">
        <v>1053</v>
      </c>
      <c r="D1045" s="58">
        <v>57050659</v>
      </c>
    </row>
    <row r="1046" spans="1:4" ht="12.75">
      <c r="A1046" s="57">
        <v>88564</v>
      </c>
      <c r="B1046" s="5" t="s">
        <v>55</v>
      </c>
      <c r="C1046" s="5" t="s">
        <v>1054</v>
      </c>
      <c r="D1046" s="58">
        <v>5404086</v>
      </c>
    </row>
    <row r="1047" spans="1:4" ht="12.75">
      <c r="A1047" s="57">
        <v>91001</v>
      </c>
      <c r="B1047" s="5" t="s">
        <v>57</v>
      </c>
      <c r="C1047" s="5" t="s">
        <v>1055</v>
      </c>
      <c r="D1047" s="58">
        <v>61970146</v>
      </c>
    </row>
    <row r="1048" spans="1:4" ht="12.75">
      <c r="A1048" s="57">
        <v>91540</v>
      </c>
      <c r="B1048" s="5" t="s">
        <v>57</v>
      </c>
      <c r="C1048" s="5" t="s">
        <v>1056</v>
      </c>
      <c r="D1048" s="58">
        <v>16229014</v>
      </c>
    </row>
    <row r="1049" spans="1:4" ht="12.75">
      <c r="A1049" s="57">
        <v>94001</v>
      </c>
      <c r="B1049" s="5" t="s">
        <v>59</v>
      </c>
      <c r="C1049" s="5" t="s">
        <v>1057</v>
      </c>
      <c r="D1049" s="58">
        <v>46480589</v>
      </c>
    </row>
    <row r="1050" spans="1:4" ht="12.75">
      <c r="A1050" s="57">
        <v>95001</v>
      </c>
      <c r="B1050" s="5" t="s">
        <v>61</v>
      </c>
      <c r="C1050" s="5" t="s">
        <v>1058</v>
      </c>
      <c r="D1050" s="58">
        <v>88550967</v>
      </c>
    </row>
    <row r="1051" spans="1:4" ht="12.75">
      <c r="A1051" s="57">
        <v>95015</v>
      </c>
      <c r="B1051" s="5" t="s">
        <v>61</v>
      </c>
      <c r="C1051" s="5" t="s">
        <v>247</v>
      </c>
      <c r="D1051" s="58">
        <v>13142580</v>
      </c>
    </row>
    <row r="1052" spans="1:4" ht="12.75">
      <c r="A1052" s="57">
        <v>95025</v>
      </c>
      <c r="B1052" s="5" t="s">
        <v>61</v>
      </c>
      <c r="C1052" s="5" t="s">
        <v>1059</v>
      </c>
      <c r="D1052" s="58">
        <v>32135149</v>
      </c>
    </row>
    <row r="1053" spans="1:4" ht="12.75">
      <c r="A1053" s="57">
        <v>95200</v>
      </c>
      <c r="B1053" s="5" t="s">
        <v>61</v>
      </c>
      <c r="C1053" s="5" t="s">
        <v>330</v>
      </c>
      <c r="D1053" s="58">
        <v>11408969</v>
      </c>
    </row>
    <row r="1054" spans="1:4" ht="12.75">
      <c r="A1054" s="57">
        <v>97001</v>
      </c>
      <c r="B1054" s="5" t="s">
        <v>63</v>
      </c>
      <c r="C1054" s="5" t="s">
        <v>1060</v>
      </c>
      <c r="D1054" s="58">
        <v>46654348</v>
      </c>
    </row>
    <row r="1055" spans="1:4" ht="12.75">
      <c r="A1055" s="57">
        <v>97161</v>
      </c>
      <c r="B1055" s="5" t="s">
        <v>63</v>
      </c>
      <c r="C1055" s="5" t="s">
        <v>1061</v>
      </c>
      <c r="D1055" s="58">
        <v>6516850</v>
      </c>
    </row>
    <row r="1056" spans="1:4" ht="12.75">
      <c r="A1056" s="57">
        <v>97666</v>
      </c>
      <c r="B1056" s="5" t="s">
        <v>63</v>
      </c>
      <c r="C1056" s="5" t="s">
        <v>1062</v>
      </c>
      <c r="D1056" s="58">
        <v>2689869</v>
      </c>
    </row>
    <row r="1057" spans="1:4" ht="12.75">
      <c r="A1057" s="57">
        <v>99001</v>
      </c>
      <c r="B1057" s="5" t="s">
        <v>65</v>
      </c>
      <c r="C1057" s="5" t="s">
        <v>1063</v>
      </c>
      <c r="D1057" s="58">
        <v>40389760</v>
      </c>
    </row>
    <row r="1058" spans="1:4" ht="12.75">
      <c r="A1058" s="57">
        <v>99524</v>
      </c>
      <c r="B1058" s="5" t="s">
        <v>65</v>
      </c>
      <c r="C1058" s="5" t="s">
        <v>1064</v>
      </c>
      <c r="D1058" s="58">
        <v>17282311</v>
      </c>
    </row>
    <row r="1059" spans="1:4" ht="12.75">
      <c r="A1059" s="57">
        <v>99624</v>
      </c>
      <c r="B1059" s="5" t="s">
        <v>65</v>
      </c>
      <c r="C1059" s="5" t="s">
        <v>1065</v>
      </c>
      <c r="D1059" s="58">
        <v>7332436</v>
      </c>
    </row>
    <row r="1060" spans="1:4" ht="12.75">
      <c r="A1060" s="57">
        <v>99773</v>
      </c>
      <c r="B1060" s="5" t="s">
        <v>65</v>
      </c>
      <c r="C1060" s="5" t="s">
        <v>1066</v>
      </c>
      <c r="D1060" s="58">
        <v>73648032</v>
      </c>
    </row>
    <row r="1061" spans="1:4" ht="12.75">
      <c r="A1061" s="59">
        <v>91000</v>
      </c>
      <c r="B1061" s="5" t="s">
        <v>57</v>
      </c>
      <c r="C1061" s="5" t="s">
        <v>1067</v>
      </c>
      <c r="D1061" s="58">
        <v>31070710</v>
      </c>
    </row>
    <row r="1062" spans="1:4" ht="12.75">
      <c r="A1062" s="59">
        <v>94000</v>
      </c>
      <c r="B1062" s="5" t="s">
        <v>59</v>
      </c>
      <c r="C1062" s="5" t="s">
        <v>1067</v>
      </c>
      <c r="D1062" s="58">
        <v>22561945</v>
      </c>
    </row>
    <row r="1063" spans="1:4" ht="12" customHeight="1" thickBot="1">
      <c r="A1063" s="60">
        <v>97000</v>
      </c>
      <c r="B1063" s="32" t="s">
        <v>63</v>
      </c>
      <c r="C1063" s="32" t="s">
        <v>1067</v>
      </c>
      <c r="D1063" s="61">
        <v>9779195</v>
      </c>
    </row>
    <row r="1064" ht="13.5" thickBot="1">
      <c r="D1064" s="4"/>
    </row>
    <row r="1065" spans="2:4" ht="13.5" thickBot="1">
      <c r="B1065" s="79" t="s">
        <v>66</v>
      </c>
      <c r="C1065" s="100"/>
      <c r="D1065" s="2">
        <f>SUM(D9:D1064)</f>
        <v>25385801103</v>
      </c>
    </row>
    <row r="1066" ht="12.75">
      <c r="D1066" s="4"/>
    </row>
    <row r="1068" ht="12.75">
      <c r="D1068" s="4"/>
    </row>
  </sheetData>
  <mergeCells count="7">
    <mergeCell ref="A4:D4"/>
    <mergeCell ref="A5:D5"/>
    <mergeCell ref="D7:D8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2006-02-07T17:21:26Z</cp:lastPrinted>
  <dcterms:created xsi:type="dcterms:W3CDTF">2004-01-24T23:46:15Z</dcterms:created>
  <dcterms:modified xsi:type="dcterms:W3CDTF">2006-12-01T20:55:01Z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449532131</vt:i4>
  </property>
  <property fmtid="{D5CDD505-2E9C-101B-9397-08002B2CF9AE}" pid="3" name="_EmailSubject">
    <vt:lpwstr>PAC diciembre 2006.xls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