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9585" activeTab="1"/>
  </bookViews>
  <sheets>
    <sheet name="DESCRIPCIÓN" sheetId="1" r:id="rId1"/>
    <sheet name="REPORTE DE SEDES AFECTADAS" sheetId="2" r:id="rId2"/>
    <sheet name="ORDEN PUBLICO" sheetId="3" state="hidden" r:id="rId3"/>
    <sheet name="lista" sheetId="4" state="hidden" r:id="rId4"/>
    <sheet name="SALIDA" sheetId="5" state="hidden" r:id="rId5"/>
    <sheet name="Hoja2" sheetId="6" state="hidden" r:id="rId6"/>
    <sheet name="PRESTADORES CONTRATADOS" sheetId="7" state="hidden" r:id="rId7"/>
    <sheet name="Hoja1" sheetId="8" state="hidden" r:id="rId8"/>
  </sheets>
  <externalReferences>
    <externalReference r:id="rId11"/>
    <externalReference r:id="rId12"/>
  </externalReferences>
  <definedNames>
    <definedName name="_xlnm._FilterDatabase" localSheetId="6" hidden="1">'PRESTADORES CONTRATADOS'!$A$1:$B$185</definedName>
    <definedName name="a">'Hoja1'!$B$1:$B$5</definedName>
    <definedName name="a10a">'Hoja1'!$T$1:$T$6</definedName>
    <definedName name="a11a">'Hoja1'!$V$1:$V$6</definedName>
    <definedName name="a12a">'Hoja1'!$X$1:$X$6</definedName>
    <definedName name="a13a">'Hoja1'!$Z$1:$Z$6</definedName>
    <definedName name="a14a">'Hoja1'!$AB$1:$AB$6</definedName>
    <definedName name="a15a">'Hoja1'!$AD$1:$AD$6</definedName>
    <definedName name="a16a">'Hoja1'!$AF$1:$AF$6</definedName>
    <definedName name="a17a">'Hoja1'!$AH$1:$AH$6</definedName>
    <definedName name="a18a">'Hoja1'!$AJ$1:$AJ$6</definedName>
    <definedName name="a19a">'Hoja1'!$AL$1:$AL$6</definedName>
    <definedName name="a1a">'Hoja1'!$B$1:$B$6</definedName>
    <definedName name="a20a">'Hoja1'!$AN$1:$AN$6</definedName>
    <definedName name="a21a">'Hoja1'!$AP$1:$AP$6</definedName>
    <definedName name="a22a">'Hoja1'!$AR$1:$AR$6</definedName>
    <definedName name="a23a">'Hoja1'!$AT$1:$AT$6</definedName>
    <definedName name="a24a">'Hoja1'!$AV$1:$AV$6</definedName>
    <definedName name="a25a">'Hoja1'!$AX$1:$AX$6</definedName>
    <definedName name="a26a">'Hoja1'!$AZ$1:$AZ$6</definedName>
    <definedName name="a27a">'Hoja1'!$BB$1:$BB$6</definedName>
    <definedName name="a28a">'Hoja1'!$BD$1:$BD$6</definedName>
    <definedName name="a29a">'Hoja1'!$BF$1:$BF$6</definedName>
    <definedName name="a2a">'Hoja1'!$D$1:$D$6</definedName>
    <definedName name="a30a">'Hoja1'!$BH$1:$BH$6</definedName>
    <definedName name="a31a">'Hoja1'!$BJ$1:$BJ$6</definedName>
    <definedName name="a32a">'Hoja1'!$BL$1:$BL$6</definedName>
    <definedName name="a33a">'Hoja1'!$BN$1:$BN$6</definedName>
    <definedName name="a34a">'Hoja1'!$BP$1:$BP$6</definedName>
    <definedName name="a35a">'Hoja1'!$BR$1:$BR$6</definedName>
    <definedName name="a36a">'Hoja1'!$BT$1:$BT$6</definedName>
    <definedName name="a37a">'Hoja1'!$BV$1:$BV$6</definedName>
    <definedName name="a38a">'Hoja1'!$BX$1:$BX$6</definedName>
    <definedName name="a39a">'Hoja1'!$BZ$1:$BZ$6</definedName>
    <definedName name="a3a">'Hoja1'!$F$1:$F$6</definedName>
    <definedName name="a40a">'Hoja1'!$CB$1:$CB$6</definedName>
    <definedName name="a41a">'Hoja1'!$CD$1:$CD$6</definedName>
    <definedName name="a42a">'Hoja1'!$CF$1:$CF$6</definedName>
    <definedName name="a43a">'Hoja1'!$CH$1:$CH$6</definedName>
    <definedName name="a44a">'Hoja1'!$CJ$1:$CJ$6</definedName>
    <definedName name="a45a">'Hoja1'!$CL$1:$CL$6</definedName>
    <definedName name="a46a">'Hoja1'!$CN$1:$CN$6</definedName>
    <definedName name="a47a">'Hoja1'!$CP$1:$CP$6</definedName>
    <definedName name="a48a">'Hoja1'!$CR$1:$CR$6</definedName>
    <definedName name="a49a">'Hoja1'!$CT$1:$CT$6</definedName>
    <definedName name="a4a">'Hoja1'!$H$1:$H$6</definedName>
    <definedName name="a50a">'Hoja1'!$CV$1:$CV$6</definedName>
    <definedName name="a5a">'Hoja1'!$J$1:$J$6</definedName>
    <definedName name="a6a">'Hoja1'!$L$1:$L$6</definedName>
    <definedName name="a7a">'Hoja1'!$N$1:$N$6</definedName>
    <definedName name="a8a">'Hoja1'!$P$1:$P$6</definedName>
    <definedName name="a9a">'Hoja1'!$R$1:$R$6</definedName>
    <definedName name="aaa">'Hoja1'!$BB$1:$BB$5</definedName>
    <definedName name="_xlnm.Print_Area" localSheetId="1">'REPORTE DE SEDES AFECTADAS'!$A$1:$AG$55</definedName>
    <definedName name="Armado">'Hoja1'!$B$8:$B$10</definedName>
    <definedName name="b">'Hoja1'!$D$1:$D$5</definedName>
    <definedName name="bbb">'Hoja1'!$BD$1:$BD$5</definedName>
    <definedName name="cc">'Hoja1'!$F$1:$F$5</definedName>
    <definedName name="ccc">'Hoja1'!$BF$1:$BF$5</definedName>
    <definedName name="CONCEPTO" localSheetId="6">#REF!</definedName>
    <definedName name="CONCEPTO">#REF!</definedName>
    <definedName name="d">'Hoja1'!$H$1:$H$5</definedName>
    <definedName name="ddd">'Hoja1'!$BH$1:$BH$5</definedName>
    <definedName name="DEPARTAMENTO" localSheetId="6">'[1]SALIDA'!$C$1:$C$34</definedName>
    <definedName name="DEPARTAMENTO">'SALIDA'!$C$1:$C$34</definedName>
    <definedName name="DEPTOSVALIDOS2">'lista'!$P$3:$P$34</definedName>
    <definedName name="DEPTOSVALIDOS3">'lista'!$P$2:$P$34</definedName>
    <definedName name="Desastre">'Hoja1'!$A$8:$A$12</definedName>
    <definedName name="dptosVálidos">'lista'!$A$4:$A$7</definedName>
    <definedName name="dptosVálidos10">'lista'!$D$3:$D$7</definedName>
    <definedName name="dptosVálidos11">'lista'!$D$3:$D$11</definedName>
    <definedName name="DPTOSVALIDOS2">'lista'!$P$4:$P$34</definedName>
    <definedName name="dptosVálidos20">'lista'!$A$3:$A$7</definedName>
    <definedName name="dptosVálidos21">'lista'!$B$3:$B$6</definedName>
    <definedName name="dptosVálidos22">'lista'!$C$3:$C$5</definedName>
    <definedName name="dptosVálidos23">'lista'!$H$3:$H$12</definedName>
    <definedName name="dptosVálidos24">'lista'!$M$3:$M$4</definedName>
    <definedName name="dptosVálidos25">'lista'!$N$3:$N$4</definedName>
    <definedName name="dptosVálidos26">'lista'!$O$3:$O$5</definedName>
    <definedName name="dptosVálidos3">'lista'!$B$3:$B$4</definedName>
    <definedName name="dptosVálidos4">'lista'!$G$3:$G$5</definedName>
    <definedName name="dptosVálidos5">'lista'!$H$3:$H$12</definedName>
    <definedName name="dptosVálidos50">'lista'!$D$3:$D$7</definedName>
    <definedName name="dptosVálidos51">'lista'!$D$3:$D$8</definedName>
    <definedName name="dptosVálidos52">'lista'!$E$3:$E$6</definedName>
    <definedName name="dptosVálidos6">'lista'!$I$3:$I$5</definedName>
    <definedName name="dptosVálidos7">'lista'!$J$3:$J$6</definedName>
    <definedName name="dptosVálidos8">'lista'!$L$3:$L$6</definedName>
    <definedName name="dptosVálidos9">'lista'!$O$3:$O$5</definedName>
    <definedName name="e">'Hoja1'!$J$1:$J$5</definedName>
    <definedName name="eee">'Hoja1'!$BJ$1:$BJ$5</definedName>
    <definedName name="ff">'Hoja1'!$L$1:$L$5</definedName>
    <definedName name="fff">'Hoja1'!$BL$1:$BL$5</definedName>
    <definedName name="g">'Hoja1'!$N$1:$N$5</definedName>
    <definedName name="ggg">'Hoja1'!$BN$1:$BN$5</definedName>
    <definedName name="h">'Hoja1'!$P$1:$P$5</definedName>
    <definedName name="hhh">'Hoja1'!$BP$1:$BP$5</definedName>
    <definedName name="i">'Hoja1'!$R$1:$R$5</definedName>
    <definedName name="iii">'Hoja1'!$BR$1:$BR$5</definedName>
    <definedName name="j">'Hoja1'!$T$1:$T$5</definedName>
    <definedName name="jjj">'Hoja1'!$BT$1:$BT$6</definedName>
    <definedName name="k">'Hoja1'!$V$1:$V$5</definedName>
    <definedName name="kkk">'Hoja1'!$BV$1:$BV$5</definedName>
    <definedName name="l">'Hoja1'!$X$1:$X$5</definedName>
    <definedName name="lll">'Hoja1'!$BX$1:$BX$5</definedName>
    <definedName name="m">'Hoja1'!$Z$1:$Z$5</definedName>
    <definedName name="mmm">'Hoja1'!$BZ$1:$BZ$5</definedName>
    <definedName name="Municipio" localSheetId="6">'[1]SALIDA'!$F$2:$F$130</definedName>
    <definedName name="Municipio">'SALIDA'!$F$2:$F$130</definedName>
    <definedName name="Municipio2">'SALIDA'!$F$2:$F$131</definedName>
    <definedName name="n">'Hoja1'!$AB$1:$AB$5</definedName>
    <definedName name="nnn">'Hoja1'!$CB$1:$CB$5</definedName>
    <definedName name="o">'Hoja1'!$AD$1:$AD$5</definedName>
    <definedName name="ooo">'Hoja1'!$CD$1:$CD$5</definedName>
    <definedName name="p">'Hoja1'!$AF$1:$AF$5</definedName>
    <definedName name="ppp">'Hoja1'!$CF$1:$CF$5</definedName>
    <definedName name="PRESTADOR">'PRESTADORES CONTRATADOS'!$B$2:$B$185</definedName>
    <definedName name="q">'Hoja1'!$AH$1:$AH$5</definedName>
    <definedName name="qqq">'Hoja1'!$CH$1:$CH$5</definedName>
    <definedName name="rr">'Hoja1'!$AJ$1:$AJ$5</definedName>
    <definedName name="rrr">'Hoja1'!$CJ$1:$CJ$5</definedName>
    <definedName name="s">'Hoja1'!$AL$1:$AL$5</definedName>
    <definedName name="Sanitaria">'Hoja1'!$C$8:$C$12</definedName>
    <definedName name="sss">'Hoja1'!$CL$1:$CL$5</definedName>
    <definedName name="t">'Hoja1'!$AN$1:$AN$5</definedName>
    <definedName name="TIPO">'Hoja1'!$A$7:$C$7</definedName>
    <definedName name="_xlnm.Print_Titles" localSheetId="1">'REPORTE DE SEDES AFECTADAS'!$5:$5</definedName>
    <definedName name="ttt">'Hoja1'!$CN$1:$CN$5</definedName>
    <definedName name="u">'Hoja1'!$AP$1:$AP$5</definedName>
    <definedName name="uuu">'Hoja1'!$CP$1:$CP$5</definedName>
    <definedName name="v">'Hoja1'!$AR$1:$AR$5</definedName>
    <definedName name="vvv">'Hoja1'!$CR$1:$CR$5</definedName>
    <definedName name="w">'Hoja1'!$AT$1:$AT$5</definedName>
    <definedName name="www">'Hoja1'!$CT$1:$CT$5</definedName>
    <definedName name="x">'Hoja1'!$AV$1:$AV$5</definedName>
    <definedName name="xxx">'Hoja1'!$CV$1:$CV$5</definedName>
    <definedName name="y">'Hoja1'!$AX$1:$AX$5</definedName>
    <definedName name="z">'Hoja1'!$AZ$1:$AZ$5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J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CENTRO DE LLAMADAS
PRESTADORES
INTERVENTORIA
</t>
        </r>
      </text>
    </comment>
  </commentList>
</comments>
</file>

<file path=xl/comments7.xml><?xml version="1.0" encoding="utf-8"?>
<comments xmlns="http://schemas.openxmlformats.org/spreadsheetml/2006/main">
  <authors>
    <author>fmanco</author>
  </authors>
  <commentList>
    <comment ref="B71" authorId="0">
      <text>
        <r>
          <rPr>
            <b/>
            <sz val="9"/>
            <rFont val="Tahoma"/>
            <family val="2"/>
          </rPr>
          <t>fmanco:</t>
        </r>
        <r>
          <rPr>
            <sz val="9"/>
            <rFont val="Tahoma"/>
            <family val="2"/>
          </rPr>
          <t xml:space="preserve">
Revisar porque este el el mismo ayura¿?</t>
        </r>
      </text>
    </comment>
  </commentList>
</comments>
</file>

<file path=xl/sharedStrings.xml><?xml version="1.0" encoding="utf-8"?>
<sst xmlns="http://schemas.openxmlformats.org/spreadsheetml/2006/main" count="4087" uniqueCount="1455">
  <si>
    <t>MAGDALENA</t>
  </si>
  <si>
    <t>DEPARTAMENTO</t>
  </si>
  <si>
    <t>MUNICIPIO</t>
  </si>
  <si>
    <t>ENTORNO</t>
  </si>
  <si>
    <t>NOMBRE SEDE</t>
  </si>
  <si>
    <t>DIRECCION</t>
  </si>
  <si>
    <t>CONVENIO</t>
  </si>
  <si>
    <t>SUCRE</t>
  </si>
  <si>
    <t>VALLE DEL CAUCA</t>
  </si>
  <si>
    <t>BOLIVAR</t>
  </si>
  <si>
    <t>CORDOBA</t>
  </si>
  <si>
    <t>LA GUAJIRA</t>
  </si>
  <si>
    <t>CUNDINAMARCA</t>
  </si>
  <si>
    <t>NORTE DE SANTANDER</t>
  </si>
  <si>
    <t>TOLIMA</t>
  </si>
  <si>
    <t>PRESTADOR</t>
  </si>
  <si>
    <t>#</t>
  </si>
  <si>
    <t>CESAR</t>
  </si>
  <si>
    <t xml:space="preserve">SUSPENSIÓN PARCIAL </t>
  </si>
  <si>
    <t>TOTAL CUPOS AFECTADOS</t>
  </si>
  <si>
    <t>MOBILIARIO AFECTADO (SI/NO)</t>
  </si>
  <si>
    <t>MATERIAL DIDÁCTICO AFECTADO (SI/NO)</t>
  </si>
  <si>
    <t>VÍAS DE ACCESO (SI/NO)</t>
  </si>
  <si>
    <t xml:space="preserve">SUSPENSIÓN TOTAL </t>
  </si>
  <si>
    <t>OBSERVACIONES</t>
  </si>
  <si>
    <t>TIPO DE AFECTACIÓN INFRAESTRUCTURA</t>
  </si>
  <si>
    <t>TIPO DE AFECTACIÓN MOBILIARIO</t>
  </si>
  <si>
    <t>TIPO DE AFECTACIÓN MATERIAL DIDÁCTICO</t>
  </si>
  <si>
    <t>TIPO DE AFECTACIÓN DE LAS VÍAS DE ACCESO</t>
  </si>
  <si>
    <t>INFRAESTRUCTURA AFECTADA (SI/NO)</t>
  </si>
  <si>
    <t xml:space="preserve">PERÍODO DESDE DD/MM/AAAA </t>
  </si>
  <si>
    <t xml:space="preserve">PERÍODO HASTA DD/MM/AAAA </t>
  </si>
  <si>
    <t>NOMBRE REPRESENTANTE LEGAL</t>
  </si>
  <si>
    <t>TELEFONO DE LA INSTITUCIÓN 1</t>
  </si>
  <si>
    <t>TELEFONO DE LA INSTITUCIÓN 2</t>
  </si>
  <si>
    <t>COORDINADOR DEL PROYECTO</t>
  </si>
  <si>
    <t>TELEFONO FIJO 1 
COORDINADOR DEL PROYECTO</t>
  </si>
  <si>
    <t>TELEFONO FIJO 2 
COORDINADOR DEL PROYECTO</t>
  </si>
  <si>
    <t>duracion de llamada</t>
  </si>
  <si>
    <t>NO</t>
  </si>
  <si>
    <t>SI</t>
  </si>
  <si>
    <t>FUENTE DE INFORMACION</t>
  </si>
  <si>
    <t>FUENTE DE INFORMACION 2</t>
  </si>
  <si>
    <t>NOTIFICACIONES PRESTADORES</t>
  </si>
  <si>
    <t>FUENTE DE INFORMACION 3</t>
  </si>
  <si>
    <t>FAMILIAR</t>
  </si>
  <si>
    <t>NOTIFICACION INTERVENTORIAS</t>
  </si>
  <si>
    <t>RIOBLANCO</t>
  </si>
  <si>
    <t>FPI73237</t>
  </si>
  <si>
    <t>SOCIEDAD COLOMBIANA DE ESTUDIOS PARA LA EDUCACION LTDA</t>
  </si>
  <si>
    <t>SOCIEDAD COLOMBIANA DE ESTUDIOS PARA LA EDUCACION RIOBLANCO EF</t>
  </si>
  <si>
    <t>CAUCA</t>
  </si>
  <si>
    <t>PIAMONTE</t>
  </si>
  <si>
    <t>POPAYAN</t>
  </si>
  <si>
    <t>FPI19105</t>
  </si>
  <si>
    <t>FUNDACION GIMNASIO MODERNO DEL CAUCA</t>
  </si>
  <si>
    <t>GIM MODERNO DEL CAUCA PIAMONTE EF</t>
  </si>
  <si>
    <t>GIM MODERNO DEL CAUCA POPAYAN EF</t>
  </si>
  <si>
    <t>UIS</t>
  </si>
  <si>
    <t>CAJIBIO</t>
  </si>
  <si>
    <t>GIM MODERNO DEL CAUCA CAJIBIO EF</t>
  </si>
  <si>
    <t>CALOTO</t>
  </si>
  <si>
    <t>GIM MODERNO DEL CAUCA CALOTO EF</t>
  </si>
  <si>
    <t>GIM MODERNO DEL CAUCA SUCRE EF</t>
  </si>
  <si>
    <t xml:space="preserve">PROBLEMAS DE ORDEN PUBLICO </t>
  </si>
  <si>
    <t>HUNDIMIENTOS</t>
  </si>
  <si>
    <t>INUNDADO</t>
  </si>
  <si>
    <t>CUPOS VIABILIZADOS</t>
  </si>
  <si>
    <t>ID_SEDECUPO</t>
  </si>
  <si>
    <t xml:space="preserve">DIRECCIÓN DE PRIMERA INFANCIA </t>
  </si>
  <si>
    <t>SUSPENSIÓN DEL SERVICIO</t>
  </si>
  <si>
    <t>CHOCÓ</t>
  </si>
  <si>
    <t>COMUNITARIO</t>
  </si>
  <si>
    <t>POR VERIFICAR</t>
  </si>
  <si>
    <t>DETERIORO DE MATERIALES</t>
  </si>
  <si>
    <t>HUMEDAD</t>
  </si>
  <si>
    <t>FALLA GEOLÓGICA</t>
  </si>
  <si>
    <t>DETERIORO</t>
  </si>
  <si>
    <t>COLUMNA</t>
  </si>
  <si>
    <t>TIPO</t>
  </si>
  <si>
    <t>DESCRIPCIÓN</t>
  </si>
  <si>
    <t xml:space="preserve"> INSTITUCIONAL</t>
  </si>
  <si>
    <t>LUDOTECAS NAVES</t>
  </si>
  <si>
    <t>Abierta</t>
  </si>
  <si>
    <t>INFRAESTRUCTURA AFECTADA</t>
  </si>
  <si>
    <t>DESPRENDIMIENTOS DE MATERIALES</t>
  </si>
  <si>
    <t>FALLA ESTRUCTURAL</t>
  </si>
  <si>
    <t>FALLA HIDROSANITARIA</t>
  </si>
  <si>
    <t>FALLA ELÉCTRICA</t>
  </si>
  <si>
    <t>NO APLICA</t>
  </si>
  <si>
    <t>MOBILIARIO AFECTADO</t>
  </si>
  <si>
    <t>ROBO</t>
  </si>
  <si>
    <t>PÉRDIDA</t>
  </si>
  <si>
    <t>MATERIAL DIDÁCTICO AFECTADO</t>
  </si>
  <si>
    <t>VÍAS DE ACCESO AFECTADAS</t>
  </si>
  <si>
    <t>Selección Única</t>
  </si>
  <si>
    <t>DIRECCIÓN DE LA SEDE</t>
  </si>
  <si>
    <t>CARÁCTER DE LA SEDE</t>
  </si>
  <si>
    <t>SEDE UTILIZADA COMO ALBERGUE</t>
  </si>
  <si>
    <t xml:space="preserve">NOMBRE DEL RESPONSABLE DEL REPORTE </t>
  </si>
  <si>
    <t>CARGO DEL RESPONSABLE DEL REPORTE</t>
  </si>
  <si>
    <t>COMUNITARIO MÓVIL</t>
  </si>
  <si>
    <t>CALDAS</t>
  </si>
  <si>
    <t>NARIÑO</t>
  </si>
  <si>
    <t>ANTIOQUIA</t>
  </si>
  <si>
    <t>SANTANDER</t>
  </si>
  <si>
    <t>ATLANTICO</t>
  </si>
  <si>
    <t>HUILA</t>
  </si>
  <si>
    <t>QUINDIO</t>
  </si>
  <si>
    <t>VAUPES</t>
  </si>
  <si>
    <t>BOYACA</t>
  </si>
  <si>
    <t>CAQUETA</t>
  </si>
  <si>
    <t>ARAUCA</t>
  </si>
  <si>
    <t>RISARALDA</t>
  </si>
  <si>
    <t>META</t>
  </si>
  <si>
    <t>PUTUMAYO</t>
  </si>
  <si>
    <t>VICHADA</t>
  </si>
  <si>
    <t>CASANARE</t>
  </si>
  <si>
    <t>GUAINIA</t>
  </si>
  <si>
    <t>GUAVIARE</t>
  </si>
  <si>
    <t>SAN ANDRES</t>
  </si>
  <si>
    <t>AMAZONAS</t>
  </si>
  <si>
    <t>CUPOS VIABILIZADOS EN EL CONVENIO</t>
  </si>
  <si>
    <t>PRESTADOR DEL SERVICIO</t>
  </si>
  <si>
    <t>NOMBRE SEDE 
(SEGÚN SIPI)</t>
  </si>
  <si>
    <t>ID_SEDECUPO
 (TOMADO DE SIPI)</t>
  </si>
  <si>
    <t>CONVENIO
FPIXXXXX</t>
  </si>
  <si>
    <t>Diligenciar número completo en el siguiente formato FPIXX-XXX</t>
  </si>
  <si>
    <t>Diligenciar nombre completo de la sede tal y como quedó cargado en SIPI.</t>
  </si>
  <si>
    <t xml:space="preserve">Diligenciar dirección exacta de la sede. </t>
  </si>
  <si>
    <t xml:space="preserve">Diligenciar ID_SEDECUPO de la sede tal como aparece en SIPI. </t>
  </si>
  <si>
    <t>Diligenciar cupos viabilizados según anexo financiero del convenio.</t>
  </si>
  <si>
    <t>Diligenciar observaciones sobre detalles pertinentes relacionados con la afectación de la infraestructura.</t>
  </si>
  <si>
    <t>FECHA DEL REPORTE         
(dd-mm-aa)</t>
  </si>
  <si>
    <t>FECHA DEL REPORTE 
(dd-mm-aa)</t>
  </si>
  <si>
    <t>Nombre y apellido de la persona responsable del contenido y veracidad de este reporte.</t>
  </si>
  <si>
    <t>Cargo en la institución, de la persona responsable del contenido y veracidad de este reporte.</t>
  </si>
  <si>
    <t>Fecha de corte de la información reportada.</t>
  </si>
  <si>
    <t>Seleccionar de la lista desplegable.</t>
  </si>
  <si>
    <t>FECHA INICIO DE LA SUSPENSIÓN DEL SERVICIO (dd-mm-aa)</t>
  </si>
  <si>
    <t>Esta fecha debe coincidir con el día en que se suspendió efectivamente la atención a los niños y niñas.</t>
  </si>
  <si>
    <t>TIPO DE EMERGENCIA</t>
  </si>
  <si>
    <t>OLA INVERNAL</t>
  </si>
  <si>
    <t>TERREMOTO</t>
  </si>
  <si>
    <t>EMERGENCIA SANITARIA</t>
  </si>
  <si>
    <t>DESASTRE NATURAL</t>
  </si>
  <si>
    <t>CONFLICTO ARMADO</t>
  </si>
  <si>
    <t>DESLIZAMIENTO DE TIERRAS</t>
  </si>
  <si>
    <t>PRESENCIA DE MINAS ANTIPERSONALES</t>
  </si>
  <si>
    <t>UTILIZACIÓN DE SEDE POR ACTORES ARMADOS</t>
  </si>
  <si>
    <t>CONFINAMIENTO</t>
  </si>
  <si>
    <t>TOMA ARMADA</t>
  </si>
  <si>
    <t>BROTE INFECTO CONTAGIOSO</t>
  </si>
  <si>
    <t>DERRAMAMIENTO DE AGUAS NEGRAS</t>
  </si>
  <si>
    <t>VENDAVAL</t>
  </si>
  <si>
    <t>Seleccionar Departamento</t>
  </si>
  <si>
    <t>BOGOTA</t>
  </si>
  <si>
    <t>CHOCO</t>
  </si>
  <si>
    <t>GUAJIRA</t>
  </si>
  <si>
    <t>CD. EL ENCANTO</t>
  </si>
  <si>
    <t>ABEJORRAL</t>
  </si>
  <si>
    <t>ACHI</t>
  </si>
  <si>
    <t>ALMEIDA</t>
  </si>
  <si>
    <t>BOGOTA D.C.</t>
  </si>
  <si>
    <t>AGUADAS</t>
  </si>
  <si>
    <t>ALBANIA</t>
  </si>
  <si>
    <t>AGUAZUL</t>
  </si>
  <si>
    <t>ALMAGUER</t>
  </si>
  <si>
    <t>AGUACHICA</t>
  </si>
  <si>
    <t>ACANDI</t>
  </si>
  <si>
    <t>AYAPEL</t>
  </si>
  <si>
    <t>AGUA DE DIOS</t>
  </si>
  <si>
    <t>CD. BARRANCO MINA</t>
  </si>
  <si>
    <t>CALAMAR</t>
  </si>
  <si>
    <t>ACEVEDO</t>
  </si>
  <si>
    <t>ALGARROBO</t>
  </si>
  <si>
    <t>ACACIAS</t>
  </si>
  <si>
    <t>ALBAN</t>
  </si>
  <si>
    <t>ABREGO</t>
  </si>
  <si>
    <t>COLON</t>
  </si>
  <si>
    <t>ARMENIA</t>
  </si>
  <si>
    <t>APIA</t>
  </si>
  <si>
    <t>PROVIDENCIA</t>
  </si>
  <si>
    <t>AGUADA</t>
  </si>
  <si>
    <t>BUENAVISTA</t>
  </si>
  <si>
    <t>ALPUJARRA</t>
  </si>
  <si>
    <t>ALCALA</t>
  </si>
  <si>
    <t>CARURU</t>
  </si>
  <si>
    <t>CUMARIBO</t>
  </si>
  <si>
    <t>CD. LA CHORRERA</t>
  </si>
  <si>
    <t>ABRIAQUI</t>
  </si>
  <si>
    <t>ARAUQUITA</t>
  </si>
  <si>
    <t>BARANOA</t>
  </si>
  <si>
    <t>ALTOS DEL ROSARIO</t>
  </si>
  <si>
    <t>AQUITANIA</t>
  </si>
  <si>
    <t>ANSERMA</t>
  </si>
  <si>
    <t>BELEN ANDAQUIES</t>
  </si>
  <si>
    <t>CHAMEZA</t>
  </si>
  <si>
    <t>ARGELIA</t>
  </si>
  <si>
    <t>AGUSTIN CODAZZI</t>
  </si>
  <si>
    <t>ALTO BAUDO (PIE DE PATO)</t>
  </si>
  <si>
    <t>CD. CACAHUAL</t>
  </si>
  <si>
    <t>BARRANCAS</t>
  </si>
  <si>
    <t>EL RETORNO</t>
  </si>
  <si>
    <t>AGRADO</t>
  </si>
  <si>
    <t>ARACATACA</t>
  </si>
  <si>
    <t>BARRANCA DE UPIA</t>
  </si>
  <si>
    <t>ALDANA</t>
  </si>
  <si>
    <t>ARBOLEDAS</t>
  </si>
  <si>
    <t>MOCOA</t>
  </si>
  <si>
    <t>BALBOA</t>
  </si>
  <si>
    <t>CAIMITO</t>
  </si>
  <si>
    <t>ALVARADO</t>
  </si>
  <si>
    <t>ANDALUCIA</t>
  </si>
  <si>
    <t>CD. PACOA</t>
  </si>
  <si>
    <t>LA PRIMAVERA</t>
  </si>
  <si>
    <t>CD. LA PEDRERA</t>
  </si>
  <si>
    <t>ALEJANDRIA</t>
  </si>
  <si>
    <t>CRAVO NORTE</t>
  </si>
  <si>
    <t>BARRANQUILLA</t>
  </si>
  <si>
    <t>ARENAL</t>
  </si>
  <si>
    <t>ARCABUCO</t>
  </si>
  <si>
    <t>ARANZAZU</t>
  </si>
  <si>
    <t>CARTAGENA DEL CHAIRA</t>
  </si>
  <si>
    <t>HATO COROZAL</t>
  </si>
  <si>
    <t>ASTREA</t>
  </si>
  <si>
    <t>ATRATO</t>
  </si>
  <si>
    <t>CANALETE</t>
  </si>
  <si>
    <t>ANAPOIMA</t>
  </si>
  <si>
    <t>CD. LA GUADALUPE</t>
  </si>
  <si>
    <t>DIBULLA</t>
  </si>
  <si>
    <t>MIRAFLORES</t>
  </si>
  <si>
    <t>AIPE</t>
  </si>
  <si>
    <t>ARIGUANI</t>
  </si>
  <si>
    <t>CABUYARO</t>
  </si>
  <si>
    <t>ANCUYA</t>
  </si>
  <si>
    <t>BOCHALEMA</t>
  </si>
  <si>
    <t>ORITO</t>
  </si>
  <si>
    <t>CALARCA</t>
  </si>
  <si>
    <t>BELEN DE UMBRIA</t>
  </si>
  <si>
    <t>ARATOCA</t>
  </si>
  <si>
    <t>CHALAN</t>
  </si>
  <si>
    <t>AMBALEMA</t>
  </si>
  <si>
    <t>ANSERMANUEVO</t>
  </si>
  <si>
    <t>CD. PAPUNAHUA</t>
  </si>
  <si>
    <t>PUERTO CARREÑO</t>
  </si>
  <si>
    <t>CD. LA VICTORIA</t>
  </si>
  <si>
    <t>AMAGA</t>
  </si>
  <si>
    <t>FORTUL</t>
  </si>
  <si>
    <t>CAMPO DE LA CRUZ</t>
  </si>
  <si>
    <t>ARJONA</t>
  </si>
  <si>
    <t>BELEN</t>
  </si>
  <si>
    <t>BELALCAZAR</t>
  </si>
  <si>
    <t>CURILLO</t>
  </si>
  <si>
    <t>LA SALINA</t>
  </si>
  <si>
    <t>BECERRIL</t>
  </si>
  <si>
    <t>BAGADO</t>
  </si>
  <si>
    <t>CERETE</t>
  </si>
  <si>
    <t>ANOLAIMA</t>
  </si>
  <si>
    <t>CD. MAPIRIPAN</t>
  </si>
  <si>
    <t>DISTRACCION</t>
  </si>
  <si>
    <t>SAN JOSE DEL GUAVIARE</t>
  </si>
  <si>
    <t>ALGECIRAS</t>
  </si>
  <si>
    <t>CERRO SAN ANTONIO</t>
  </si>
  <si>
    <t>CASTILLA LA NUEVA</t>
  </si>
  <si>
    <t>ARBOLEDA</t>
  </si>
  <si>
    <t>BUCARASICA</t>
  </si>
  <si>
    <t>PUERTO ASIS</t>
  </si>
  <si>
    <t>CIRCASIA</t>
  </si>
  <si>
    <t>DOSQUEBRADAS</t>
  </si>
  <si>
    <t>BARBOSA</t>
  </si>
  <si>
    <t>COLOSO</t>
  </si>
  <si>
    <t>ANZOATEGUI</t>
  </si>
  <si>
    <t>CD. YAVARATÉ</t>
  </si>
  <si>
    <t>SANTA ROSALIA</t>
  </si>
  <si>
    <t>CD. MIRITI - PARANÁ</t>
  </si>
  <si>
    <t>AMALFI</t>
  </si>
  <si>
    <t>PUERTO RONDON</t>
  </si>
  <si>
    <t>CANDELARIA</t>
  </si>
  <si>
    <t>ARROYOHONDO</t>
  </si>
  <si>
    <t>BERBEO</t>
  </si>
  <si>
    <t>CHINCHINA</t>
  </si>
  <si>
    <t>EL DONCELLO</t>
  </si>
  <si>
    <t>MANI</t>
  </si>
  <si>
    <t>BUENOS AIRES</t>
  </si>
  <si>
    <t>BOSCONIA</t>
  </si>
  <si>
    <t>BAHIA SOLANO (MUTIS)</t>
  </si>
  <si>
    <t>CHIMA</t>
  </si>
  <si>
    <t>APULO</t>
  </si>
  <si>
    <t>CD. MORICHAL</t>
  </si>
  <si>
    <t>EL MOLINO</t>
  </si>
  <si>
    <t>ALTAMIRA</t>
  </si>
  <si>
    <t>CHIBOLO</t>
  </si>
  <si>
    <t>CUBARRAL</t>
  </si>
  <si>
    <t>BARBACOAS</t>
  </si>
  <si>
    <t>CACHIRA</t>
  </si>
  <si>
    <t>PUERTO CAYCEDO</t>
  </si>
  <si>
    <t>GUATICA</t>
  </si>
  <si>
    <t>BARICHARA</t>
  </si>
  <si>
    <t>COROZAL</t>
  </si>
  <si>
    <t>ARMERO (GUAYABAL)</t>
  </si>
  <si>
    <t>MITU</t>
  </si>
  <si>
    <t>CD. PUERTO ALEGRIA</t>
  </si>
  <si>
    <t>ANDES</t>
  </si>
  <si>
    <t>SARAVENA</t>
  </si>
  <si>
    <t>GALAPA</t>
  </si>
  <si>
    <t>BARRANCO DE LOBA</t>
  </si>
  <si>
    <t>BETEITIVA</t>
  </si>
  <si>
    <t>FILADELFIA</t>
  </si>
  <si>
    <t>EL PAUJIL</t>
  </si>
  <si>
    <t>MONTERREY</t>
  </si>
  <si>
    <t>CHIMICHAGUA</t>
  </si>
  <si>
    <t>BAJO BAUDO (PIZARRO)</t>
  </si>
  <si>
    <t>CHINU</t>
  </si>
  <si>
    <t>ARBELAEZ</t>
  </si>
  <si>
    <t>CD. PANA PANA</t>
  </si>
  <si>
    <t>FONSECA</t>
  </si>
  <si>
    <t>BARAYA</t>
  </si>
  <si>
    <t>CIENAGA</t>
  </si>
  <si>
    <t>CUMARAL</t>
  </si>
  <si>
    <t>CACOTA</t>
  </si>
  <si>
    <t>PUERTO GUZMAN</t>
  </si>
  <si>
    <t>FILANDIA</t>
  </si>
  <si>
    <t>LA CELIA</t>
  </si>
  <si>
    <t>BARRANCABERMEJA</t>
  </si>
  <si>
    <t>COVEÑAS</t>
  </si>
  <si>
    <t>ATACO</t>
  </si>
  <si>
    <t>BUENAVENTURA</t>
  </si>
  <si>
    <t>TARAIRA</t>
  </si>
  <si>
    <t>CD. PUERTO ARICA</t>
  </si>
  <si>
    <t>ANGELOPOLIS</t>
  </si>
  <si>
    <t>TAME</t>
  </si>
  <si>
    <t>JUAN DE ACOSTA</t>
  </si>
  <si>
    <t>BOAVITA</t>
  </si>
  <si>
    <t>LA DORADA</t>
  </si>
  <si>
    <t>FLORENCIA</t>
  </si>
  <si>
    <t>NUNCHIA</t>
  </si>
  <si>
    <t>CALDONO</t>
  </si>
  <si>
    <t>CHIRIGUANA</t>
  </si>
  <si>
    <t>BOJAYA (BELLAVISTA)</t>
  </si>
  <si>
    <t>CIENAGA DE ORO</t>
  </si>
  <si>
    <t>BELTRAN</t>
  </si>
  <si>
    <t>CD. PUERTO COLOMBIA</t>
  </si>
  <si>
    <t>CAMPOALEGRE</t>
  </si>
  <si>
    <t>CONCORDIA</t>
  </si>
  <si>
    <t>EL CALVARIO</t>
  </si>
  <si>
    <t>BUESACO</t>
  </si>
  <si>
    <t>CHINACOTA</t>
  </si>
  <si>
    <t>PUERTO LEGUIZAMO</t>
  </si>
  <si>
    <t>GENOVA</t>
  </si>
  <si>
    <t>LA VIRGINIA</t>
  </si>
  <si>
    <t>BETULIA</t>
  </si>
  <si>
    <t>EL ROBLE</t>
  </si>
  <si>
    <t>CAJAMARCA</t>
  </si>
  <si>
    <t>BUGA</t>
  </si>
  <si>
    <t>CD. PUERTO SANTANDER</t>
  </si>
  <si>
    <t>ANGOSTURA</t>
  </si>
  <si>
    <t>LURUACO</t>
  </si>
  <si>
    <t>CANTAGALLO</t>
  </si>
  <si>
    <t>LA MERCED</t>
  </si>
  <si>
    <t>LA MONTAÑITA</t>
  </si>
  <si>
    <t>OROCUE</t>
  </si>
  <si>
    <t>CURUMANI</t>
  </si>
  <si>
    <t>CANTON DE SAN PABLO</t>
  </si>
  <si>
    <t>COTORRA</t>
  </si>
  <si>
    <t>BITUIMA</t>
  </si>
  <si>
    <t>CD. SAN FELIPE</t>
  </si>
  <si>
    <t>HATONUEVO</t>
  </si>
  <si>
    <t>COLOMBIA</t>
  </si>
  <si>
    <t>EL BANCO</t>
  </si>
  <si>
    <t>EL CASTILLO</t>
  </si>
  <si>
    <t>CHACHAGUI</t>
  </si>
  <si>
    <t>CHITAGA</t>
  </si>
  <si>
    <t>SAN FRANCISCO</t>
  </si>
  <si>
    <t>LA TEBAIDA</t>
  </si>
  <si>
    <t>MARSELLA</t>
  </si>
  <si>
    <t>GALERAS</t>
  </si>
  <si>
    <t>CARMEN DE APICALA</t>
  </si>
  <si>
    <t>BUGALAGRANDE</t>
  </si>
  <si>
    <t>CD. TARAPACÁ</t>
  </si>
  <si>
    <t>ANORI</t>
  </si>
  <si>
    <t>MALAMBO</t>
  </si>
  <si>
    <t>CARTAGENA</t>
  </si>
  <si>
    <t>BRICEÑO</t>
  </si>
  <si>
    <t>MANIZALES</t>
  </si>
  <si>
    <t>MILAN</t>
  </si>
  <si>
    <t>PAZ DE ARIPORO</t>
  </si>
  <si>
    <t>CORINTO</t>
  </si>
  <si>
    <t>EL COPEY</t>
  </si>
  <si>
    <t>CARMEN DEL DARIEN</t>
  </si>
  <si>
    <t>LA APARTADA</t>
  </si>
  <si>
    <t>BOJACA</t>
  </si>
  <si>
    <t>LA JAGUA DEL PILAR</t>
  </si>
  <si>
    <t>ELIAS</t>
  </si>
  <si>
    <t>EL PIÑON</t>
  </si>
  <si>
    <t>EL DORADO</t>
  </si>
  <si>
    <t>COLON-GENOVA</t>
  </si>
  <si>
    <t>CONVENCION</t>
  </si>
  <si>
    <t>SAN MIGUEL</t>
  </si>
  <si>
    <t>MONTENEGRO</t>
  </si>
  <si>
    <t>MISTRATO</t>
  </si>
  <si>
    <t>BUCARAMANGA</t>
  </si>
  <si>
    <t>GUARANDA</t>
  </si>
  <si>
    <t>CASABIANCA</t>
  </si>
  <si>
    <t>CAICEDONIA</t>
  </si>
  <si>
    <t>LETICIA</t>
  </si>
  <si>
    <t>MANATI</t>
  </si>
  <si>
    <t>CICUCO</t>
  </si>
  <si>
    <t>MANZANARES</t>
  </si>
  <si>
    <t>MORELIA</t>
  </si>
  <si>
    <t>PORE</t>
  </si>
  <si>
    <t>EL TAMBO</t>
  </si>
  <si>
    <t>EL PASO</t>
  </si>
  <si>
    <t>CERTEGUI</t>
  </si>
  <si>
    <t>LORICA</t>
  </si>
  <si>
    <t>CABRERA</t>
  </si>
  <si>
    <t>PUERTO INIRIDA</t>
  </si>
  <si>
    <t>MAICAO</t>
  </si>
  <si>
    <t>GARZON</t>
  </si>
  <si>
    <t>EL RETEN</t>
  </si>
  <si>
    <t>FUENTE DE ORO</t>
  </si>
  <si>
    <t>CONSACA</t>
  </si>
  <si>
    <t>CUCUTA</t>
  </si>
  <si>
    <t>SANTIAGO</t>
  </si>
  <si>
    <t>PIJAO</t>
  </si>
  <si>
    <t>PEREIRA</t>
  </si>
  <si>
    <t>LA UNION</t>
  </si>
  <si>
    <t>CHAPARRAL</t>
  </si>
  <si>
    <t>CALI</t>
  </si>
  <si>
    <t>PUERTO NARIÑO</t>
  </si>
  <si>
    <t>ANZA</t>
  </si>
  <si>
    <t>PALMAR DE VARELA</t>
  </si>
  <si>
    <t>CLEMENCIA</t>
  </si>
  <si>
    <t>BUSBANZA</t>
  </si>
  <si>
    <t>MARMATO</t>
  </si>
  <si>
    <t>PUERTO RICO</t>
  </si>
  <si>
    <t>RECETOR</t>
  </si>
  <si>
    <t>GAMARRA</t>
  </si>
  <si>
    <t>CONDOTO</t>
  </si>
  <si>
    <t>LOS CORDOBAS</t>
  </si>
  <si>
    <t>CACHIPAY</t>
  </si>
  <si>
    <t>MANAURE</t>
  </si>
  <si>
    <t>GIGANTE</t>
  </si>
  <si>
    <t>FUNDACION</t>
  </si>
  <si>
    <t>GRANADA</t>
  </si>
  <si>
    <t>CONTADERO</t>
  </si>
  <si>
    <t>CUCUTILLA</t>
  </si>
  <si>
    <t>SIBUNDOY</t>
  </si>
  <si>
    <t>QUIMBAYA</t>
  </si>
  <si>
    <t>PUEBLO RICO</t>
  </si>
  <si>
    <t>CALIFORNIA</t>
  </si>
  <si>
    <t>LOS PALMITOS</t>
  </si>
  <si>
    <t>COELLO</t>
  </si>
  <si>
    <t>CALIMA-DARIEN</t>
  </si>
  <si>
    <t>APARTADO</t>
  </si>
  <si>
    <t>PIOJO</t>
  </si>
  <si>
    <t>MARQUETALIA</t>
  </si>
  <si>
    <t>SAN  VICENTE DEL CAGUAN</t>
  </si>
  <si>
    <t>SABANALARGA</t>
  </si>
  <si>
    <t>GUACHENE</t>
  </si>
  <si>
    <t>GONZALEZ</t>
  </si>
  <si>
    <t>EL CARMEN</t>
  </si>
  <si>
    <t>MOMIL</t>
  </si>
  <si>
    <t>CAJICA</t>
  </si>
  <si>
    <t>RIOHACHA</t>
  </si>
  <si>
    <t>GUADALUPE</t>
  </si>
  <si>
    <t>GUAMAL</t>
  </si>
  <si>
    <t>DURANIA</t>
  </si>
  <si>
    <t>VALLE DEL GUAMUEZ</t>
  </si>
  <si>
    <t>SALENTO</t>
  </si>
  <si>
    <t>QUINCHIA</t>
  </si>
  <si>
    <t>CAPITANEJO</t>
  </si>
  <si>
    <t>MAJAGUAL</t>
  </si>
  <si>
    <t>COYAIMA</t>
  </si>
  <si>
    <t>ARBOLETES</t>
  </si>
  <si>
    <t>POLO NUEVO</t>
  </si>
  <si>
    <t>EL CARMEN DE BOLIVAR</t>
  </si>
  <si>
    <t>CAMPOHERMOSO</t>
  </si>
  <si>
    <t>MARULANDA</t>
  </si>
  <si>
    <t>SAN JOSE DE FRAGUA</t>
  </si>
  <si>
    <t>SACAMA</t>
  </si>
  <si>
    <t>GUAPI</t>
  </si>
  <si>
    <t>LA GLORIA</t>
  </si>
  <si>
    <t>ISTMINA</t>
  </si>
  <si>
    <t>MONTELIBANO</t>
  </si>
  <si>
    <t>CAPARRAPI</t>
  </si>
  <si>
    <t>SAN JUAN DEL CESAR</t>
  </si>
  <si>
    <t>HOBO</t>
  </si>
  <si>
    <t>NUEVA GRANADA</t>
  </si>
  <si>
    <t>LA MACARENA</t>
  </si>
  <si>
    <t>CUASPUD-CARLOSAMA</t>
  </si>
  <si>
    <t>VILLAGARZON</t>
  </si>
  <si>
    <t>SANTA ROSA DE CABAL</t>
  </si>
  <si>
    <t>CARCASI</t>
  </si>
  <si>
    <t>MORROA</t>
  </si>
  <si>
    <t>CUNDAY</t>
  </si>
  <si>
    <t>CARTAGO</t>
  </si>
  <si>
    <t>PONEDERA</t>
  </si>
  <si>
    <t>EL GUAMO</t>
  </si>
  <si>
    <t>CERINZA</t>
  </si>
  <si>
    <t>NEIRA</t>
  </si>
  <si>
    <t>SOLANO</t>
  </si>
  <si>
    <t>SAN LUIS DE PALENQUE</t>
  </si>
  <si>
    <t>INZA</t>
  </si>
  <si>
    <t>LA JAGUA DE IBIRICO</t>
  </si>
  <si>
    <t>JURADO</t>
  </si>
  <si>
    <t>MONTERIA</t>
  </si>
  <si>
    <t>CAQUEZA</t>
  </si>
  <si>
    <t>URIBIA</t>
  </si>
  <si>
    <t>IQUIRA</t>
  </si>
  <si>
    <t>PEDRAZA</t>
  </si>
  <si>
    <t>LA URIBE</t>
  </si>
  <si>
    <t>CUMBAL</t>
  </si>
  <si>
    <t>EL TARRA</t>
  </si>
  <si>
    <t>SANTUARIO</t>
  </si>
  <si>
    <t>CEPITA</t>
  </si>
  <si>
    <t>OVEJAS</t>
  </si>
  <si>
    <t>DOLORES</t>
  </si>
  <si>
    <t>DAGUA</t>
  </si>
  <si>
    <t>PUERTO COLOMBIA</t>
  </si>
  <si>
    <t>EL PEÑON</t>
  </si>
  <si>
    <t>CHINAVITA</t>
  </si>
  <si>
    <t>NORCASIA</t>
  </si>
  <si>
    <t>SOLITA</t>
  </si>
  <si>
    <t>TAMARA</t>
  </si>
  <si>
    <t>JAMBALO</t>
  </si>
  <si>
    <t>LITORAL DEL SAN JUAN</t>
  </si>
  <si>
    <t>MOÑITOS</t>
  </si>
  <si>
    <t>CARMEN DE CARUPA</t>
  </si>
  <si>
    <t>URUMITA</t>
  </si>
  <si>
    <t>ISNOS</t>
  </si>
  <si>
    <t>PIJIÑO DEL CARMEN</t>
  </si>
  <si>
    <t>LEJANIAS</t>
  </si>
  <si>
    <t>CUMBITARA</t>
  </si>
  <si>
    <t>EL ZULIA</t>
  </si>
  <si>
    <t>CERRITO</t>
  </si>
  <si>
    <t>PALMITO</t>
  </si>
  <si>
    <t>ESPINAL</t>
  </si>
  <si>
    <t>EL AGUILA</t>
  </si>
  <si>
    <t>REPELON</t>
  </si>
  <si>
    <t>HATILLO DE LOBA</t>
  </si>
  <si>
    <t>CHIQUINQUIRA</t>
  </si>
  <si>
    <t>PACORA</t>
  </si>
  <si>
    <t>VALPARAISO</t>
  </si>
  <si>
    <t>TAURAMENA</t>
  </si>
  <si>
    <t>LA SIERRA</t>
  </si>
  <si>
    <t>PAILITAS</t>
  </si>
  <si>
    <t>LLORO</t>
  </si>
  <si>
    <t>PLANETA RICA</t>
  </si>
  <si>
    <t>CHAGUANI</t>
  </si>
  <si>
    <t>VILLANUEVA</t>
  </si>
  <si>
    <t>LA ARGENTINA</t>
  </si>
  <si>
    <t>PIVIJAY</t>
  </si>
  <si>
    <t>MAPIRIPAN</t>
  </si>
  <si>
    <t>EL CHARCO</t>
  </si>
  <si>
    <t>GRAMALOTE</t>
  </si>
  <si>
    <t>CHARALA</t>
  </si>
  <si>
    <t>SAMPUES</t>
  </si>
  <si>
    <t>FALAN</t>
  </si>
  <si>
    <t>EL CAIRO</t>
  </si>
  <si>
    <t>BELLO</t>
  </si>
  <si>
    <t>SABANAGRANDE</t>
  </si>
  <si>
    <t>MAGANGUE</t>
  </si>
  <si>
    <t>CHIQUIZA</t>
  </si>
  <si>
    <t>PALESTINA</t>
  </si>
  <si>
    <t>TRINIDAD</t>
  </si>
  <si>
    <t>LA VEGA</t>
  </si>
  <si>
    <t>PELAYA</t>
  </si>
  <si>
    <t>MEDIO ATRATO</t>
  </si>
  <si>
    <t>PUEBLO NUEVO</t>
  </si>
  <si>
    <t>CHIA</t>
  </si>
  <si>
    <t>LA PLATA</t>
  </si>
  <si>
    <t>PLATO</t>
  </si>
  <si>
    <t>MESETAS</t>
  </si>
  <si>
    <t>EL PEÑOL</t>
  </si>
  <si>
    <t>HACARI</t>
  </si>
  <si>
    <t>CHARTA</t>
  </si>
  <si>
    <t>SAN BENITO ABAD</t>
  </si>
  <si>
    <t>FLANDES</t>
  </si>
  <si>
    <t>EL CERRITO</t>
  </si>
  <si>
    <t>BELMIRA</t>
  </si>
  <si>
    <t>MAHATES</t>
  </si>
  <si>
    <t>CHISCAS</t>
  </si>
  <si>
    <t>PENSILVANIA</t>
  </si>
  <si>
    <t>LOPEZ</t>
  </si>
  <si>
    <t>PUEBLO BELLO</t>
  </si>
  <si>
    <t>MEDIO BAUDO</t>
  </si>
  <si>
    <t>PUERTO ESCONDIDO</t>
  </si>
  <si>
    <t>CHIPAQUE</t>
  </si>
  <si>
    <t>NATAGA</t>
  </si>
  <si>
    <t>PUEBLOVIEJO</t>
  </si>
  <si>
    <t>PUERTO CONCORDIA</t>
  </si>
  <si>
    <t>EL ROSARIO</t>
  </si>
  <si>
    <t>HERRAN</t>
  </si>
  <si>
    <t>SAN JUAN DE BETULIA</t>
  </si>
  <si>
    <t>FRESNO</t>
  </si>
  <si>
    <t>EL DOVIO</t>
  </si>
  <si>
    <t>BETANIA</t>
  </si>
  <si>
    <t>SANTA LUCIA</t>
  </si>
  <si>
    <t>MARGARITA</t>
  </si>
  <si>
    <t>CHITA</t>
  </si>
  <si>
    <t>RIOSUCIO</t>
  </si>
  <si>
    <t>YOPAL</t>
  </si>
  <si>
    <t>MERCADERES</t>
  </si>
  <si>
    <t>RIO DE ORO</t>
  </si>
  <si>
    <t>MEDIO SAN JUAN</t>
  </si>
  <si>
    <t>PUERTO LIBERTADOR</t>
  </si>
  <si>
    <t>CHOACHI</t>
  </si>
  <si>
    <t>NEIVA</t>
  </si>
  <si>
    <t>REMOLINO</t>
  </si>
  <si>
    <t>PUERTO GAITAN</t>
  </si>
  <si>
    <t>EL TABLON</t>
  </si>
  <si>
    <t>LA ESPERANZA</t>
  </si>
  <si>
    <t>CHIPATA</t>
  </si>
  <si>
    <t>SAN MARCOS</t>
  </si>
  <si>
    <t>GUAMO</t>
  </si>
  <si>
    <t>FLORIDA</t>
  </si>
  <si>
    <t>SANTO TOMAS</t>
  </si>
  <si>
    <t>MARIA LA BAJA</t>
  </si>
  <si>
    <t>CHITARAQUE</t>
  </si>
  <si>
    <t>MIRANDA</t>
  </si>
  <si>
    <t>ROBLES (LA PAZ)</t>
  </si>
  <si>
    <t>NOVITA</t>
  </si>
  <si>
    <t>PURISIMA</t>
  </si>
  <si>
    <t>CHOCONTA</t>
  </si>
  <si>
    <t>OPORAPA</t>
  </si>
  <si>
    <t>SABANAS DE SAN ANGEL</t>
  </si>
  <si>
    <t>PUERTO LLERAS</t>
  </si>
  <si>
    <t>LA PLAYA</t>
  </si>
  <si>
    <t>CIMITARRA</t>
  </si>
  <si>
    <t>SAN ONOFRE</t>
  </si>
  <si>
    <t>HERVEO</t>
  </si>
  <si>
    <t>GINEBRA</t>
  </si>
  <si>
    <t>SOLEDAD</t>
  </si>
  <si>
    <t>MOMPOX</t>
  </si>
  <si>
    <t>CHIVATA</t>
  </si>
  <si>
    <t>SALAMINA</t>
  </si>
  <si>
    <t>MORALES</t>
  </si>
  <si>
    <t>SAN ALBERTO</t>
  </si>
  <si>
    <t>NUQUI</t>
  </si>
  <si>
    <t>SAHAGUN</t>
  </si>
  <si>
    <t>COGUA</t>
  </si>
  <si>
    <t>PAICOL</t>
  </si>
  <si>
    <t>PUERTO LOPEZ</t>
  </si>
  <si>
    <t>FRANCISCO PIZARRO</t>
  </si>
  <si>
    <t>LABATECA</t>
  </si>
  <si>
    <t>CONCEPCION</t>
  </si>
  <si>
    <t>SAN PEDRO</t>
  </si>
  <si>
    <t>HONDA</t>
  </si>
  <si>
    <t>GUACARI</t>
  </si>
  <si>
    <t>SUAN</t>
  </si>
  <si>
    <t>MONTECRISTO</t>
  </si>
  <si>
    <t>CHIVOR</t>
  </si>
  <si>
    <t>SAMANA</t>
  </si>
  <si>
    <t>PADILLA</t>
  </si>
  <si>
    <t>SAN DIEGO</t>
  </si>
  <si>
    <t>QUIBDO</t>
  </si>
  <si>
    <t>SAN ANDRES SOTAVENTO</t>
  </si>
  <si>
    <t>COTA</t>
  </si>
  <si>
    <t>PALERMO</t>
  </si>
  <si>
    <t>SAN SEBASTIAN DE BUENAVISTA</t>
  </si>
  <si>
    <t>FUNES</t>
  </si>
  <si>
    <t>LOS PATIOS</t>
  </si>
  <si>
    <t>CONFINES</t>
  </si>
  <si>
    <t>SINCE</t>
  </si>
  <si>
    <t>IBAGUE</t>
  </si>
  <si>
    <t>JAMUNDI</t>
  </si>
  <si>
    <t>BURITICA</t>
  </si>
  <si>
    <t>TUBARA</t>
  </si>
  <si>
    <t>CIENEGA</t>
  </si>
  <si>
    <t>SAN JOSE</t>
  </si>
  <si>
    <t>PAEZ</t>
  </si>
  <si>
    <t>SAN MARTIN</t>
  </si>
  <si>
    <t>RIO IRO</t>
  </si>
  <si>
    <t>SAN ANTERO</t>
  </si>
  <si>
    <t>CUCUNUBA</t>
  </si>
  <si>
    <t>SAN ZENON</t>
  </si>
  <si>
    <t>RESTREPO</t>
  </si>
  <si>
    <t>GUACHUCAL</t>
  </si>
  <si>
    <t>LOURDES</t>
  </si>
  <si>
    <t>CONTRATACION</t>
  </si>
  <si>
    <t>SINCELEJO</t>
  </si>
  <si>
    <t>ICONONZO</t>
  </si>
  <si>
    <t>LA CUMBRE</t>
  </si>
  <si>
    <t>CACERES</t>
  </si>
  <si>
    <t>USIACURI</t>
  </si>
  <si>
    <t xml:space="preserve">NOROSI </t>
  </si>
  <si>
    <t>COMBITA</t>
  </si>
  <si>
    <t>SUPIA</t>
  </si>
  <si>
    <t>PATIA (EL BORDO)</t>
  </si>
  <si>
    <t>TAMALAMEQUE</t>
  </si>
  <si>
    <t>RIO QUITO</t>
  </si>
  <si>
    <t>SAN BERNARDO VIENTO</t>
  </si>
  <si>
    <t>PITAL</t>
  </si>
  <si>
    <t>SANTA ANA</t>
  </si>
  <si>
    <t>SAN CARLOS DE GUAROA</t>
  </si>
  <si>
    <t>GUAITARILLA</t>
  </si>
  <si>
    <t>MUTISCUA</t>
  </si>
  <si>
    <t>COROMORO</t>
  </si>
  <si>
    <t>LERIDA</t>
  </si>
  <si>
    <t>CAICEDO</t>
  </si>
  <si>
    <t>PINILLOS</t>
  </si>
  <si>
    <t>COPER</t>
  </si>
  <si>
    <t>VICTORIA</t>
  </si>
  <si>
    <t>VALLEDUPAR</t>
  </si>
  <si>
    <t>SAN CARLOS</t>
  </si>
  <si>
    <t>EL COLEGIO</t>
  </si>
  <si>
    <t>PITALITO</t>
  </si>
  <si>
    <t>SANTA BARBARA DE PINTO</t>
  </si>
  <si>
    <t>SAN JUAN DE ARAMA</t>
  </si>
  <si>
    <t>GUALMATAN</t>
  </si>
  <si>
    <t>OCAÑA</t>
  </si>
  <si>
    <t>CURITI</t>
  </si>
  <si>
    <t>TOLU</t>
  </si>
  <si>
    <t>LIBANO</t>
  </si>
  <si>
    <t>LA VICTORIA</t>
  </si>
  <si>
    <t>REGIDOR</t>
  </si>
  <si>
    <t>CORRALES</t>
  </si>
  <si>
    <t>VILLAMARIA</t>
  </si>
  <si>
    <t>PIENDAMO</t>
  </si>
  <si>
    <t>SAN JOSE DEL PALMAR</t>
  </si>
  <si>
    <t>SAN PELAYO</t>
  </si>
  <si>
    <t>RIVERA</t>
  </si>
  <si>
    <t>SANTA MARTA</t>
  </si>
  <si>
    <t>SAN JUANITO</t>
  </si>
  <si>
    <t>ILES</t>
  </si>
  <si>
    <t>PAMPLONA</t>
  </si>
  <si>
    <t>TOLUVIEJO</t>
  </si>
  <si>
    <t>MARIQUITA</t>
  </si>
  <si>
    <t>OBANDO</t>
  </si>
  <si>
    <t>CAMPAMENTO</t>
  </si>
  <si>
    <t>RIO VIEJO</t>
  </si>
  <si>
    <t>COVARACHIA</t>
  </si>
  <si>
    <t>VITERBO</t>
  </si>
  <si>
    <t>SIPI</t>
  </si>
  <si>
    <t>TIERRALTA</t>
  </si>
  <si>
    <t>EL ROSAL</t>
  </si>
  <si>
    <t>SALADOBLANCO</t>
  </si>
  <si>
    <t>SITIONUEVO</t>
  </si>
  <si>
    <t>IMUES</t>
  </si>
  <si>
    <t>PAMPLONITA</t>
  </si>
  <si>
    <t>EL GUACAMAYO</t>
  </si>
  <si>
    <t>MELGAR</t>
  </si>
  <si>
    <t>PALMIRA</t>
  </si>
  <si>
    <t>CAÑASGORDAS</t>
  </si>
  <si>
    <t>SAN CRISTOBAL</t>
  </si>
  <si>
    <t>CUBARA</t>
  </si>
  <si>
    <t>PUERTO TEJADA</t>
  </si>
  <si>
    <t>TADO</t>
  </si>
  <si>
    <t>TUCHIN</t>
  </si>
  <si>
    <t>FACATATIVA</t>
  </si>
  <si>
    <t>SAN AGUSTIN</t>
  </si>
  <si>
    <t>TENERIFE</t>
  </si>
  <si>
    <t>VILLAVICENCIO</t>
  </si>
  <si>
    <t>IPIALES</t>
  </si>
  <si>
    <t>PUERTO SANTANDER</t>
  </si>
  <si>
    <t>MURILLO</t>
  </si>
  <si>
    <t>PRADERA</t>
  </si>
  <si>
    <t>CARACOLI</t>
  </si>
  <si>
    <t>SAN ESTANISLAO</t>
  </si>
  <si>
    <t>CUCAITA</t>
  </si>
  <si>
    <t>PURACE</t>
  </si>
  <si>
    <t>UNGUIA</t>
  </si>
  <si>
    <t>VALENCIA</t>
  </si>
  <si>
    <t>FOMEQUE</t>
  </si>
  <si>
    <t>SANTA MARIA</t>
  </si>
  <si>
    <t>ZAPAYAN</t>
  </si>
  <si>
    <t>VISTA HERMOSA</t>
  </si>
  <si>
    <t>LA CRUZ</t>
  </si>
  <si>
    <t>RAGONVALIA</t>
  </si>
  <si>
    <t>EL PLAYON</t>
  </si>
  <si>
    <t>NATAGAIMA</t>
  </si>
  <si>
    <t>CARAMANTA</t>
  </si>
  <si>
    <t>SAN FERNANDO</t>
  </si>
  <si>
    <t>CUITIVA</t>
  </si>
  <si>
    <t>ROSAS</t>
  </si>
  <si>
    <t>UNION PANAMERICANA</t>
  </si>
  <si>
    <t>FOSCA</t>
  </si>
  <si>
    <t>SUAZA</t>
  </si>
  <si>
    <t>ZONA BANANERA</t>
  </si>
  <si>
    <t>LA FLORIDA</t>
  </si>
  <si>
    <t>SALAZAR</t>
  </si>
  <si>
    <t>ENCINO</t>
  </si>
  <si>
    <t>ORTEGA</t>
  </si>
  <si>
    <t>RIOFRIO</t>
  </si>
  <si>
    <t>CAREPA</t>
  </si>
  <si>
    <t>SAN JACINTO</t>
  </si>
  <si>
    <t>DUITAMA</t>
  </si>
  <si>
    <t>SAN SEBASTIAN</t>
  </si>
  <si>
    <t>FUNZA</t>
  </si>
  <si>
    <t>TARQUI</t>
  </si>
  <si>
    <t>LA LLANADA</t>
  </si>
  <si>
    <t>SAN CALIXTO</t>
  </si>
  <si>
    <t>ENCISO</t>
  </si>
  <si>
    <t>PALOCABILDO</t>
  </si>
  <si>
    <t>ROLDANILLO</t>
  </si>
  <si>
    <t>CARMEN DE VIBORAL</t>
  </si>
  <si>
    <t>SAN JACINTO DEL CAUCA</t>
  </si>
  <si>
    <t>EL COCUY</t>
  </si>
  <si>
    <t>SANTA ROSA</t>
  </si>
  <si>
    <t>FUQUENE</t>
  </si>
  <si>
    <t>TELLO</t>
  </si>
  <si>
    <t>LA TOLA</t>
  </si>
  <si>
    <t>SAN CAYETANO</t>
  </si>
  <si>
    <t>FLORIAN</t>
  </si>
  <si>
    <t>PIEDRAS</t>
  </si>
  <si>
    <t>CAROLINA</t>
  </si>
  <si>
    <t>SAN JUAN DE NEPOMUCENO</t>
  </si>
  <si>
    <t>EL ESPINO</t>
  </si>
  <si>
    <t>SANTANDER DE QUILICHAO</t>
  </si>
  <si>
    <t>FUSAGASUGA</t>
  </si>
  <si>
    <t>TERUEL</t>
  </si>
  <si>
    <t>FLORIDABLANCA</t>
  </si>
  <si>
    <t>PLANADAS</t>
  </si>
  <si>
    <t>SEVILLA</t>
  </si>
  <si>
    <t>CAUCASIA</t>
  </si>
  <si>
    <t>SAN MARTIN DE LOBA</t>
  </si>
  <si>
    <t>FIRAVITOBA</t>
  </si>
  <si>
    <t>SILVIA</t>
  </si>
  <si>
    <t>GACHALA</t>
  </si>
  <si>
    <t>TESALIA</t>
  </si>
  <si>
    <t>LEIVA</t>
  </si>
  <si>
    <t>SARDINATA</t>
  </si>
  <si>
    <t>GALAN</t>
  </si>
  <si>
    <t>PRADO</t>
  </si>
  <si>
    <t>TORO</t>
  </si>
  <si>
    <t>CHIGORODO</t>
  </si>
  <si>
    <t>SAN PABLO</t>
  </si>
  <si>
    <t>FLORESTA</t>
  </si>
  <si>
    <t>SOTARA</t>
  </si>
  <si>
    <t>GACHANCIPA</t>
  </si>
  <si>
    <t>TIMANA</t>
  </si>
  <si>
    <t>LINARES</t>
  </si>
  <si>
    <t>SILOS</t>
  </si>
  <si>
    <t>GAMBITA</t>
  </si>
  <si>
    <t>PURIFICACION</t>
  </si>
  <si>
    <t>TRUJILLO</t>
  </si>
  <si>
    <t>CISNEROS</t>
  </si>
  <si>
    <t>SANTA CATALINA</t>
  </si>
  <si>
    <t>GACHANTIVA</t>
  </si>
  <si>
    <t>SUAREZ</t>
  </si>
  <si>
    <t>GACHETA</t>
  </si>
  <si>
    <t>VILLAVIEJA</t>
  </si>
  <si>
    <t>LOS ANDES</t>
  </si>
  <si>
    <t>TEORAMA</t>
  </si>
  <si>
    <t>GIRON</t>
  </si>
  <si>
    <t>TULUA</t>
  </si>
  <si>
    <t>COCORNA</t>
  </si>
  <si>
    <t>GAMEZA</t>
  </si>
  <si>
    <t>GAMA</t>
  </si>
  <si>
    <t>YAGUARA</t>
  </si>
  <si>
    <t>MAGUI-PAYAN</t>
  </si>
  <si>
    <t>TIBU</t>
  </si>
  <si>
    <t>GUACA</t>
  </si>
  <si>
    <t>RONCESVALLES</t>
  </si>
  <si>
    <t>ULLOA</t>
  </si>
  <si>
    <t>SANTA ROSA DEL SUR</t>
  </si>
  <si>
    <t>GARAGOA</t>
  </si>
  <si>
    <t>TIMBIO</t>
  </si>
  <si>
    <t>GIRARDOT</t>
  </si>
  <si>
    <t>MALLAMA</t>
  </si>
  <si>
    <t>TOLEDO</t>
  </si>
  <si>
    <t>ROVIRA</t>
  </si>
  <si>
    <t>VERSALLES</t>
  </si>
  <si>
    <t>SIMITI</t>
  </si>
  <si>
    <t>GUACAMAYAS</t>
  </si>
  <si>
    <t>TIMBIQUI</t>
  </si>
  <si>
    <t>MOSQUERA</t>
  </si>
  <si>
    <t>VILLA DEL ROSARIO</t>
  </si>
  <si>
    <t>GUAPOTA</t>
  </si>
  <si>
    <t>SALDAÑA</t>
  </si>
  <si>
    <t>VIJES</t>
  </si>
  <si>
    <t>COPACABANA</t>
  </si>
  <si>
    <t>SOPLAVIENTO</t>
  </si>
  <si>
    <t>GUATEQUE</t>
  </si>
  <si>
    <t>TORIBIO</t>
  </si>
  <si>
    <t>GUACHETA</t>
  </si>
  <si>
    <t>VILLACARO</t>
  </si>
  <si>
    <t>GUAVATA</t>
  </si>
  <si>
    <t>SAN ANTONIO</t>
  </si>
  <si>
    <t>YOTOCO</t>
  </si>
  <si>
    <t>DABEIBA</t>
  </si>
  <si>
    <t>TALAIGA NUEVO</t>
  </si>
  <si>
    <t>GUAYATA</t>
  </si>
  <si>
    <t>TOTORO</t>
  </si>
  <si>
    <t>GUADUAS</t>
  </si>
  <si>
    <t>OLAYA HERRERA</t>
  </si>
  <si>
    <t>GUEPSA</t>
  </si>
  <si>
    <t>SAN LUIS</t>
  </si>
  <si>
    <t>YUMBO</t>
  </si>
  <si>
    <t>DON MATIAS</t>
  </si>
  <si>
    <t>TIQUISIO</t>
  </si>
  <si>
    <t>GUICAN</t>
  </si>
  <si>
    <t>VILLA RICA</t>
  </si>
  <si>
    <t>GUASCA</t>
  </si>
  <si>
    <t>OSPINA</t>
  </si>
  <si>
    <t>HATO</t>
  </si>
  <si>
    <t>SANTA ISABEL</t>
  </si>
  <si>
    <t>ZARZAL</t>
  </si>
  <si>
    <t>EBEJICO</t>
  </si>
  <si>
    <t>TURBACO</t>
  </si>
  <si>
    <t>IZA</t>
  </si>
  <si>
    <t>GUATAQUI</t>
  </si>
  <si>
    <t>PASTO</t>
  </si>
  <si>
    <t>JESUS MARIA</t>
  </si>
  <si>
    <t>EL BAGRE</t>
  </si>
  <si>
    <t>TURBANA</t>
  </si>
  <si>
    <t>JENESANO</t>
  </si>
  <si>
    <t>GUATAVITA</t>
  </si>
  <si>
    <t>POLICARPA</t>
  </si>
  <si>
    <t>JORDAN</t>
  </si>
  <si>
    <t>VALLE DE SAN JUAN</t>
  </si>
  <si>
    <t>JERICO</t>
  </si>
  <si>
    <t>GUAYABAL DE SIQUIMA</t>
  </si>
  <si>
    <t>POTOSI</t>
  </si>
  <si>
    <t>LA BELLEZA</t>
  </si>
  <si>
    <t>VENADILLO</t>
  </si>
  <si>
    <t>EL RETIRO</t>
  </si>
  <si>
    <t>ZAMBRANO</t>
  </si>
  <si>
    <t>LA CAPILLA</t>
  </si>
  <si>
    <t>GUAYABETAL</t>
  </si>
  <si>
    <t>LA PAZ</t>
  </si>
  <si>
    <t>VILLAHERMOSA</t>
  </si>
  <si>
    <t>ENTRERRIOS</t>
  </si>
  <si>
    <t>LA UVITA</t>
  </si>
  <si>
    <t>GUTIERREZ</t>
  </si>
  <si>
    <t>PUERRES</t>
  </si>
  <si>
    <t>LANDAZURI</t>
  </si>
  <si>
    <t>VILLARRICA</t>
  </si>
  <si>
    <t>ENVIGADO</t>
  </si>
  <si>
    <t>JERUSALEN</t>
  </si>
  <si>
    <t>PUPIALES</t>
  </si>
  <si>
    <t>LEBRIJA</t>
  </si>
  <si>
    <t>FREDONIA</t>
  </si>
  <si>
    <t>LABRANZAGRANDE</t>
  </si>
  <si>
    <t>JUNIN</t>
  </si>
  <si>
    <t>RICAURTE</t>
  </si>
  <si>
    <t>LOS SANTOS</t>
  </si>
  <si>
    <t>FRONTINO</t>
  </si>
  <si>
    <t>MACANAL</t>
  </si>
  <si>
    <t>LA CALERA</t>
  </si>
  <si>
    <t>ROBERTO PAYAN</t>
  </si>
  <si>
    <t>MACARAVITA</t>
  </si>
  <si>
    <t>GIRALDO</t>
  </si>
  <si>
    <t>MARIPI</t>
  </si>
  <si>
    <t>LA MESA</t>
  </si>
  <si>
    <t>SAMANIEGO</t>
  </si>
  <si>
    <t>MALAGA</t>
  </si>
  <si>
    <t>GIRARDOTA</t>
  </si>
  <si>
    <t>LA PALMA</t>
  </si>
  <si>
    <t>SAN BERNARDO</t>
  </si>
  <si>
    <t>MATANZA</t>
  </si>
  <si>
    <t>GOMEZ PLATA</t>
  </si>
  <si>
    <t>MONGUA</t>
  </si>
  <si>
    <t>LA PEÑA</t>
  </si>
  <si>
    <t>SAN LORENZO</t>
  </si>
  <si>
    <t>MOGOTES</t>
  </si>
  <si>
    <t>MONGUI</t>
  </si>
  <si>
    <t>MOLAGAVITA</t>
  </si>
  <si>
    <t>MONIQUIRA</t>
  </si>
  <si>
    <t>LENGUAZAQUE</t>
  </si>
  <si>
    <t>SAN PEDRO DE CARTAGO</t>
  </si>
  <si>
    <t>OCAMONTE</t>
  </si>
  <si>
    <t>GUARNE</t>
  </si>
  <si>
    <t>MOTAVITA</t>
  </si>
  <si>
    <t>MACHETA</t>
  </si>
  <si>
    <t>SANDONA</t>
  </si>
  <si>
    <t>OIBA</t>
  </si>
  <si>
    <t>GUATAPE</t>
  </si>
  <si>
    <t>MUZO</t>
  </si>
  <si>
    <t>MADRID</t>
  </si>
  <si>
    <t>SANTA BARBARA</t>
  </si>
  <si>
    <t>ONZAGA</t>
  </si>
  <si>
    <t>HELICONIA</t>
  </si>
  <si>
    <t>NOBSA</t>
  </si>
  <si>
    <t>MANTA</t>
  </si>
  <si>
    <t>SANTACRUZ</t>
  </si>
  <si>
    <t>PALMAR</t>
  </si>
  <si>
    <t>HISPANIA</t>
  </si>
  <si>
    <t>NUEVO COLON</t>
  </si>
  <si>
    <t>MEDINA</t>
  </si>
  <si>
    <t>SAPUYES</t>
  </si>
  <si>
    <t>PALMAS DEL SOCORRO</t>
  </si>
  <si>
    <t>ITAGUI</t>
  </si>
  <si>
    <t>OICATA</t>
  </si>
  <si>
    <t>TAMINANGO</t>
  </si>
  <si>
    <t>PARAMO</t>
  </si>
  <si>
    <t>ITUANGO</t>
  </si>
  <si>
    <t>OTANCHE</t>
  </si>
  <si>
    <t>TANGUA</t>
  </si>
  <si>
    <t>PIEDECUESTA</t>
  </si>
  <si>
    <t>JARDIN</t>
  </si>
  <si>
    <t>PACHAVITA</t>
  </si>
  <si>
    <t>NEMOCON</t>
  </si>
  <si>
    <t>TUMACO</t>
  </si>
  <si>
    <t>PINCHOTE</t>
  </si>
  <si>
    <t>NILO</t>
  </si>
  <si>
    <t>TUQUERRES</t>
  </si>
  <si>
    <t>PUENTE NACIONAL</t>
  </si>
  <si>
    <t>LA CEJA</t>
  </si>
  <si>
    <t>PAIPA</t>
  </si>
  <si>
    <t>NIMAIMA</t>
  </si>
  <si>
    <t>YACUANQUER</t>
  </si>
  <si>
    <t>PUERTO PARRA</t>
  </si>
  <si>
    <t>LA ESTRELLA</t>
  </si>
  <si>
    <t>PAJARITO</t>
  </si>
  <si>
    <t>NOCAIMA</t>
  </si>
  <si>
    <t>PUERTO WILCHES</t>
  </si>
  <si>
    <t>LA PINTADA</t>
  </si>
  <si>
    <t>PANQUEBA</t>
  </si>
  <si>
    <t>PACHO</t>
  </si>
  <si>
    <t>RIONEGRO</t>
  </si>
  <si>
    <t>PAUNA</t>
  </si>
  <si>
    <t>PAIME</t>
  </si>
  <si>
    <t>SABANA DE TORRES</t>
  </si>
  <si>
    <t>LIBORINA</t>
  </si>
  <si>
    <t>PAYA</t>
  </si>
  <si>
    <t>PANDI</t>
  </si>
  <si>
    <t>MACEO</t>
  </si>
  <si>
    <t>PAZ DEL RIO</t>
  </si>
  <si>
    <t>PARATEBUENO</t>
  </si>
  <si>
    <t>SAN BENITO</t>
  </si>
  <si>
    <t>MARINILLA</t>
  </si>
  <si>
    <t>PESCA</t>
  </si>
  <si>
    <t>PASCA</t>
  </si>
  <si>
    <t>SAN GIL</t>
  </si>
  <si>
    <t>MEDELLIN</t>
  </si>
  <si>
    <t>PISBA</t>
  </si>
  <si>
    <t>PUERTO SALGAR</t>
  </si>
  <si>
    <t>SAN JOAQUIN</t>
  </si>
  <si>
    <t>MONTEBELLO</t>
  </si>
  <si>
    <t>PUERTO BOYACA</t>
  </si>
  <si>
    <t>PULI</t>
  </si>
  <si>
    <t>SAN JOSE DE MIRANDA</t>
  </si>
  <si>
    <t>MURINDO</t>
  </si>
  <si>
    <t>QUIPAMA</t>
  </si>
  <si>
    <t>QUEBRADANEGRA</t>
  </si>
  <si>
    <t>MUTATA</t>
  </si>
  <si>
    <t>RAMIRIQUI</t>
  </si>
  <si>
    <t>QUETAME</t>
  </si>
  <si>
    <t>SAN VICENTE DE CHUCURI</t>
  </si>
  <si>
    <t>RAQUIRA</t>
  </si>
  <si>
    <t>QUIPILE</t>
  </si>
  <si>
    <t>NECHI</t>
  </si>
  <si>
    <t>RONDON</t>
  </si>
  <si>
    <t>SANTA HELENA</t>
  </si>
  <si>
    <t>NECOCLI</t>
  </si>
  <si>
    <t>SABOYA</t>
  </si>
  <si>
    <t>SAN  ANTONIO DEL  TEQUENDAMA</t>
  </si>
  <si>
    <t>SIMACOTA</t>
  </si>
  <si>
    <t>OLAYA</t>
  </si>
  <si>
    <t>SACHICA</t>
  </si>
  <si>
    <t>SOCORRO</t>
  </si>
  <si>
    <t>PEQUE</t>
  </si>
  <si>
    <t>SAMACA</t>
  </si>
  <si>
    <t>SUAITA</t>
  </si>
  <si>
    <t>PUEBLORRICO</t>
  </si>
  <si>
    <t>SAN EDUARDO</t>
  </si>
  <si>
    <t>PUERTO BERRIO</t>
  </si>
  <si>
    <t>SAN JOSE DE PARE</t>
  </si>
  <si>
    <t>SAN JUAN DE RIOSECO</t>
  </si>
  <si>
    <t>SURATA</t>
  </si>
  <si>
    <t>PUERTO NARE</t>
  </si>
  <si>
    <t>SAN LUIS DE GACENO</t>
  </si>
  <si>
    <t>SASAIMA</t>
  </si>
  <si>
    <t>TONA</t>
  </si>
  <si>
    <t>PUERTO TRIUNFO</t>
  </si>
  <si>
    <t>SAN MATEO</t>
  </si>
  <si>
    <t>SESQUILE</t>
  </si>
  <si>
    <t>VALLE SAN JOSE</t>
  </si>
  <si>
    <t>REMEDIOS</t>
  </si>
  <si>
    <t>SAN MIGUEL DE SEMA</t>
  </si>
  <si>
    <t>SIBATE</t>
  </si>
  <si>
    <t>VELEZ</t>
  </si>
  <si>
    <t>SAN PABLO DE BORBUR</t>
  </si>
  <si>
    <t>SILVANIA</t>
  </si>
  <si>
    <t>VETAS</t>
  </si>
  <si>
    <t>SIMIJACA</t>
  </si>
  <si>
    <t>SABANETA</t>
  </si>
  <si>
    <t>SANTA ROSA DE VITERBO</t>
  </si>
  <si>
    <t>SOACHA</t>
  </si>
  <si>
    <t>ZAPATOCA</t>
  </si>
  <si>
    <t>SALGAR</t>
  </si>
  <si>
    <t>SANTA SOFIA</t>
  </si>
  <si>
    <t>SOPO</t>
  </si>
  <si>
    <t>SANTANA</t>
  </si>
  <si>
    <t>SUBACHOQUE</t>
  </si>
  <si>
    <t>SATIVANORTE</t>
  </si>
  <si>
    <t>SUESCA</t>
  </si>
  <si>
    <t>SATIVASUR</t>
  </si>
  <si>
    <t>SUPATA</t>
  </si>
  <si>
    <t>SAN JERONIMO</t>
  </si>
  <si>
    <t>SIACHOQUE</t>
  </si>
  <si>
    <t>SUSA</t>
  </si>
  <si>
    <t>SAN JOSE DE LA MONTAÑA</t>
  </si>
  <si>
    <t>SOATA</t>
  </si>
  <si>
    <t>SUTATAUSA</t>
  </si>
  <si>
    <t>SAN JUAN DE URABA</t>
  </si>
  <si>
    <t>SOCHA</t>
  </si>
  <si>
    <t>TABIO</t>
  </si>
  <si>
    <t>SOCOTA</t>
  </si>
  <si>
    <t>TAUSA</t>
  </si>
  <si>
    <t>SOGAMOSO</t>
  </si>
  <si>
    <t>TENA</t>
  </si>
  <si>
    <t>SAN PEDRO DE URABA</t>
  </si>
  <si>
    <t>SOMONDOCO</t>
  </si>
  <si>
    <t>TENJO</t>
  </si>
  <si>
    <t>SAN RAFAEL</t>
  </si>
  <si>
    <t>SORA</t>
  </si>
  <si>
    <t>TIBACUY</t>
  </si>
  <si>
    <t>SAN ROQUE</t>
  </si>
  <si>
    <t>SORACA</t>
  </si>
  <si>
    <t>TIBIRITA</t>
  </si>
  <si>
    <t>SAN VICENTE</t>
  </si>
  <si>
    <t>SOTAQUIRA</t>
  </si>
  <si>
    <t>TOCAIMA</t>
  </si>
  <si>
    <t>SUSACON</t>
  </si>
  <si>
    <t>TOCANCIPA</t>
  </si>
  <si>
    <t xml:space="preserve">SANTA FE </t>
  </si>
  <si>
    <t>SUTAMARCHAN</t>
  </si>
  <si>
    <t>TOPAIPI</t>
  </si>
  <si>
    <t>SANTA ROSA DE OSOS</t>
  </si>
  <si>
    <t>SUTATENZA</t>
  </si>
  <si>
    <t>UBALA</t>
  </si>
  <si>
    <t>SANTO DOMINGO</t>
  </si>
  <si>
    <t>TASCO</t>
  </si>
  <si>
    <t>UBAQUE</t>
  </si>
  <si>
    <t>TENZA</t>
  </si>
  <si>
    <t>UBATE</t>
  </si>
  <si>
    <t>SEGOVIA</t>
  </si>
  <si>
    <t>TIBANA</t>
  </si>
  <si>
    <t>UNE</t>
  </si>
  <si>
    <t>SONSON</t>
  </si>
  <si>
    <t>TIBASOSA</t>
  </si>
  <si>
    <t>UTICA</t>
  </si>
  <si>
    <t>SOPETRAN</t>
  </si>
  <si>
    <t>TINJACA</t>
  </si>
  <si>
    <t>VENECIA (OSPINA PEREZ)</t>
  </si>
  <si>
    <t>TAMESIS</t>
  </si>
  <si>
    <t>TIPACOQUE</t>
  </si>
  <si>
    <t>VERGARA</t>
  </si>
  <si>
    <t>TARAZA</t>
  </si>
  <si>
    <t>TOCA</t>
  </si>
  <si>
    <t>VIANI</t>
  </si>
  <si>
    <t>TARSO</t>
  </si>
  <si>
    <t>TOGUI</t>
  </si>
  <si>
    <t>VILLAGOMEZ</t>
  </si>
  <si>
    <t>TITIRIBI</t>
  </si>
  <si>
    <t>TOPAGA</t>
  </si>
  <si>
    <t>VILLAPINZON</t>
  </si>
  <si>
    <t xml:space="preserve">TOLEDO </t>
  </si>
  <si>
    <t>TOTA</t>
  </si>
  <si>
    <t>VILLETA</t>
  </si>
  <si>
    <t>TURBO</t>
  </si>
  <si>
    <t>TUNJA</t>
  </si>
  <si>
    <t>VIOTA</t>
  </si>
  <si>
    <t>URAMITA</t>
  </si>
  <si>
    <t>TUNUNGUA</t>
  </si>
  <si>
    <t>YACOPI</t>
  </si>
  <si>
    <t>URRAO</t>
  </si>
  <si>
    <t>TURMEQUE</t>
  </si>
  <si>
    <t>ZIPACON</t>
  </si>
  <si>
    <t>VALDIVIA</t>
  </si>
  <si>
    <t>TUTA</t>
  </si>
  <si>
    <t>ZIPAQUIRA</t>
  </si>
  <si>
    <t>TUTASA</t>
  </si>
  <si>
    <t>VEGACHI</t>
  </si>
  <si>
    <t>UMBITA</t>
  </si>
  <si>
    <t>VENECIA</t>
  </si>
  <si>
    <t>VENTAQUEMADA</t>
  </si>
  <si>
    <t>VIGIA DEL FUERTE</t>
  </si>
  <si>
    <t>VILLA DE LEYVA</t>
  </si>
  <si>
    <t>YALI</t>
  </si>
  <si>
    <t>VIRACACHA</t>
  </si>
  <si>
    <t>YARUMAL</t>
  </si>
  <si>
    <t>ZETAQUIRA</t>
  </si>
  <si>
    <t>YOLOMBO</t>
  </si>
  <si>
    <t>YONDO</t>
  </si>
  <si>
    <t>ZARAGOZA</t>
  </si>
  <si>
    <t>Con Infraestructura y con Transporte</t>
  </si>
  <si>
    <t>Con Infraestructura</t>
  </si>
  <si>
    <t>Con Infraestructura y sin Transporte</t>
  </si>
  <si>
    <t>Sin Infraestructura</t>
  </si>
  <si>
    <t>Sin Infraestructura y con Transporte</t>
  </si>
  <si>
    <t>Promedio</t>
  </si>
  <si>
    <t>Sin Infraestructura y sin Transporte</t>
  </si>
  <si>
    <t>DIVIPOLA</t>
  </si>
  <si>
    <t>MUNICIPIO
(Bases MEN)</t>
  </si>
  <si>
    <t xml:space="preserve">TAME  </t>
  </si>
  <si>
    <t>RIOVIEJO</t>
  </si>
  <si>
    <t>TUTAZA</t>
  </si>
  <si>
    <t>SAN VICENTE DEL CAGUAN</t>
  </si>
  <si>
    <t>23682</t>
  </si>
  <si>
    <t>SAN JOSE DE URE</t>
  </si>
  <si>
    <t>LOS ANDES - Sotomayor</t>
  </si>
  <si>
    <t>PUERTO CAICEDO</t>
  </si>
  <si>
    <t>SAN ANDRES, PROVIDENCIA Y SANTA CATALINA</t>
  </si>
  <si>
    <t>SAN ANTONIO PALMITO</t>
  </si>
  <si>
    <t>Divipola</t>
  </si>
  <si>
    <t xml:space="preserve"> </t>
  </si>
  <si>
    <t>Automático</t>
  </si>
  <si>
    <t>Se autocompleta al seleccionar el municipio.</t>
  </si>
  <si>
    <t>ID PRESTADOR</t>
  </si>
  <si>
    <t>NOMBRE COMPLETO DE LA INSTITUCIÓN</t>
  </si>
  <si>
    <t>ASOCIACION DE BACHILLERES DE LA COMUNIDAD PARROQUIAL SAN NICOLAS DE TOLENTINO</t>
  </si>
  <si>
    <t>ASOCIACION DE ESCUELAS POPULARES Y COMUNITARIA DE BUENAVENTURA</t>
  </si>
  <si>
    <t>ASOCIACION DEPARTAMENTAL DE COLEGIOS PRIVADOS ANDERCOP</t>
  </si>
  <si>
    <t>ASOCIACION IGLESIA BAUTISTA CENTRAL</t>
  </si>
  <si>
    <t>ASOCIACION SAN LUCAS DE CARTAGENA</t>
  </si>
  <si>
    <t>CAJA COLOMBIANA DE SUBSIDIO FAMILIAR - COLSUBSIDIO</t>
  </si>
  <si>
    <t>CAJA DE COMPENSACION FAMILIAR CAFAM</t>
  </si>
  <si>
    <t>CAJA DE COMPENSACION FAMILIAR COMFENALCO QUINDIO</t>
  </si>
  <si>
    <t>CAJA DE COMPENSACION FAMILIAR COMPENSAR</t>
  </si>
  <si>
    <t>CAJA DE COMPENSACION FAMILIAR DE CALDAS</t>
  </si>
  <si>
    <t xml:space="preserve">CAJA DE COMPENSACION FAMILIAR DE FENALCO ANDI  COMFENALCO CARTAGENA </t>
  </si>
  <si>
    <t>CAJA DE COMPENSACION FAMILIAR DE NARIÑO</t>
  </si>
  <si>
    <t>CAJA DE COMPENSACION FAMILIAR DE SAN ANDRES Y PROVIDENCIA ISLAS - CAJASAI</t>
  </si>
  <si>
    <t>CAJA DE COMPENSACION FAMILIAR LA DORADA</t>
  </si>
  <si>
    <t>CENTRO EDUCATIVO CORAZONCITOS CLOWN</t>
  </si>
  <si>
    <t>CENTRO EDUCATIVO JAIPRIS</t>
  </si>
  <si>
    <t>CENTRO EDUCATIVO JARDIN LA CANDELARIA</t>
  </si>
  <si>
    <t>CENTRO EDUCATIVO LA UNIVERSIDAD DEL SABER</t>
  </si>
  <si>
    <t>CENTRO EDUCATIVO PICARDIA EU</t>
  </si>
  <si>
    <t>CENTRO EDUCATIVO SAN JUAN BOSCO DE SOLEDAD E.U.</t>
  </si>
  <si>
    <t xml:space="preserve">CENTRO PEDAGOGICO LA INMACULADA </t>
  </si>
  <si>
    <t>CENTRO POPULAR ATANASIO GIRARDOT EMPRESA UNIPERSONAL</t>
  </si>
  <si>
    <t>CLUB DE LEONES DE BARRANQUILLA MONARCA</t>
  </si>
  <si>
    <t>COLEGIO ANTONIO NARIÑO Y CIA LTDA</t>
  </si>
  <si>
    <t>COLEGIO CLASICO CIUDAD DE CUCUTA</t>
  </si>
  <si>
    <t xml:space="preserve">COLEGIO CRISTIANO PENIEL </t>
  </si>
  <si>
    <t>COLEGIO FRANCISCO DE QUEVEDO</t>
  </si>
  <si>
    <t>COLEGIO GABRIELA MISTRAL</t>
  </si>
  <si>
    <t>COLEGIO GIMNASIO MODERNO (Florencia)</t>
  </si>
  <si>
    <t>COLEGIO GIMNASIO MODERNO (Huila)</t>
  </si>
  <si>
    <t>COLEGIO INSTITUTO AGUSTIN CODAZZI E.U.</t>
  </si>
  <si>
    <t>COLEGIO JESUS DE LA BUENA ESPERANZA</t>
  </si>
  <si>
    <t>COLEGIO JUVENTUDES UNIDAS LTDA</t>
  </si>
  <si>
    <t xml:space="preserve">COLEGIO LOS PEQUEÑOS PITUFOS </t>
  </si>
  <si>
    <t>COLEGIO MADRE MARIA BERNARDA</t>
  </si>
  <si>
    <t>COLEGIO MANUEL FAUSTINO MOJICA EU</t>
  </si>
  <si>
    <t>COLEGIO MARIA AUXILIADORA</t>
  </si>
  <si>
    <t>COLEGIO MARIA AUXILIADORA CHIVOLO</t>
  </si>
  <si>
    <t>COLEGIO METROPOLITANO DE SOLEDAD 2.000 LIMITADA</t>
  </si>
  <si>
    <t>COLEGIO MIXTO ANTONIO NARIÑO E.U</t>
  </si>
  <si>
    <t>COLEGIO MIXTO LA ESPERANZA</t>
  </si>
  <si>
    <t>COLEGIO MIXTO SANTO DOMINGO SAVIO</t>
  </si>
  <si>
    <t>COLEGIO MUSICAL BRITANICO</t>
  </si>
  <si>
    <t>COLEGIO NIÑO JESUS DE PRAGA</t>
  </si>
  <si>
    <t>COLEGIO NUESTRA SEÑORA DEL PERPETUO SOCORRO</t>
  </si>
  <si>
    <t>COLEGIO NUESTRA SEÑORA DEL PILAR MCAUSLAND VERGARA LTDA</t>
  </si>
  <si>
    <t>COLEGIO NUEVOS HORIZONTES LEBRIJA</t>
  </si>
  <si>
    <t>COLEGIO PAULO SEXTO E.U</t>
  </si>
  <si>
    <t>COLEGIO PEDAGOGICO LOS OLIVOS EU</t>
  </si>
  <si>
    <t>COLEGIO RICAURTE DE SOACHA E.U.</t>
  </si>
  <si>
    <t>COLEGIO SAN PEDRO CLAVER ATALAYA</t>
  </si>
  <si>
    <t>COLEGIO TRIGAL DEL NORTE E.U.</t>
  </si>
  <si>
    <t>CAJA DE COMPENSACIÓN FAMILIAR DEL CHOCO - COMFACHOCO</t>
  </si>
  <si>
    <t xml:space="preserve">CONSORCIO ITEDRIS COLEGIO PEDAGOGICO LOS ALAMOS </t>
  </si>
  <si>
    <t>CONSORCIO UNIDOS POR LA INFANCIA</t>
  </si>
  <si>
    <t>COOPERATIVA DE ASOCIACIONES  DE HOGARES COMUNITARIOS DE BIENESTAR</t>
  </si>
  <si>
    <t>COOPERATIVA DE EDUCADORES ASOCIADOS COOEDAS</t>
  </si>
  <si>
    <t>COOPERATIVA MULTIACTIVA DE SAN ANTONIO DE PRADO - COOMULSAP</t>
  </si>
  <si>
    <t>COOPERATIVA MULTIACTIVA INTEGRAL COOPEDUCAMOS</t>
  </si>
  <si>
    <t>COOPERATIVA MULTIACTIVA PARA LA EDUCACION INTEGRAL COOMEI</t>
  </si>
  <si>
    <t>CORPORACION ALBERTO ARANGO RESTREPO CEDER</t>
  </si>
  <si>
    <t>CORPORACION CENTRO PEDAGIOGICO SIGLO XXI</t>
  </si>
  <si>
    <t>CORPORACION COLEGIO ESPIRITU SANTO - CORPOCES</t>
  </si>
  <si>
    <t>CORPORACION EDUCATIVA C.E.R.</t>
  </si>
  <si>
    <t>CORPORACION EDUCATIVA CEPEDA SAMUDIO</t>
  </si>
  <si>
    <t>CORPORACION EDUCATIVA CHARLES DICKENS</t>
  </si>
  <si>
    <t>CORPORACION EDUCATIVA COLEGIO GRAN COLOMBIA</t>
  </si>
  <si>
    <t>CORPORACION EDUCATIVA PARA EL DESARROLLO INTEGRAL COREDI</t>
  </si>
  <si>
    <t>CORPORACION EDUCATIVA Y SOCIAL DE ENVIGADO, HOMBRE,CULTURA Y PROGRESO - COREDEN</t>
  </si>
  <si>
    <t>CORPORACION EL MINUTO DE DIOS DE GARZON</t>
  </si>
  <si>
    <t>CORPORACION INCATE</t>
  </si>
  <si>
    <t>CORPORACION INSTITUTO COLOMBIANO DE EDUCACION TECNICA ICETEC</t>
  </si>
  <si>
    <t>CORPORACION INTEGRAL PARA LA CULTURA Y EL DESARROLLO HUMANO -CINTECS-</t>
  </si>
  <si>
    <t>CORPORACION INTERNACIONAL CRISTAL</t>
  </si>
  <si>
    <t>CORPORACION MELQUIADES</t>
  </si>
  <si>
    <t>CORPORACION PARA EL DESARROLLO INTEGRAL DEL NIÑO Y LA NIÑA, LA FAMILIA Y LA COMUNIDAD "CORDINFAC"</t>
  </si>
  <si>
    <t>CORPORACION POPULAR PARA EL DESARROLLO SOCIAL DEL ATLANTICO</t>
  </si>
  <si>
    <t>CORPORACION PROYECTO DE EMPUJE PARA LA COLABORACION Y AYUDA SOCIAL -PECAS-</t>
  </si>
  <si>
    <t>CORPORACION SOCIAL Y EDUCATIVA FORMADORES SIGLO XXI</t>
  </si>
  <si>
    <t>CORPORACION TECNICA INSTITUTO ROCHY  FUNDACION PROCIENCIA UT</t>
  </si>
  <si>
    <t>CORPORACION VIDA</t>
  </si>
  <si>
    <t>CORPORACION YRAKA</t>
  </si>
  <si>
    <t xml:space="preserve">DIOCESIS DE MONTERIA </t>
  </si>
  <si>
    <t>DIOCESIS MOCOA SIBUNDOY</t>
  </si>
  <si>
    <t>ESCUELA MIXTA LA ENSEÑANZA E.U</t>
  </si>
  <si>
    <t>ESCUELA MIXTA SUPERIOR EMIMAR E.U.</t>
  </si>
  <si>
    <t>FE Y ALEGRIA DE COLOMBIA</t>
  </si>
  <si>
    <t>FUNDACION ALEJANDRITO CORAZON</t>
  </si>
  <si>
    <t>FUNDACION AMANECER</t>
  </si>
  <si>
    <t>FUNDACION CARLA CRISTINA</t>
  </si>
  <si>
    <t>FUNDACION CARULLA</t>
  </si>
  <si>
    <t>FUNDACION COLOMBO ALEMANA VOLVER A SONREIR</t>
  </si>
  <si>
    <t>FUNDACION DE INVESTIGACION AGROAMBIENTAL I.A.J.M</t>
  </si>
  <si>
    <t>FUNDACION DE LA COMUNIDAD UNIDA GUSTAVO MARTINEZ CAFFYN</t>
  </si>
  <si>
    <t>FUNDACION DE PROMOCION INTEGRAL Y TRABAJO COMUNITARIO CORAZON DE MARIA - FUNDACION PROINCO</t>
  </si>
  <si>
    <t>FUNDACION EDUCATIVA ALEGRIA DE APRENDER</t>
  </si>
  <si>
    <t>FUNDACION EDUCATIVA SANTA FE</t>
  </si>
  <si>
    <t>FUNDACION ESTRUCTURAR</t>
  </si>
  <si>
    <t>FUNDACION GUAJIRA NACIENTE</t>
  </si>
  <si>
    <t>FUNDACION HARVARD</t>
  </si>
  <si>
    <t>FUNDACION HIJOS DE BOLIVAR</t>
  </si>
  <si>
    <t>FUNDACION LAS GOLONDRINAS</t>
  </si>
  <si>
    <t>FUNDACION LICEO COMERCIAL CIUDAD DE EL BORDO</t>
  </si>
  <si>
    <t>FUNDACION LICEO MODERNO</t>
  </si>
  <si>
    <t>FUNDACION MANOS UNIDAS POR AMOR</t>
  </si>
  <si>
    <t>FUNDACION MI ABUELO Y YO</t>
  </si>
  <si>
    <t>FUNDACION NIÑOS DEL SOL</t>
  </si>
  <si>
    <t xml:space="preserve">FUNDACION NUEVA ERA ECOLOGICA </t>
  </si>
  <si>
    <t>FUNDACION PARA EL DESARROLLO DE LA EDUCACION FUNDAPRE</t>
  </si>
  <si>
    <t>FUNDACION PARA EL FOMENTO DE LA DEMOCRACIA EL DESARROLLO SOCIAL Y LA ECOLOGIA - FUNDESOE</t>
  </si>
  <si>
    <t>FUNDACION PERSEVERAR POR COLOMBIA</t>
  </si>
  <si>
    <t>FUNDACION SEMILLAS COLOMBIA</t>
  </si>
  <si>
    <t>FUNDACION SEMILLAS DE VIDA Y ESPERANZA</t>
  </si>
  <si>
    <t>FUNDACION SOCIAL PARA LA FORMACION Y EL MEJORAMIENTO DEL DESEMPEÑO EMPRESARIAL - FUNIMEDES</t>
  </si>
  <si>
    <t>FUNDACION SURGIR</t>
  </si>
  <si>
    <t>GIMNASIO LA SANTISIMA TRINIDAD E.U</t>
  </si>
  <si>
    <t>GIMNASIO MI ALEGRE INFANCIA</t>
  </si>
  <si>
    <t>GIMNASIO SAN LUIS LIMITADA</t>
  </si>
  <si>
    <t>HERMANAS CAPUCHINAS DEL SAGRADO CORAZON</t>
  </si>
  <si>
    <t>HOGAR JUVENIL MANOS AMIGAS</t>
  </si>
  <si>
    <t>INSTITUCION EDUCATIVA ALFONSO LOPEZ PUMAREJO</t>
  </si>
  <si>
    <t xml:space="preserve">INSTITUCION EDUCATIVA CRISTO REY </t>
  </si>
  <si>
    <t>INSTITUCION EDUCATIVA FUTURO SINCELEJANO INFUS E. U.</t>
  </si>
  <si>
    <t>INSTITUCION EDUCATIVA GIMNASIO DEL ROSARIO</t>
  </si>
  <si>
    <t>INSTITUCION EDUCATIVA GIMNASIO DEL SAN JORGE S.A.S.</t>
  </si>
  <si>
    <t>INSTITUCION EDUCATIVA GIMNASIO MODERNO LOS ANGELES</t>
  </si>
  <si>
    <t>INSTITUCION EDUCATIVA INSTITUTO PEDAGOGICO DEL CAUCA</t>
  </si>
  <si>
    <t>INSTITUCION EDUCATIVA LICEO DE LA SABANA</t>
  </si>
  <si>
    <t>INSTITUCION EDUCATIVA LICEO VICENTE CAVIEDES E.U.</t>
  </si>
  <si>
    <t>INSTITUCION EDUCATIVA MIGUEL DE CERVANTES SAAVEDRA</t>
  </si>
  <si>
    <t>INSTITUCION EDUCATIVA ROBINSON DE LA HOZ E.U.</t>
  </si>
  <si>
    <t>INSTITUTO CIRA QUIROZ DE AYALA E.U.</t>
  </si>
  <si>
    <t>INSTITUTO CULTURAL SAN MATEO</t>
  </si>
  <si>
    <t>INSTITUTO DE EDUCACION GIMNASIO BOLIVARIANO</t>
  </si>
  <si>
    <t>INSTITUTO DE INTEGRACION ESCOLAR SAN AGUSTIN</t>
  </si>
  <si>
    <t>INSTITUTO DON BOSCO</t>
  </si>
  <si>
    <t>INSTITUTO ECOLOGICO SHALOM EU</t>
  </si>
  <si>
    <t>INSTITUTO EDUCATIVO PROGRESAR E.U.</t>
  </si>
  <si>
    <t>INSTITUTO EL MILAGROSO</t>
  </si>
  <si>
    <t>INSTITUTO FRANCISCO JOSE DE CALDAS</t>
  </si>
  <si>
    <t>INSTITUTO FRONTERIZO MAICAO E.U</t>
  </si>
  <si>
    <t>INSTITUTO JULIO VERNE</t>
  </si>
  <si>
    <t>INSTITUTO LOS PINOS</t>
  </si>
  <si>
    <t>INSTITUTO MIGUEL DE CERVANTES SAAVEDRA</t>
  </si>
  <si>
    <t>INSTITUTO MIXTO JUAN JACOBO ROUSSEAU</t>
  </si>
  <si>
    <t>INSTITUTO MIXTO LAS MORAS SAS</t>
  </si>
  <si>
    <t>INSTITUTO OLGUITA E.U</t>
  </si>
  <si>
    <t>INSTITUTO PEDAGOGICO DE MAICAO</t>
  </si>
  <si>
    <t>INSTITUTO PEDAGOGICO LAURA VICUÑA</t>
  </si>
  <si>
    <t>INSTITUTO PEDAGOGICO SAN NICOLAS LTDA</t>
  </si>
  <si>
    <t>INSTITUTO TECNICO BOLIVARIANO EU</t>
  </si>
  <si>
    <t>INVERSIONES LICONA BARRAGAN LTDA.-COLEGIO OCTAVIANA DELC C. VIVES C.</t>
  </si>
  <si>
    <t>JARDIN INFANTIL DIVINO NIÑO LIMITADA</t>
  </si>
  <si>
    <t>JARDIN INFANTIL MI BELLO MUNDO</t>
  </si>
  <si>
    <t>LICEO BILINGUE SAN JUAN BOSCO</t>
  </si>
  <si>
    <t>LICEO COLOMBIA</t>
  </si>
  <si>
    <t>LICEO CRISTIANO MANANTIAL DE VIDA E.U.</t>
  </si>
  <si>
    <t xml:space="preserve">LICEO INFANTIL MI BELLA INFANCIA </t>
  </si>
  <si>
    <t>LICEO MAYOR DEL PACIFICO U.P S.A.S</t>
  </si>
  <si>
    <t>LICEO SANTA ENGRACIA</t>
  </si>
  <si>
    <t>LICEO TECNICO SUPERIOR ADSCRITO A LA CORPORACION UNIVERSITARIA AUTONOMA DEL CAUCA</t>
  </si>
  <si>
    <t>ONG FUNDACION LA NUEVA ESPERANZA</t>
  </si>
  <si>
    <t>SECRETARIADO ARQUIDIOCESANO DE PASTORAL SOCIAL CARITAS VILLAVICENCIO</t>
  </si>
  <si>
    <t>SOCIEDAD COLOMBIANA DE ESTUDIOS PARA LA EDUCACION LIMITADA - S.C.E.E. LTDA.</t>
  </si>
  <si>
    <t>SOCIEDAD MI MUNDO Y YO LTDA</t>
  </si>
  <si>
    <t>UNION TEMPORAL ALIANZA POR LA PRIMERA INFANCIA Y LA EDUCACION ANTIOQUEÑA CARITAS FELICES - COLEGIO LA INMACULADA CAUCASIA</t>
  </si>
  <si>
    <t>UNION TEMPORAL CONSTRUYENDO FUTURO</t>
  </si>
  <si>
    <t>UNION TEMPORAL CRECIENDO JUNTOS</t>
  </si>
  <si>
    <t>UNION TEMPORAL FUNDACION GRANITOS DE PAZ Y FUNDACION REMANSO DE AMOR</t>
  </si>
  <si>
    <t>UNION TEMPORAL FUNDAPRE - CONSAC</t>
  </si>
  <si>
    <t>UNION TEMPORAL FUNDAPRE - GIMNASIO MODERNO DEL VALLE</t>
  </si>
  <si>
    <t>UNION TEMPORAL FUNDAPRE - INSTITUTO INFANTIL LUISITO</t>
  </si>
  <si>
    <t>UNION TEMPORAL FUNDAPRE - LICEO BERTIN</t>
  </si>
  <si>
    <t>UNION TEMPORAL MARISTAS POR LA INFANCIA</t>
  </si>
  <si>
    <t xml:space="preserve">UNION TEMPORAL PRIMERA INFANCIA BARULLO </t>
  </si>
  <si>
    <t>UNION TEMPORAL SEMILLA DE MOSTAZA</t>
  </si>
  <si>
    <t>UNION TEMPORAL TUMACO POR LA PRIMERA INFANCIA</t>
  </si>
  <si>
    <t>UNIVERSIDAD DE MANIZALES</t>
  </si>
  <si>
    <t>UNIVERSIDAD MARIANA</t>
  </si>
  <si>
    <t>UNIVERSIDAD METROPOLITANA</t>
  </si>
  <si>
    <t xml:space="preserve">UNIVERSIDAD PEDAGOGICA Y TECNOLOGICA DE COLOMBIA </t>
  </si>
  <si>
    <t>VOLUNTARIAS VICENTINAS DE LA CARIDAD</t>
  </si>
  <si>
    <t>REPORTE DE SEDES AFECTADAS POR EMERGENCIAS</t>
  </si>
  <si>
    <t>A. DATOS DEL CONVENIO</t>
  </si>
  <si>
    <t>B. DATOS DE LA SEDE</t>
  </si>
  <si>
    <t>C. DATOS DEL TIPO DE AFECTACIÓN</t>
  </si>
  <si>
    <t>D. DATOS DEL REPORTE</t>
  </si>
  <si>
    <t>INSTITUCIONAL</t>
  </si>
  <si>
    <t>Nombre completo del prestador del servicio en mayúscula</t>
  </si>
  <si>
    <t>(SEGÚN SIPI)</t>
  </si>
  <si>
    <t xml:space="preserve"> (TOMADO DE SIPI)</t>
  </si>
  <si>
    <t>ARRENDADA</t>
  </si>
  <si>
    <t>PROPIEDAD DEL PRESTADOR DEL SERVICIO</t>
  </si>
  <si>
    <t>INFRAESTRUCTURA PÚBLICA</t>
  </si>
  <si>
    <t xml:space="preserve">ESPACIO DE LA COMUNIDAD </t>
  </si>
  <si>
    <t>SUB TIPO DE EMERGENCIA DERIVADA DE CONFLICTO ARMADO</t>
  </si>
  <si>
    <t>SUB TIPO DE EMERGENCIA DERIVADA DE EMERGENCIA SANITARIA</t>
  </si>
  <si>
    <t>LIBERACIÓN DE GASES TÓXICOS</t>
  </si>
  <si>
    <t>SUSPENSIÓN DEL SUMINISTRO DE AGUA POTABLE</t>
  </si>
  <si>
    <t>OTRO</t>
  </si>
  <si>
    <t>SUBTIPO DE EMERGENCIA</t>
  </si>
  <si>
    <t>Condiciones extraordinarias relacionadas con condiciones geoambientales, externas a la sede de atención que ponen en peligro la integridad y vida de niños y niñas.</t>
  </si>
  <si>
    <t>Condiciones extraordinarias relacionadas con el conflicto armado interno, que ponen en peligro la integridad y vida de niños y niñas.</t>
  </si>
  <si>
    <t>Condiciones extraordinarias externas a la sede de atención que ponen en peligro la integridad y vida de niños y niñas.</t>
  </si>
  <si>
    <t xml:space="preserve">SUB TIPO DE DESASTRE NATURAL </t>
  </si>
  <si>
    <t>Fenómeno climático que provoca variación repentina en la temperatura de un lugar, generando grandes inundaciones.</t>
  </si>
  <si>
    <t>Sacudida del terreno producidas por fuerzas interiores de la tierra.</t>
  </si>
  <si>
    <t>Desplazamientos de grandes masas de tierra y rocas se producen por la excesiva humedad, producto de las lluvias y fuerte pendiente de los suelos.</t>
  </si>
  <si>
    <t>Grietas de gran magnitud generadas en la superficie terrestre, ocasionando desplazamientos.</t>
  </si>
  <si>
    <t>Vientos fuertes de gran magnitud.</t>
  </si>
  <si>
    <t>Ocupación de un lugar mediante el uso de armas.</t>
  </si>
  <si>
    <t>Ocupación de la sede de atención en cualquiera de los entornos, por cualquier actor armado.</t>
  </si>
  <si>
    <t>Situación en la cual una comunidad se ve obligada por efectos del conflicto armado a permanecer en su propio lugar de vivienda o perímetro urbano de la cual se le impide salir.</t>
  </si>
  <si>
    <t>Seleccione si efectivamente hubo afectación en la infraestructura de la sede.</t>
  </si>
  <si>
    <t>Seleccione si NO hubo afectación en la infraestructura de la sede.</t>
  </si>
  <si>
    <t>Seleccione si no hay acceso al lugar y no ha sido posible identificar el nivel de afectación real.</t>
  </si>
  <si>
    <t>Caída de piezas como: pisos, enchapes, cielorrasos, muros, aparatos sanitarios, carpinterías metálicas, carpinterías en madera, cubiertas, etc.</t>
  </si>
  <si>
    <t>Daños en pisos, enchapes, aparatos sanitarios, cielorrasos, muros, carpinterías metálicas, cubiertas, pintura, etc.</t>
  </si>
  <si>
    <t>Daños en cielorrasos, muros, cubiertas, pintura, etc.</t>
  </si>
  <si>
    <t>Daños en placas, pisos, enchapes y/o muros.</t>
  </si>
  <si>
    <t>Aplica cuando la infraestructura se ve afectada por invasión violenta de aguas debido a fuertes lluvias o ruptura de cualquier cauce (incluyendo aguas negras).</t>
  </si>
  <si>
    <t>Grietas y daños en la infraestructura: placas, columnas, vigas, cubiertas, o cualquier elemento estructural, etc.</t>
  </si>
  <si>
    <t>Daños ocasionados por algún evento natural, en: instalaciones, redes, hidráulicas y sanitarias, aparatos.</t>
  </si>
  <si>
    <t>Daños en redes, acometidas eléctricas y de comunicaciones.</t>
  </si>
  <si>
    <t>Seleccionar si no hubo ninguna afectación en la infraestructura.</t>
  </si>
  <si>
    <t xml:space="preserve">Si no hay acceso al lugar y no ha sido posible identificar el nivel de afectación real. </t>
  </si>
  <si>
    <t>Seleccione si efectivamente hubo afectación del mobiliario.</t>
  </si>
  <si>
    <t>Seleccione si NO hubo afectación del mobiliario.</t>
  </si>
  <si>
    <t>Seleccione si los daños afectan la calidad del mobiliario, pero es factible de reparación.</t>
  </si>
  <si>
    <t>Seleccione si por efecto de la emergencia el mobiliario fue sustraído y se denunció el caso como robo ante las autoridades competentes.</t>
  </si>
  <si>
    <t>Seleccione si los daños afectan la calidad del mobiliario y son irrecuperables.</t>
  </si>
  <si>
    <t>Si no hay acceso al lugar y no ha sido posible identificar el nivel de afectación real.</t>
  </si>
  <si>
    <t>Diligenciar observaciones sobre detalles pertinentes relacionados con la afectación del mobiliario. Si hubo robo, detalle cantidades y artículos.</t>
  </si>
  <si>
    <t>Seleccione si efectivamente hubo afectación en el material didáctico.</t>
  </si>
  <si>
    <t>Seleccione si NO hubo afectación en el material didáctico.</t>
  </si>
  <si>
    <t>Seleccione si los daños afectan la calidad del material didáctico, pero es factible de reparación.</t>
  </si>
  <si>
    <t>Seleccione si por efecto de la emergencia el material didáctico fue sustraído y se denunció el caso como robo ante las autoridades competentes.</t>
  </si>
  <si>
    <t xml:space="preserve">Diligenciar observaciones sobre detalles pertinentes relacionados con la afectación del material didáctico. Si hubo robo, detalle cantidades y artículos. </t>
  </si>
  <si>
    <t>Seleccione si efectivamente hubo afectación de las vías de acceso a la sede, bien sea para el equipo docente o para los niños y niñas.</t>
  </si>
  <si>
    <t>Seleccione si NO hubo afectación de las vías de acceso a la sede, ni para el equipo docente ni para los niños y niñas.</t>
  </si>
  <si>
    <t xml:space="preserve">Diligenciar observaciones sobre detalles pertinentes relacionados con la afectación de las vías de acceso. Detalle quién se ve afectado: equipo docente, ò niños y niñas. </t>
  </si>
  <si>
    <t>Seleccione si la sede ha sido utilizada como albergue en el marco de la presente emergencia.</t>
  </si>
  <si>
    <t>Seleccione si la sede NO ha sido utilizada como albergue en el marco de la presente emergencia.</t>
  </si>
  <si>
    <t>Seleccione si el servicio se suspendió, o modificó por efectos de la presente emergencia.</t>
  </si>
  <si>
    <t>Seleccione si el servicio NO se suspendió, ni modificó por efectos de la presente emergencia.</t>
  </si>
  <si>
    <t xml:space="preserve"> Número Entero</t>
  </si>
  <si>
    <t xml:space="preserve">Indique exactamente el número de niños y niñas afectados por la emergencia. </t>
  </si>
  <si>
    <t>ESPACIO DE LA COMUNIDAD</t>
  </si>
  <si>
    <t>CUPOS HABILITADOS PARA LA SEDE</t>
  </si>
  <si>
    <t>LIBERACIÓN DE GASES TOXICOS</t>
  </si>
  <si>
    <t>SUSPENSION DEL SUMINISTRO DE AGUA POTABLE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</si>
</sst>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Verdadero&quot;;&quot;Verdadero&quot;;&quot;Falso&quot;"/>
    <numFmt numFmtId="167" formatCode="_(* #,##0_);_(* \(#,##0\);_(* &quot;-&quot;??_);_(@_)"/>
    <numFmt numFmtId="168" formatCode="_(* #,##0.00_);_(* \(#,##0.00\);_(* \-??_);_(@_)"/>
    <numFmt numFmtId="169" formatCode="_(* #,##0.0000000000000000_);_(* \(#,##0.0000000000000000\);_(* &quot;-&quot;??_);_(@_)"/>
    <numFmt numFmtId="170" formatCode="_ * #,##0.00_ ;_ * \-#,##0.00_ ;_ * &quot;-&quot;??_ ;_ @_ "/>
    <numFmt numFmtId="171" formatCode="#,##0&quot;ð.&quot;;\-#,##0&quot;ð.&quot;"/>
    <numFmt numFmtId="172" formatCode="[$$-240A]\ #,##0"/>
    <numFmt numFmtId="173" formatCode="&quot;$&quot;\ #,##0"/>
    <numFmt numFmtId="174" formatCode="_(&quot;$&quot;\ * #,##0_);_(&quot;$&quot;\ * \(#,##0\);_(&quot;$&quot;\ * &quot;-&quot;??_);_(@_)"/>
    <numFmt numFmtId="175" formatCode="dd/mm/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u val="single"/>
      <sz val="7"/>
      <color indexed="12"/>
      <name val="MS Sans Serif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8"/>
      <name val="MS Sans Serif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9"/>
      <name val="Arial Narrow"/>
      <family val="2"/>
    </font>
    <font>
      <b/>
      <sz val="14"/>
      <color indexed="8"/>
      <name val="Arial Narrow"/>
      <family val="2"/>
    </font>
    <font>
      <b/>
      <sz val="12"/>
      <color indexed="22"/>
      <name val="Arial Narrow"/>
      <family val="2"/>
    </font>
    <font>
      <b/>
      <sz val="10"/>
      <color indexed="59"/>
      <name val="Arial Narrow"/>
      <family val="2"/>
    </font>
    <font>
      <b/>
      <sz val="14"/>
      <color indexed="59"/>
      <name val="Arial Narrow"/>
      <family val="2"/>
    </font>
    <font>
      <b/>
      <sz val="22"/>
      <color indexed="8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8.45"/>
      <color indexed="12"/>
      <name val="Calibri"/>
      <family val="2"/>
    </font>
    <font>
      <sz val="10"/>
      <color indexed="8"/>
      <name val="Zurich BT"/>
      <family val="2"/>
    </font>
    <font>
      <sz val="12"/>
      <name val="Arial"/>
      <family val="2"/>
    </font>
    <font>
      <sz val="10"/>
      <name val="Tahoma"/>
      <family val="2"/>
    </font>
    <font>
      <b/>
      <sz val="26"/>
      <color indexed="22"/>
      <name val="Arial Narrow"/>
      <family val="2"/>
    </font>
    <font>
      <b/>
      <sz val="26"/>
      <color indexed="59"/>
      <name val="Arial Narrow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5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MS Sans Serif"/>
      <family val="2"/>
    </font>
    <font>
      <u val="single"/>
      <sz val="8.45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MS Sans Serif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4"/>
      <color theme="2" tint="-0.8999800086021423"/>
      <name val="Arial Narrow"/>
      <family val="2"/>
    </font>
    <font>
      <b/>
      <sz val="12"/>
      <color theme="0" tint="-0.04997999966144562"/>
      <name val="Arial Narrow"/>
      <family val="2"/>
    </font>
    <font>
      <b/>
      <sz val="10"/>
      <color theme="2" tint="-0.8999800086021423"/>
      <name val="Arial Narrow"/>
      <family val="2"/>
    </font>
    <font>
      <sz val="10"/>
      <color theme="1"/>
      <name val="Tahoma"/>
      <family val="2"/>
    </font>
    <font>
      <b/>
      <sz val="9"/>
      <color rgb="FFFFFFFF"/>
      <name val="Arial Narrow"/>
      <family val="2"/>
    </font>
    <font>
      <b/>
      <sz val="9"/>
      <color theme="1"/>
      <name val="Arial Narrow"/>
      <family val="2"/>
    </font>
    <font>
      <b/>
      <sz val="9"/>
      <color theme="2" tint="-0.8999800086021423"/>
      <name val="Arial Narrow"/>
      <family val="2"/>
    </font>
    <font>
      <b/>
      <sz val="9"/>
      <color rgb="FFF2F2F2"/>
      <name val="Arial Narrow"/>
      <family val="2"/>
    </font>
    <font>
      <b/>
      <sz val="26"/>
      <color theme="2" tint="-0.8999800086021423"/>
      <name val="Arial Narrow"/>
      <family val="2"/>
    </font>
    <font>
      <b/>
      <sz val="14"/>
      <color theme="1"/>
      <name val="Arial Narrow"/>
      <family val="2"/>
    </font>
    <font>
      <b/>
      <sz val="26"/>
      <color theme="0" tint="-0.04997999966144562"/>
      <name val="Arial Narrow"/>
      <family val="2"/>
    </font>
    <font>
      <b/>
      <sz val="22"/>
      <color theme="1"/>
      <name val="Arial Narrow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6923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medium"/>
    </border>
    <border>
      <left/>
      <right style="dotted"/>
      <top style="medium"/>
      <bottom style="dotted"/>
    </border>
    <border>
      <left/>
      <right style="thick"/>
      <top style="medium"/>
      <bottom style="dotted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 style="dotted"/>
      <top/>
      <bottom style="medium"/>
    </border>
    <border>
      <left/>
      <right style="dotted"/>
      <top/>
      <bottom/>
    </border>
    <border>
      <left/>
      <right style="thick"/>
      <top/>
      <bottom/>
    </border>
    <border>
      <left/>
      <right style="dotted"/>
      <top style="dotted"/>
      <bottom/>
    </border>
    <border>
      <left/>
      <right style="thick"/>
      <top style="dotted"/>
      <bottom/>
    </border>
    <border>
      <left/>
      <right style="dotted"/>
      <top style="dotted"/>
      <bottom style="medium"/>
    </border>
    <border>
      <left/>
      <right style="thick"/>
      <top style="dotted"/>
      <bottom style="medium"/>
    </border>
    <border>
      <left style="thick"/>
      <right style="dotted"/>
      <top/>
      <bottom style="medium"/>
    </border>
    <border>
      <left style="thick"/>
      <right style="dotted"/>
      <top/>
      <bottom style="thick"/>
    </border>
    <border>
      <left/>
      <right style="dotted"/>
      <top/>
      <bottom style="thick"/>
    </border>
    <border>
      <left/>
      <right style="thick"/>
      <top/>
      <bottom style="thick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/>
      <right style="medium"/>
      <top/>
      <bottom/>
    </border>
    <border>
      <left/>
      <right style="medium"/>
      <top style="medium"/>
      <bottom style="dotted"/>
    </border>
    <border>
      <left/>
      <right style="medium"/>
      <top/>
      <bottom style="dotted"/>
    </border>
    <border>
      <left style="thick"/>
      <right style="dotted"/>
      <top style="medium"/>
      <bottom/>
    </border>
    <border>
      <left style="thick"/>
      <right style="dotted"/>
      <top/>
      <bottom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/>
      <bottom style="medium"/>
    </border>
    <border>
      <left style="dotted"/>
      <right/>
      <top/>
      <bottom/>
    </border>
    <border>
      <left/>
      <right/>
      <top/>
      <bottom style="thin">
        <color theme="4" tint="0.39998000860214233"/>
      </bottom>
    </border>
    <border>
      <left style="thick"/>
      <right style="dotted"/>
      <top style="medium">
        <color rgb="FF000000"/>
      </top>
      <bottom/>
    </border>
    <border>
      <left style="thick"/>
      <right style="dotted"/>
      <top/>
      <bottom style="medium">
        <color rgb="FF000000"/>
      </bottom>
    </border>
    <border>
      <left style="dotted"/>
      <right style="dotted"/>
      <top style="medium">
        <color rgb="FF000000"/>
      </top>
      <bottom/>
    </border>
    <border>
      <left style="dotted"/>
      <right style="dotted"/>
      <top/>
      <bottom/>
    </border>
    <border>
      <left style="dotted"/>
      <right style="dotted"/>
      <top/>
      <bottom style="medium">
        <color rgb="FF000000"/>
      </bottom>
    </border>
    <border>
      <left style="medium"/>
      <right style="dotted"/>
      <top style="medium"/>
      <bottom/>
    </border>
    <border>
      <left style="medium"/>
      <right style="dotted"/>
      <top/>
      <bottom style="medium">
        <color rgb="FF000000"/>
      </bottom>
    </border>
    <border>
      <left style="dotted"/>
      <right style="dotted"/>
      <top style="medium"/>
      <bottom/>
    </border>
    <border>
      <left style="dotted"/>
      <right style="thick"/>
      <top style="medium"/>
      <bottom/>
    </border>
    <border>
      <left style="dotted"/>
      <right style="thick"/>
      <top/>
      <bottom style="medium"/>
    </border>
    <border>
      <left style="thick"/>
      <right style="dotted"/>
      <top style="thick"/>
      <bottom/>
    </border>
    <border>
      <left style="dotted"/>
      <right style="dotted"/>
      <top style="thick"/>
      <bottom/>
    </border>
    <border>
      <left style="dotted"/>
      <right/>
      <top style="medium"/>
      <bottom style="medium"/>
    </border>
    <border>
      <left/>
      <right style="thick"/>
      <top style="medium"/>
      <bottom style="medium"/>
    </border>
    <border>
      <left style="dotted"/>
      <right/>
      <top style="dotted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68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165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6" fillId="31" borderId="0" applyNumberFormat="0" applyBorder="0" applyAlignment="0" applyProtection="0"/>
    <xf numFmtId="172" fontId="0" fillId="0" borderId="0">
      <alignment/>
      <protection/>
    </xf>
    <xf numFmtId="0" fontId="2" fillId="0" borderId="0">
      <alignment/>
      <protection/>
    </xf>
    <xf numFmtId="172" fontId="28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172" fontId="2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4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0" fillId="0" borderId="8" applyNumberFormat="0" applyFill="0" applyAlignment="0" applyProtection="0"/>
    <xf numFmtId="0" fontId="73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74" fillId="33" borderId="10" xfId="0" applyFont="1" applyFill="1" applyBorder="1" applyAlignment="1">
      <alignment horizontal="center" vertical="center" wrapText="1" readingOrder="1"/>
    </xf>
    <xf numFmtId="1" fontId="58" fillId="34" borderId="10" xfId="114" applyNumberFormat="1" applyFont="1" applyFill="1" applyBorder="1" applyAlignment="1">
      <alignment horizontal="center" vertical="center" wrapText="1" readingOrder="1"/>
      <protection/>
    </xf>
    <xf numFmtId="0" fontId="58" fillId="35" borderId="0" xfId="0" applyFont="1" applyFill="1" applyAlignment="1">
      <alignment horizontal="center" vertical="center" wrapText="1" readingOrder="1"/>
    </xf>
    <xf numFmtId="0" fontId="0" fillId="36" borderId="0" xfId="0" applyFont="1" applyFill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36" borderId="0" xfId="0" applyFont="1" applyFill="1" applyAlignment="1">
      <alignment horizontal="center" vertical="center" wrapText="1" readingOrder="1"/>
    </xf>
    <xf numFmtId="1" fontId="75" fillId="37" borderId="11" xfId="114" applyNumberFormat="1" applyFont="1" applyFill="1" applyBorder="1" applyAlignment="1">
      <alignment horizontal="center" vertical="center" wrapText="1" readingOrder="1"/>
      <protection/>
    </xf>
    <xf numFmtId="1" fontId="76" fillId="37" borderId="11" xfId="114" applyNumberFormat="1" applyFont="1" applyFill="1" applyBorder="1" applyAlignment="1">
      <alignment horizontal="center" vertical="center" wrapText="1" readingOrder="1"/>
      <protection/>
    </xf>
    <xf numFmtId="1" fontId="58" fillId="34" borderId="11" xfId="114" applyNumberFormat="1" applyFont="1" applyFill="1" applyBorder="1" applyAlignment="1">
      <alignment horizontal="center" vertical="center" wrapText="1" readingOrder="1"/>
      <protection/>
    </xf>
    <xf numFmtId="1" fontId="77" fillId="34" borderId="11" xfId="114" applyNumberFormat="1" applyFont="1" applyFill="1" applyBorder="1" applyAlignment="1">
      <alignment horizontal="center" vertical="center" wrapText="1" readingOrder="1"/>
      <protection/>
    </xf>
    <xf numFmtId="49" fontId="10" fillId="38" borderId="12" xfId="87" applyNumberFormat="1" applyFont="1" applyFill="1" applyBorder="1" applyAlignment="1">
      <alignment horizontal="center" vertical="center" wrapText="1"/>
    </xf>
    <xf numFmtId="1" fontId="75" fillId="35" borderId="11" xfId="114" applyNumberFormat="1" applyFont="1" applyFill="1" applyBorder="1" applyAlignment="1">
      <alignment horizontal="center" vertical="center" wrapText="1" readingOrder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Fill="1" applyBorder="1" applyAlignment="1">
      <alignment horizontal="center" vertical="center" wrapText="1" readingOrder="1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 readingOrder="1"/>
    </xf>
    <xf numFmtId="1" fontId="81" fillId="39" borderId="0" xfId="114" applyNumberFormat="1" applyFont="1" applyFill="1" applyBorder="1" applyAlignment="1">
      <alignment vertical="center" wrapText="1" readingOrder="1"/>
      <protection/>
    </xf>
    <xf numFmtId="0" fontId="80" fillId="0" borderId="0" xfId="0" applyFont="1" applyBorder="1" applyAlignment="1">
      <alignment readingOrder="1"/>
    </xf>
    <xf numFmtId="0" fontId="82" fillId="0" borderId="0" xfId="157" applyFont="1" applyFill="1" applyBorder="1" applyAlignment="1">
      <alignment vertical="center" wrapText="1" readingOrder="1"/>
      <protection/>
    </xf>
    <xf numFmtId="0" fontId="80" fillId="0" borderId="0" xfId="0" applyFont="1" applyFill="1" applyBorder="1" applyAlignment="1">
      <alignment vertical="center" wrapText="1" readingOrder="1"/>
    </xf>
    <xf numFmtId="0" fontId="82" fillId="0" borderId="0" xfId="0" applyFont="1" applyFill="1" applyBorder="1" applyAlignment="1">
      <alignment vertical="center" readingOrder="1"/>
    </xf>
    <xf numFmtId="0" fontId="80" fillId="0" borderId="0" xfId="0" applyFont="1" applyAlignment="1">
      <alignment readingOrder="1"/>
    </xf>
    <xf numFmtId="0" fontId="78" fillId="0" borderId="0" xfId="0" applyFont="1" applyBorder="1" applyAlignment="1">
      <alignment readingOrder="1"/>
    </xf>
    <xf numFmtId="0" fontId="0" fillId="0" borderId="0" xfId="0" applyAlignment="1">
      <alignment readingOrder="1"/>
    </xf>
    <xf numFmtId="15" fontId="79" fillId="0" borderId="0" xfId="0" applyNumberFormat="1" applyFont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/>
    </xf>
    <xf numFmtId="15" fontId="83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justify" wrapText="1"/>
    </xf>
    <xf numFmtId="1" fontId="84" fillId="0" borderId="13" xfId="114" applyNumberFormat="1" applyFont="1" applyFill="1" applyBorder="1" applyAlignment="1">
      <alignment vertical="center" wrapText="1" readingOrder="1"/>
      <protection/>
    </xf>
    <xf numFmtId="1" fontId="85" fillId="0" borderId="13" xfId="114" applyNumberFormat="1" applyFont="1" applyFill="1" applyBorder="1" applyAlignment="1">
      <alignment horizontal="center" vertical="center" wrapText="1" readingOrder="1"/>
      <protection/>
    </xf>
    <xf numFmtId="1" fontId="86" fillId="39" borderId="13" xfId="114" applyNumberFormat="1" applyFont="1" applyFill="1" applyBorder="1" applyAlignment="1">
      <alignment horizontal="center" vertical="center" wrapText="1" readingOrder="1"/>
      <protection/>
    </xf>
    <xf numFmtId="1" fontId="86" fillId="40" borderId="13" xfId="114" applyNumberFormat="1" applyFont="1" applyFill="1" applyBorder="1" applyAlignment="1">
      <alignment horizontal="center" vertical="center" wrapText="1" readingOrder="1"/>
      <protection/>
    </xf>
    <xf numFmtId="1" fontId="86" fillId="37" borderId="13" xfId="114" applyNumberFormat="1" applyFont="1" applyFill="1" applyBorder="1" applyAlignment="1">
      <alignment horizontal="center" vertical="center" wrapText="1" readingOrder="1"/>
      <protection/>
    </xf>
    <xf numFmtId="1" fontId="87" fillId="15" borderId="13" xfId="114" applyNumberFormat="1" applyFont="1" applyFill="1" applyBorder="1" applyAlignment="1">
      <alignment horizontal="center" vertical="center" wrapText="1" readingOrder="1"/>
      <protection/>
    </xf>
    <xf numFmtId="0" fontId="79" fillId="0" borderId="13" xfId="0" applyFont="1" applyFill="1" applyBorder="1" applyAlignment="1">
      <alignment horizontal="center" vertical="center" wrapText="1" readingOrder="1"/>
    </xf>
    <xf numFmtId="0" fontId="83" fillId="0" borderId="13" xfId="0" applyFont="1" applyFill="1" applyBorder="1" applyAlignment="1">
      <alignment horizontal="center" vertical="center" wrapText="1"/>
    </xf>
    <xf numFmtId="0" fontId="23" fillId="0" borderId="0" xfId="168" applyFont="1" applyFill="1">
      <alignment/>
      <protection/>
    </xf>
    <xf numFmtId="0" fontId="12" fillId="41" borderId="14" xfId="0" applyFont="1" applyFill="1" applyBorder="1" applyAlignment="1" applyProtection="1">
      <alignment horizontal="center" vertical="center" wrapText="1"/>
      <protection/>
    </xf>
    <xf numFmtId="0" fontId="10" fillId="41" borderId="15" xfId="0" applyFont="1" applyFill="1" applyBorder="1" applyAlignment="1" applyProtection="1">
      <alignment horizontal="center" vertical="center" wrapText="1"/>
      <protection/>
    </xf>
    <xf numFmtId="0" fontId="30" fillId="0" borderId="16" xfId="55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55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8" xfId="62" applyNumberFormat="1" applyFont="1" applyFill="1" applyBorder="1" applyAlignment="1">
      <alignment horizontal="center"/>
    </xf>
    <xf numFmtId="0" fontId="30" fillId="0" borderId="19" xfId="55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49" fontId="12" fillId="38" borderId="14" xfId="87" applyNumberFormat="1" applyFont="1" applyFill="1" applyBorder="1" applyAlignment="1">
      <alignment horizontal="center" vertical="center" wrapText="1"/>
    </xf>
    <xf numFmtId="49" fontId="10" fillId="38" borderId="15" xfId="87" applyNumberFormat="1" applyFont="1" applyFill="1" applyBorder="1" applyAlignment="1">
      <alignment horizontal="center" vertical="center" wrapText="1"/>
    </xf>
    <xf numFmtId="49" fontId="88" fillId="42" borderId="0" xfId="168" applyNumberFormat="1" applyFont="1" applyFill="1" applyAlignment="1">
      <alignment horizontal="center"/>
      <protection/>
    </xf>
    <xf numFmtId="0" fontId="30" fillId="0" borderId="16" xfId="168" applyFont="1" applyBorder="1">
      <alignment/>
      <protection/>
    </xf>
    <xf numFmtId="0" fontId="30" fillId="0" borderId="17" xfId="168" applyFont="1" applyBorder="1" applyAlignment="1">
      <alignment horizontal="left"/>
      <protection/>
    </xf>
    <xf numFmtId="0" fontId="88" fillId="42" borderId="0" xfId="168" applyFont="1" applyFill="1">
      <alignment/>
      <protection/>
    </xf>
    <xf numFmtId="0" fontId="30" fillId="0" borderId="18" xfId="168" applyFont="1" applyBorder="1">
      <alignment/>
      <protection/>
    </xf>
    <xf numFmtId="0" fontId="30" fillId="0" borderId="10" xfId="168" applyFont="1" applyBorder="1" applyAlignment="1">
      <alignment horizontal="left"/>
      <protection/>
    </xf>
    <xf numFmtId="0" fontId="30" fillId="0" borderId="10" xfId="168" applyFont="1" applyBorder="1">
      <alignment/>
      <protection/>
    </xf>
    <xf numFmtId="0" fontId="30" fillId="0" borderId="10" xfId="168" applyFont="1" applyBorder="1" applyAlignment="1">
      <alignment horizontal="left" vertical="center"/>
      <protection/>
    </xf>
    <xf numFmtId="0" fontId="30" fillId="0" borderId="18" xfId="168" applyFont="1" applyFill="1" applyBorder="1">
      <alignment/>
      <protection/>
    </xf>
    <xf numFmtId="49" fontId="30" fillId="0" borderId="10" xfId="168" applyNumberFormat="1" applyFont="1" applyFill="1" applyBorder="1" applyAlignment="1">
      <alignment horizontal="left"/>
      <protection/>
    </xf>
    <xf numFmtId="0" fontId="30" fillId="43" borderId="18" xfId="168" applyFont="1" applyFill="1" applyBorder="1">
      <alignment/>
      <protection/>
    </xf>
    <xf numFmtId="0" fontId="30" fillId="44" borderId="10" xfId="47" applyFont="1" applyFill="1" applyBorder="1" applyAlignment="1">
      <alignment horizontal="left"/>
      <protection/>
    </xf>
    <xf numFmtId="0" fontId="30" fillId="45" borderId="21" xfId="168" applyFont="1" applyFill="1" applyBorder="1" applyAlignment="1">
      <alignment vertical="center" wrapText="1"/>
      <protection/>
    </xf>
    <xf numFmtId="0" fontId="30" fillId="45" borderId="11" xfId="47" applyFont="1" applyFill="1" applyBorder="1" applyAlignment="1">
      <alignment vertical="center"/>
      <protection/>
    </xf>
    <xf numFmtId="0" fontId="30" fillId="44" borderId="18" xfId="168" applyFont="1" applyFill="1" applyBorder="1">
      <alignment/>
      <protection/>
    </xf>
    <xf numFmtId="0" fontId="88" fillId="42" borderId="0" xfId="168" applyFont="1" applyFill="1" applyAlignment="1">
      <alignment horizontal="left"/>
      <protection/>
    </xf>
    <xf numFmtId="0" fontId="88" fillId="42" borderId="0" xfId="168" applyFont="1" applyFill="1" applyAlignment="1">
      <alignment vertical="center"/>
      <protection/>
    </xf>
    <xf numFmtId="0" fontId="30" fillId="0" borderId="10" xfId="168" applyFont="1" applyFill="1" applyBorder="1" applyAlignment="1">
      <alignment horizontal="left"/>
      <protection/>
    </xf>
    <xf numFmtId="0" fontId="88" fillId="42" borderId="0" xfId="168" applyFont="1" applyFill="1" applyAlignment="1">
      <alignment horizontal="left" vertical="center"/>
      <protection/>
    </xf>
    <xf numFmtId="0" fontId="88" fillId="42" borderId="0" xfId="168" applyFont="1" applyFill="1" applyBorder="1">
      <alignment/>
      <protection/>
    </xf>
    <xf numFmtId="0" fontId="30" fillId="0" borderId="21" xfId="168" applyFont="1" applyBorder="1">
      <alignment/>
      <protection/>
    </xf>
    <xf numFmtId="0" fontId="30" fillId="0" borderId="11" xfId="168" applyFont="1" applyBorder="1" applyAlignment="1">
      <alignment horizontal="left"/>
      <protection/>
    </xf>
    <xf numFmtId="0" fontId="30" fillId="0" borderId="22" xfId="168" applyFont="1" applyBorder="1" applyAlignment="1">
      <alignment horizontal="left"/>
      <protection/>
    </xf>
    <xf numFmtId="0" fontId="30" fillId="0" borderId="23" xfId="168" applyFont="1" applyBorder="1" applyAlignment="1">
      <alignment horizontal="left"/>
      <protection/>
    </xf>
    <xf numFmtId="0" fontId="30" fillId="0" borderId="24" xfId="168" applyFont="1" applyBorder="1">
      <alignment/>
      <protection/>
    </xf>
    <xf numFmtId="0" fontId="30" fillId="0" borderId="25" xfId="168" applyFont="1" applyBorder="1" applyAlignment="1">
      <alignment horizontal="left"/>
      <protection/>
    </xf>
    <xf numFmtId="0" fontId="30" fillId="0" borderId="10" xfId="159" applyFont="1" applyBorder="1" applyAlignment="1">
      <alignment horizontal="left"/>
      <protection/>
    </xf>
    <xf numFmtId="0" fontId="30" fillId="0" borderId="10" xfId="175" applyFont="1" applyFill="1" applyBorder="1" applyAlignment="1">
      <alignment horizontal="left"/>
      <protection/>
    </xf>
    <xf numFmtId="0" fontId="88" fillId="42" borderId="0" xfId="168" applyFont="1" applyFill="1" applyAlignment="1">
      <alignment horizontal="center" vertical="center"/>
      <protection/>
    </xf>
    <xf numFmtId="0" fontId="88" fillId="42" borderId="0" xfId="168" applyFont="1" applyFill="1" applyAlignment="1">
      <alignment/>
      <protection/>
    </xf>
    <xf numFmtId="0" fontId="30" fillId="0" borderId="10" xfId="159" applyFont="1" applyBorder="1">
      <alignment/>
      <protection/>
    </xf>
    <xf numFmtId="0" fontId="30" fillId="0" borderId="18" xfId="168" applyFont="1" applyFill="1" applyBorder="1" applyAlignment="1">
      <alignment/>
      <protection/>
    </xf>
    <xf numFmtId="0" fontId="30" fillId="44" borderId="23" xfId="47" applyFont="1" applyFill="1" applyBorder="1" applyAlignment="1">
      <alignment horizontal="left"/>
      <protection/>
    </xf>
    <xf numFmtId="0" fontId="30" fillId="0" borderId="19" xfId="168" applyFont="1" applyFill="1" applyBorder="1">
      <alignment/>
      <protection/>
    </xf>
    <xf numFmtId="0" fontId="30" fillId="0" borderId="20" xfId="168" applyFont="1" applyBorder="1" applyAlignment="1">
      <alignment horizontal="left"/>
      <protection/>
    </xf>
    <xf numFmtId="0" fontId="83" fillId="0" borderId="13" xfId="0" applyFont="1" applyFill="1" applyBorder="1" applyAlignment="1" applyProtection="1">
      <alignment horizontal="center" vertical="center" wrapText="1"/>
      <protection/>
    </xf>
    <xf numFmtId="0" fontId="83" fillId="0" borderId="13" xfId="0" applyFont="1" applyFill="1" applyBorder="1" applyAlignment="1" applyProtection="1">
      <alignment horizontal="center" vertical="center" wrapText="1" readingOrder="1"/>
      <protection locked="0"/>
    </xf>
    <xf numFmtId="0" fontId="83" fillId="0" borderId="13" xfId="0" applyFont="1" applyFill="1" applyBorder="1" applyAlignment="1" applyProtection="1">
      <alignment horizontal="center" vertical="center" wrapText="1"/>
      <protection locked="0"/>
    </xf>
    <xf numFmtId="0" fontId="79" fillId="0" borderId="13" xfId="0" applyFont="1" applyFill="1" applyBorder="1" applyAlignment="1" applyProtection="1">
      <alignment horizontal="center" vertical="center" wrapText="1" readingOrder="1"/>
      <protection locked="0"/>
    </xf>
    <xf numFmtId="0" fontId="78" fillId="0" borderId="13" xfId="0" applyFont="1" applyBorder="1" applyAlignment="1" applyProtection="1">
      <alignment horizontal="justify" wrapText="1"/>
      <protection locked="0"/>
    </xf>
    <xf numFmtId="15" fontId="8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6" xfId="0" applyFont="1" applyBorder="1" applyAlignment="1">
      <alignment/>
    </xf>
    <xf numFmtId="0" fontId="82" fillId="0" borderId="27" xfId="0" applyFont="1" applyBorder="1" applyAlignment="1">
      <alignment/>
    </xf>
    <xf numFmtId="0" fontId="80" fillId="0" borderId="28" xfId="0" applyFont="1" applyBorder="1" applyAlignment="1">
      <alignment horizontal="justify" vertical="top" wrapText="1"/>
    </xf>
    <xf numFmtId="0" fontId="82" fillId="0" borderId="29" xfId="0" applyFont="1" applyBorder="1" applyAlignment="1">
      <alignment/>
    </xf>
    <xf numFmtId="0" fontId="80" fillId="0" borderId="30" xfId="0" applyFont="1" applyBorder="1" applyAlignment="1">
      <alignment vertical="top" wrapText="1"/>
    </xf>
    <xf numFmtId="0" fontId="82" fillId="0" borderId="31" xfId="0" applyFont="1" applyBorder="1" applyAlignment="1">
      <alignment/>
    </xf>
    <xf numFmtId="0" fontId="80" fillId="0" borderId="26" xfId="0" applyFont="1" applyBorder="1" applyAlignment="1">
      <alignment vertical="top" wrapText="1"/>
    </xf>
    <xf numFmtId="0" fontId="82" fillId="0" borderId="32" xfId="0" applyFont="1" applyBorder="1" applyAlignment="1">
      <alignment/>
    </xf>
    <xf numFmtId="0" fontId="80" fillId="0" borderId="33" xfId="0" applyFont="1" applyBorder="1" applyAlignment="1">
      <alignment vertical="top" wrapText="1"/>
    </xf>
    <xf numFmtId="0" fontId="82" fillId="0" borderId="34" xfId="0" applyFont="1" applyBorder="1" applyAlignment="1">
      <alignment/>
    </xf>
    <xf numFmtId="0" fontId="80" fillId="0" borderId="35" xfId="0" applyFont="1" applyBorder="1" applyAlignment="1">
      <alignment horizontal="justify" vertical="top" wrapText="1"/>
    </xf>
    <xf numFmtId="0" fontId="80" fillId="0" borderId="35" xfId="0" applyFont="1" applyBorder="1" applyAlignment="1">
      <alignment vertical="top" wrapText="1"/>
    </xf>
    <xf numFmtId="0" fontId="82" fillId="0" borderId="36" xfId="0" applyFont="1" applyBorder="1" applyAlignment="1">
      <alignment/>
    </xf>
    <xf numFmtId="0" fontId="80" fillId="0" borderId="37" xfId="0" applyFont="1" applyBorder="1" applyAlignment="1">
      <alignment vertical="top" wrapText="1"/>
    </xf>
    <xf numFmtId="0" fontId="82" fillId="0" borderId="33" xfId="0" applyFont="1" applyBorder="1" applyAlignment="1">
      <alignment vertical="top" wrapText="1"/>
    </xf>
    <xf numFmtId="0" fontId="82" fillId="0" borderId="35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27" xfId="0" applyFont="1" applyBorder="1" applyAlignment="1">
      <alignment wrapText="1"/>
    </xf>
    <xf numFmtId="0" fontId="82" fillId="0" borderId="28" xfId="0" applyFont="1" applyBorder="1" applyAlignment="1">
      <alignment vertical="top" wrapText="1"/>
    </xf>
    <xf numFmtId="0" fontId="82" fillId="0" borderId="29" xfId="0" applyFont="1" applyBorder="1" applyAlignment="1">
      <alignment wrapText="1"/>
    </xf>
    <xf numFmtId="0" fontId="82" fillId="0" borderId="30" xfId="0" applyFont="1" applyBorder="1" applyAlignment="1">
      <alignment vertical="top" wrapText="1"/>
    </xf>
    <xf numFmtId="0" fontId="82" fillId="0" borderId="31" xfId="0" applyFont="1" applyBorder="1" applyAlignment="1">
      <alignment wrapText="1"/>
    </xf>
    <xf numFmtId="0" fontId="82" fillId="0" borderId="26" xfId="0" applyFont="1" applyBorder="1" applyAlignment="1">
      <alignment vertical="top" wrapText="1"/>
    </xf>
    <xf numFmtId="0" fontId="80" fillId="0" borderId="30" xfId="0" applyFont="1" applyBorder="1" applyAlignment="1">
      <alignment horizontal="justify" vertical="top" wrapText="1"/>
    </xf>
    <xf numFmtId="0" fontId="89" fillId="46" borderId="38" xfId="0" applyFont="1" applyFill="1" applyBorder="1" applyAlignment="1">
      <alignment horizontal="center" wrapText="1"/>
    </xf>
    <xf numFmtId="0" fontId="82" fillId="0" borderId="31" xfId="0" applyFont="1" applyBorder="1" applyAlignment="1">
      <alignment horizontal="center"/>
    </xf>
    <xf numFmtId="0" fontId="89" fillId="46" borderId="39" xfId="0" applyFont="1" applyFill="1" applyBorder="1" applyAlignment="1">
      <alignment horizontal="center" wrapText="1"/>
    </xf>
    <xf numFmtId="0" fontId="82" fillId="0" borderId="40" xfId="0" applyFont="1" applyBorder="1" applyAlignment="1">
      <alignment horizontal="center"/>
    </xf>
    <xf numFmtId="0" fontId="82" fillId="0" borderId="40" xfId="0" applyFont="1" applyBorder="1" applyAlignment="1">
      <alignment/>
    </xf>
    <xf numFmtId="0" fontId="82" fillId="0" borderId="41" xfId="0" applyFont="1" applyBorder="1" applyAlignment="1">
      <alignment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89" fillId="47" borderId="45" xfId="0" applyFont="1" applyFill="1" applyBorder="1" applyAlignment="1">
      <alignment horizontal="center" vertical="center" wrapText="1"/>
    </xf>
    <xf numFmtId="0" fontId="82" fillId="0" borderId="46" xfId="0" applyFont="1" applyBorder="1" applyAlignment="1">
      <alignment/>
    </xf>
    <xf numFmtId="0" fontId="89" fillId="47" borderId="47" xfId="0" applyFont="1" applyFill="1" applyBorder="1" applyAlignment="1">
      <alignment horizontal="center" vertical="center" wrapText="1"/>
    </xf>
    <xf numFmtId="0" fontId="82" fillId="0" borderId="48" xfId="0" applyFont="1" applyBorder="1" applyAlignment="1">
      <alignment/>
    </xf>
    <xf numFmtId="0" fontId="82" fillId="0" borderId="49" xfId="0" applyFont="1" applyBorder="1" applyAlignment="1">
      <alignment/>
    </xf>
    <xf numFmtId="0" fontId="82" fillId="0" borderId="50" xfId="0" applyFont="1" applyBorder="1" applyAlignment="1">
      <alignment/>
    </xf>
    <xf numFmtId="0" fontId="82" fillId="0" borderId="44" xfId="0" applyFont="1" applyBorder="1" applyAlignment="1">
      <alignment/>
    </xf>
    <xf numFmtId="0" fontId="89" fillId="48" borderId="51" xfId="0" applyFont="1" applyFill="1" applyBorder="1" applyAlignment="1">
      <alignment horizontal="center" vertical="center" wrapText="1"/>
    </xf>
    <xf numFmtId="0" fontId="89" fillId="48" borderId="38" xfId="0" applyFont="1" applyFill="1" applyBorder="1" applyAlignment="1">
      <alignment horizontal="center" vertical="center" wrapText="1"/>
    </xf>
    <xf numFmtId="0" fontId="89" fillId="48" borderId="52" xfId="0" applyFont="1" applyFill="1" applyBorder="1" applyAlignment="1">
      <alignment horizontal="center" vertical="center" wrapText="1"/>
    </xf>
    <xf numFmtId="0" fontId="82" fillId="0" borderId="30" xfId="0" applyFont="1" applyBorder="1" applyAlignment="1">
      <alignment wrapText="1"/>
    </xf>
    <xf numFmtId="0" fontId="82" fillId="0" borderId="26" xfId="0" applyFont="1" applyBorder="1" applyAlignment="1">
      <alignment wrapText="1"/>
    </xf>
    <xf numFmtId="0" fontId="89" fillId="48" borderId="39" xfId="0" applyFont="1" applyFill="1" applyBorder="1" applyAlignment="1">
      <alignment horizontal="center" vertical="center" wrapText="1"/>
    </xf>
    <xf numFmtId="0" fontId="82" fillId="0" borderId="41" xfId="0" applyFont="1" applyBorder="1" applyAlignment="1">
      <alignment vertical="center"/>
    </xf>
    <xf numFmtId="1" fontId="91" fillId="15" borderId="10" xfId="114" applyNumberFormat="1" applyFont="1" applyFill="1" applyBorder="1" applyAlignment="1">
      <alignment horizontal="center" vertical="center" wrapText="1"/>
      <protection/>
    </xf>
    <xf numFmtId="0" fontId="80" fillId="0" borderId="53" xfId="0" applyFont="1" applyBorder="1" applyAlignment="1">
      <alignment horizontal="center" vertical="center"/>
    </xf>
    <xf numFmtId="0" fontId="80" fillId="0" borderId="54" xfId="0" applyFont="1" applyBorder="1" applyAlignment="1">
      <alignment vertical="center"/>
    </xf>
    <xf numFmtId="0" fontId="80" fillId="0" borderId="55" xfId="0" applyFont="1" applyBorder="1" applyAlignment="1">
      <alignment horizontal="center" vertical="center"/>
    </xf>
    <xf numFmtId="0" fontId="82" fillId="0" borderId="56" xfId="0" applyFont="1" applyBorder="1" applyAlignment="1">
      <alignment/>
    </xf>
    <xf numFmtId="0" fontId="82" fillId="0" borderId="0" xfId="0" applyFont="1" applyBorder="1" applyAlignment="1">
      <alignment/>
    </xf>
    <xf numFmtId="0" fontId="0" fillId="49" borderId="0" xfId="0" applyFill="1" applyAlignment="1">
      <alignment/>
    </xf>
    <xf numFmtId="0" fontId="82" fillId="49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0" fontId="23" fillId="49" borderId="0" xfId="168" applyFont="1" applyFill="1">
      <alignment/>
      <protection/>
    </xf>
    <xf numFmtId="0" fontId="24" fillId="49" borderId="0" xfId="168" applyFont="1" applyFill="1" applyAlignment="1">
      <alignment horizontal="left"/>
      <protection/>
    </xf>
    <xf numFmtId="0" fontId="25" fillId="49" borderId="57" xfId="168" applyFont="1" applyFill="1" applyBorder="1" applyAlignment="1">
      <alignment horizontal="left"/>
      <protection/>
    </xf>
    <xf numFmtId="0" fontId="24" fillId="49" borderId="0" xfId="168" applyFont="1" applyFill="1" applyAlignment="1">
      <alignment horizontal="left" indent="1"/>
      <protection/>
    </xf>
    <xf numFmtId="0" fontId="0" fillId="44" borderId="0" xfId="0" applyFill="1" applyAlignment="1">
      <alignment/>
    </xf>
    <xf numFmtId="0" fontId="80" fillId="49" borderId="0" xfId="0" applyFont="1" applyFill="1" applyBorder="1" applyAlignment="1">
      <alignment/>
    </xf>
    <xf numFmtId="0" fontId="89" fillId="46" borderId="58" xfId="0" applyFont="1" applyFill="1" applyBorder="1" applyAlignment="1">
      <alignment horizontal="center" wrapText="1"/>
    </xf>
    <xf numFmtId="0" fontId="89" fillId="46" borderId="52" xfId="0" applyFont="1" applyFill="1" applyBorder="1" applyAlignment="1">
      <alignment horizontal="center" wrapText="1"/>
    </xf>
    <xf numFmtId="0" fontId="89" fillId="46" borderId="59" xfId="0" applyFont="1" applyFill="1" applyBorder="1" applyAlignment="1">
      <alignment horizontal="center" wrapText="1"/>
    </xf>
    <xf numFmtId="0" fontId="82" fillId="0" borderId="60" xfId="0" applyFont="1" applyBorder="1" applyAlignment="1">
      <alignment horizontal="center"/>
    </xf>
    <xf numFmtId="0" fontId="82" fillId="0" borderId="61" xfId="0" applyFont="1" applyBorder="1" applyAlignment="1">
      <alignment horizontal="center"/>
    </xf>
    <xf numFmtId="0" fontId="82" fillId="0" borderId="62" xfId="0" applyFont="1" applyBorder="1" applyAlignment="1">
      <alignment horizontal="center"/>
    </xf>
    <xf numFmtId="0" fontId="92" fillId="50" borderId="58" xfId="0" applyFont="1" applyFill="1" applyBorder="1" applyAlignment="1">
      <alignment horizontal="center" wrapText="1"/>
    </xf>
    <xf numFmtId="0" fontId="92" fillId="50" borderId="52" xfId="0" applyFont="1" applyFill="1" applyBorder="1" applyAlignment="1">
      <alignment horizontal="center" wrapText="1"/>
    </xf>
    <xf numFmtId="0" fontId="92" fillId="50" borderId="59" xfId="0" applyFont="1" applyFill="1" applyBorder="1" applyAlignment="1">
      <alignment horizontal="center" wrapText="1"/>
    </xf>
    <xf numFmtId="0" fontId="82" fillId="0" borderId="60" xfId="0" applyFont="1" applyBorder="1" applyAlignment="1">
      <alignment horizontal="center" wrapText="1"/>
    </xf>
    <xf numFmtId="0" fontId="82" fillId="0" borderId="61" xfId="0" applyFont="1" applyBorder="1" applyAlignment="1">
      <alignment horizontal="center" wrapText="1"/>
    </xf>
    <xf numFmtId="0" fontId="82" fillId="0" borderId="62" xfId="0" applyFont="1" applyBorder="1" applyAlignment="1">
      <alignment horizontal="center" wrapText="1"/>
    </xf>
    <xf numFmtId="0" fontId="90" fillId="0" borderId="0" xfId="0" applyFont="1" applyBorder="1" applyAlignment="1">
      <alignment horizontal="center" vertical="center"/>
    </xf>
    <xf numFmtId="0" fontId="89" fillId="47" borderId="63" xfId="0" applyFont="1" applyFill="1" applyBorder="1" applyAlignment="1">
      <alignment horizontal="center" vertical="center" wrapText="1"/>
    </xf>
    <xf numFmtId="0" fontId="89" fillId="47" borderId="47" xfId="0" applyFont="1" applyFill="1" applyBorder="1" applyAlignment="1">
      <alignment horizontal="center" vertical="center" wrapText="1"/>
    </xf>
    <xf numFmtId="0" fontId="89" fillId="47" borderId="64" xfId="0" applyFont="1" applyFill="1" applyBorder="1" applyAlignment="1">
      <alignment horizontal="center" vertical="center" wrapText="1"/>
    </xf>
    <xf numFmtId="0" fontId="82" fillId="0" borderId="65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0" fontId="82" fillId="0" borderId="66" xfId="0" applyFont="1" applyBorder="1" applyAlignment="1">
      <alignment vertical="center"/>
    </xf>
    <xf numFmtId="0" fontId="82" fillId="0" borderId="67" xfId="0" applyFont="1" applyBorder="1" applyAlignment="1">
      <alignment vertical="center"/>
    </xf>
    <xf numFmtId="0" fontId="82" fillId="0" borderId="66" xfId="0" applyFont="1" applyBorder="1" applyAlignment="1">
      <alignment horizontal="left" vertical="center"/>
    </xf>
    <xf numFmtId="0" fontId="82" fillId="0" borderId="67" xfId="0" applyFont="1" applyBorder="1" applyAlignment="1">
      <alignment horizontal="left" vertical="center"/>
    </xf>
    <xf numFmtId="0" fontId="89" fillId="48" borderId="51" xfId="0" applyFont="1" applyFill="1" applyBorder="1" applyAlignment="1">
      <alignment horizontal="center" vertical="center" wrapText="1"/>
    </xf>
    <xf numFmtId="0" fontId="89" fillId="48" borderId="52" xfId="0" applyFont="1" applyFill="1" applyBorder="1" applyAlignment="1">
      <alignment horizontal="center" vertical="center" wrapText="1"/>
    </xf>
    <xf numFmtId="0" fontId="89" fillId="48" borderId="59" xfId="0" applyFont="1" applyFill="1" applyBorder="1" applyAlignment="1">
      <alignment horizontal="center" vertical="center" wrapText="1"/>
    </xf>
    <xf numFmtId="0" fontId="92" fillId="46" borderId="68" xfId="0" applyFont="1" applyFill="1" applyBorder="1" applyAlignment="1">
      <alignment horizontal="center" wrapText="1"/>
    </xf>
    <xf numFmtId="0" fontId="92" fillId="46" borderId="52" xfId="0" applyFont="1" applyFill="1" applyBorder="1" applyAlignment="1">
      <alignment horizontal="center" wrapText="1"/>
    </xf>
    <xf numFmtId="0" fontId="92" fillId="46" borderId="59" xfId="0" applyFont="1" applyFill="1" applyBorder="1" applyAlignment="1">
      <alignment horizontal="center" wrapText="1"/>
    </xf>
    <xf numFmtId="0" fontId="82" fillId="0" borderId="69" xfId="0" applyFont="1" applyBorder="1" applyAlignment="1">
      <alignment horizontal="center"/>
    </xf>
    <xf numFmtId="0" fontId="82" fillId="0" borderId="70" xfId="0" applyFont="1" applyBorder="1" applyAlignment="1">
      <alignment/>
    </xf>
    <xf numFmtId="0" fontId="82" fillId="0" borderId="71" xfId="0" applyFont="1" applyBorder="1" applyAlignment="1">
      <alignment/>
    </xf>
    <xf numFmtId="0" fontId="89" fillId="46" borderId="51" xfId="0" applyFont="1" applyFill="1" applyBorder="1" applyAlignment="1">
      <alignment horizontal="center" wrapText="1"/>
    </xf>
    <xf numFmtId="0" fontId="82" fillId="0" borderId="72" xfId="0" applyFont="1" applyBorder="1" applyAlignment="1">
      <alignment/>
    </xf>
    <xf numFmtId="0" fontId="82" fillId="0" borderId="37" xfId="0" applyFont="1" applyBorder="1" applyAlignment="1">
      <alignment/>
    </xf>
    <xf numFmtId="1" fontId="93" fillId="15" borderId="13" xfId="114" applyNumberFormat="1" applyFont="1" applyFill="1" applyBorder="1" applyAlignment="1">
      <alignment horizontal="center" vertical="center" wrapText="1" readingOrder="1"/>
      <protection/>
    </xf>
    <xf numFmtId="0" fontId="94" fillId="0" borderId="0" xfId="0" applyFont="1" applyBorder="1" applyAlignment="1">
      <alignment horizontal="center" vertical="center" wrapText="1" readingOrder="1"/>
    </xf>
    <xf numFmtId="1" fontId="95" fillId="39" borderId="13" xfId="114" applyNumberFormat="1" applyFont="1" applyFill="1" applyBorder="1" applyAlignment="1">
      <alignment horizontal="center" vertical="center" wrapText="1" readingOrder="1"/>
      <protection/>
    </xf>
    <xf numFmtId="1" fontId="95" fillId="40" borderId="73" xfId="114" applyNumberFormat="1" applyFont="1" applyFill="1" applyBorder="1" applyAlignment="1">
      <alignment horizontal="center" vertical="center" wrapText="1" readingOrder="1"/>
      <protection/>
    </xf>
    <xf numFmtId="1" fontId="95" fillId="40" borderId="74" xfId="114" applyNumberFormat="1" applyFont="1" applyFill="1" applyBorder="1" applyAlignment="1">
      <alignment horizontal="center" vertical="center" wrapText="1" readingOrder="1"/>
      <protection/>
    </xf>
    <xf numFmtId="1" fontId="95" fillId="40" borderId="75" xfId="114" applyNumberFormat="1" applyFont="1" applyFill="1" applyBorder="1" applyAlignment="1">
      <alignment horizontal="center" vertical="center" wrapText="1" readingOrder="1"/>
      <protection/>
    </xf>
    <xf numFmtId="0" fontId="96" fillId="0" borderId="0" xfId="0" applyFont="1" applyBorder="1" applyAlignment="1">
      <alignment horizontal="center" vertical="center" wrapText="1" readingOrder="1"/>
    </xf>
    <xf numFmtId="1" fontId="95" fillId="37" borderId="73" xfId="114" applyNumberFormat="1" applyFont="1" applyFill="1" applyBorder="1" applyAlignment="1">
      <alignment horizontal="center" vertical="center" wrapText="1" readingOrder="1"/>
      <protection/>
    </xf>
    <xf numFmtId="1" fontId="95" fillId="37" borderId="74" xfId="114" applyNumberFormat="1" applyFont="1" applyFill="1" applyBorder="1" applyAlignment="1">
      <alignment horizontal="center" vertical="center" wrapText="1" readingOrder="1"/>
      <protection/>
    </xf>
    <xf numFmtId="1" fontId="95" fillId="37" borderId="75" xfId="114" applyNumberFormat="1" applyFont="1" applyFill="1" applyBorder="1" applyAlignment="1">
      <alignment horizontal="center" vertical="center" wrapText="1" readingOrder="1"/>
      <protection/>
    </xf>
  </cellXfs>
  <cellStyles count="1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omma" xfId="45"/>
    <cellStyle name="Excel Built-in Hyperlink" xfId="46"/>
    <cellStyle name="Excel Built-in Normal" xfId="47"/>
    <cellStyle name="Hipervínculo 2" xfId="48"/>
    <cellStyle name="Hipervínculo 3" xfId="49"/>
    <cellStyle name="Incorrecto" xfId="50"/>
    <cellStyle name="Comma" xfId="51"/>
    <cellStyle name="Comma [0]" xfId="52"/>
    <cellStyle name="Millares 2" xfId="53"/>
    <cellStyle name="Millares 2 10" xfId="54"/>
    <cellStyle name="Millares 2 11" xfId="55"/>
    <cellStyle name="Millares 2 12" xfId="56"/>
    <cellStyle name="Millares 2 13" xfId="57"/>
    <cellStyle name="Millares 2 14" xfId="58"/>
    <cellStyle name="Millares 2 15" xfId="59"/>
    <cellStyle name="Millares 2 16" xfId="60"/>
    <cellStyle name="Millares 2 2" xfId="61"/>
    <cellStyle name="Millares 2 2 2" xfId="62"/>
    <cellStyle name="Millares 2 3" xfId="63"/>
    <cellStyle name="Millares 2 4" xfId="64"/>
    <cellStyle name="Millares 2 5" xfId="65"/>
    <cellStyle name="Millares 2 6" xfId="66"/>
    <cellStyle name="Millares 2 7" xfId="67"/>
    <cellStyle name="Millares 2 7 2" xfId="68"/>
    <cellStyle name="Millares 2 7 2 2" xfId="69"/>
    <cellStyle name="Millares 2 7 2 2 2" xfId="70"/>
    <cellStyle name="Millares 2 7 2 3" xfId="71"/>
    <cellStyle name="Millares 2 7 2 4" xfId="72"/>
    <cellStyle name="Millares 2 7 2 5" xfId="73"/>
    <cellStyle name="Millares 2 7 2 6" xfId="74"/>
    <cellStyle name="Millares 2 7 2 7" xfId="75"/>
    <cellStyle name="Millares 2 7 2 8" xfId="76"/>
    <cellStyle name="Millares 2 7 2 9" xfId="77"/>
    <cellStyle name="Millares 2 7 3" xfId="78"/>
    <cellStyle name="Millares 2 8" xfId="79"/>
    <cellStyle name="Millares 2 8 2" xfId="80"/>
    <cellStyle name="Millares 2 9" xfId="81"/>
    <cellStyle name="Millares 2 9 2" xfId="82"/>
    <cellStyle name="Millares 3" xfId="83"/>
    <cellStyle name="Millares 3 10" xfId="84"/>
    <cellStyle name="Millares 3 11" xfId="85"/>
    <cellStyle name="Millares 3 12" xfId="86"/>
    <cellStyle name="Millares 3 2" xfId="87"/>
    <cellStyle name="Millares 3 2 2" xfId="88"/>
    <cellStyle name="Millares 3 2 2 2" xfId="89"/>
    <cellStyle name="Millares 3 2 3" xfId="90"/>
    <cellStyle name="Millares 3 2 4" xfId="91"/>
    <cellStyle name="Millares 3 2 5" xfId="92"/>
    <cellStyle name="Millares 3 2 6" xfId="93"/>
    <cellStyle name="Millares 3 2 7" xfId="94"/>
    <cellStyle name="Millares 3 2 8" xfId="95"/>
    <cellStyle name="Millares 3 2 9" xfId="96"/>
    <cellStyle name="Millares 3 3" xfId="97"/>
    <cellStyle name="Millares 3 3 2" xfId="98"/>
    <cellStyle name="Millares 3 3 2 2" xfId="99"/>
    <cellStyle name="Millares 3 3 3" xfId="100"/>
    <cellStyle name="Millares 3 3 4" xfId="101"/>
    <cellStyle name="Millares 3 3 5" xfId="102"/>
    <cellStyle name="Millares 3 3 6" xfId="103"/>
    <cellStyle name="Millares 3 3 7" xfId="104"/>
    <cellStyle name="Millares 3 3 8" xfId="105"/>
    <cellStyle name="Millares 3 3 9" xfId="106"/>
    <cellStyle name="Millares 3 4" xfId="107"/>
    <cellStyle name="Millares 3 4 2" xfId="108"/>
    <cellStyle name="Millares 3 5" xfId="109"/>
    <cellStyle name="Millares 3 6" xfId="110"/>
    <cellStyle name="Millares 3 7" xfId="111"/>
    <cellStyle name="Millares 3 8" xfId="112"/>
    <cellStyle name="Millares 3 9" xfId="113"/>
    <cellStyle name="Millares 4" xfId="114"/>
    <cellStyle name="Millares 4 2" xfId="115"/>
    <cellStyle name="Millares 5" xfId="116"/>
    <cellStyle name="Millares 6" xfId="117"/>
    <cellStyle name="Millares 8" xfId="118"/>
    <cellStyle name="Currency" xfId="119"/>
    <cellStyle name="Currency [0]" xfId="120"/>
    <cellStyle name="Moneda 2" xfId="121"/>
    <cellStyle name="Moneda 2 10" xfId="122"/>
    <cellStyle name="Moneda 2 2" xfId="123"/>
    <cellStyle name="Moneda 2 2 2" xfId="124"/>
    <cellStyle name="Moneda 2 2 3" xfId="125"/>
    <cellStyle name="Moneda 2 3" xfId="126"/>
    <cellStyle name="Moneda 2 4" xfId="127"/>
    <cellStyle name="Moneda 2 5" xfId="128"/>
    <cellStyle name="Moneda 2 6" xfId="129"/>
    <cellStyle name="Moneda 2 7" xfId="130"/>
    <cellStyle name="Moneda 2 8" xfId="131"/>
    <cellStyle name="Moneda 2 8 2" xfId="132"/>
    <cellStyle name="Moneda 2 9" xfId="133"/>
    <cellStyle name="Moneda 3" xfId="134"/>
    <cellStyle name="Moneda 3 10" xfId="135"/>
    <cellStyle name="Moneda 3 2" xfId="136"/>
    <cellStyle name="Moneda 3 2 2" xfId="137"/>
    <cellStyle name="Moneda 3 2 2 2" xfId="138"/>
    <cellStyle name="Moneda 3 2 3" xfId="139"/>
    <cellStyle name="Moneda 3 2 4" xfId="140"/>
    <cellStyle name="Moneda 3 2 5" xfId="141"/>
    <cellStyle name="Moneda 3 2 6" xfId="142"/>
    <cellStyle name="Moneda 3 2 7" xfId="143"/>
    <cellStyle name="Moneda 3 2 8" xfId="144"/>
    <cellStyle name="Moneda 3 2 9" xfId="145"/>
    <cellStyle name="Moneda 3 3" xfId="146"/>
    <cellStyle name="Moneda 3 3 2" xfId="147"/>
    <cellStyle name="Moneda 3 4" xfId="148"/>
    <cellStyle name="Moneda 3 5" xfId="149"/>
    <cellStyle name="Moneda 3 6" xfId="150"/>
    <cellStyle name="Moneda 3 7" xfId="151"/>
    <cellStyle name="Moneda 3 8" xfId="152"/>
    <cellStyle name="Moneda 3 9" xfId="153"/>
    <cellStyle name="Moneda 4" xfId="154"/>
    <cellStyle name="Neutral" xfId="155"/>
    <cellStyle name="Normal 10" xfId="156"/>
    <cellStyle name="Normal 2" xfId="157"/>
    <cellStyle name="Normal 2 10" xfId="158"/>
    <cellStyle name="Normal 2 2" xfId="159"/>
    <cellStyle name="Normal 2 2 2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3" xfId="168"/>
    <cellStyle name="Normal 3 2" xfId="169"/>
    <cellStyle name="Normal 4" xfId="170"/>
    <cellStyle name="Normal 5" xfId="171"/>
    <cellStyle name="Normal 6" xfId="172"/>
    <cellStyle name="Normal 8" xfId="173"/>
    <cellStyle name="Normal 9" xfId="174"/>
    <cellStyle name="Normal_Hoja1" xfId="175"/>
    <cellStyle name="Notas" xfId="176"/>
    <cellStyle name="Percent" xfId="177"/>
    <cellStyle name="Porcentual 2" xfId="178"/>
    <cellStyle name="Salida" xfId="179"/>
    <cellStyle name="Texto de advertencia" xfId="180"/>
    <cellStyle name="Texto explicativo" xfId="181"/>
    <cellStyle name="Título" xfId="182"/>
    <cellStyle name="Título 1" xfId="183"/>
    <cellStyle name="Título 2" xfId="184"/>
    <cellStyle name="Título 3" xfId="185"/>
    <cellStyle name="Total" xfId="186"/>
  </cellStyles>
  <dxfs count="14">
    <dxf>
      <fill>
        <patternFill>
          <bgColor theme="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76200</xdr:rowOff>
    </xdr:from>
    <xdr:to>
      <xdr:col>2</xdr:col>
      <xdr:colOff>3543300</xdr:colOff>
      <xdr:row>0</xdr:row>
      <xdr:rowOff>1228725</xdr:rowOff>
    </xdr:to>
    <xdr:pic>
      <xdr:nvPicPr>
        <xdr:cNvPr id="1" name="Picture 3" descr="cabe_alta_3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6200"/>
          <a:ext cx="6010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7</xdr:col>
      <xdr:colOff>2600325</xdr:colOff>
      <xdr:row>0</xdr:row>
      <xdr:rowOff>1438275</xdr:rowOff>
    </xdr:to>
    <xdr:pic>
      <xdr:nvPicPr>
        <xdr:cNvPr id="1" name="Picture 3" descr="cabe_alta_3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944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valles\Users\fmanco\Desktop\Bases%20Fondo%20-%20Info%20Pagos%20-%20Presentaci&#243;n%20Consulta%20Dic%202%202010%20FI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uruena\Mis%20documentos\FORMATO%20DE%20REPORTE%20DE%20AFECTACI&#211;N%20EN%20LA%20PRESTACI&#211;N%20DEL%20SERVICIO%20DE%20ATENCI&#211;N%20INTEGRAL%20A%20LA%20PRIMERA%20INFANCIA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amento-Municipio"/>
      <sheetName val="Información Financiera"/>
      <sheetName val="PAGOS"/>
      <sheetName val="PRESTADORES CONTRATADOS"/>
      <sheetName val="General"/>
      <sheetName val="SALIDA"/>
      <sheetName val="VALIDACIONES"/>
      <sheetName val="Hoja3"/>
      <sheetName val="Convenios x Municipio"/>
      <sheetName val="Convenios x Prestador"/>
    </sheetNames>
    <sheetDataSet>
      <sheetData sheetId="5">
        <row r="1">
          <cell r="C1" t="str">
            <v>Seleccionar Departamento</v>
          </cell>
        </row>
        <row r="2">
          <cell r="C2" t="str">
            <v>AMAZONAS</v>
          </cell>
          <cell r="F2" t="str">
            <v>Seleccionar Municipio</v>
          </cell>
        </row>
        <row r="3">
          <cell r="C3" t="str">
            <v>ANTIOQUIA</v>
          </cell>
          <cell r="F3" t="str">
            <v>ALBAN</v>
          </cell>
        </row>
        <row r="4">
          <cell r="C4" t="str">
            <v>ARAUCA</v>
          </cell>
          <cell r="F4" t="str">
            <v>ALDANA</v>
          </cell>
        </row>
        <row r="5">
          <cell r="C5" t="str">
            <v>ATLANTICO</v>
          </cell>
          <cell r="F5" t="str">
            <v>ANCUYA</v>
          </cell>
        </row>
        <row r="6">
          <cell r="C6" t="str">
            <v>BOGOTA</v>
          </cell>
          <cell r="F6" t="str">
            <v>ARBOLEDA</v>
          </cell>
        </row>
        <row r="7">
          <cell r="C7" t="str">
            <v>BOLIVAR</v>
          </cell>
          <cell r="F7" t="str">
            <v>BARBACOAS</v>
          </cell>
        </row>
        <row r="8">
          <cell r="C8" t="str">
            <v>BOYACA</v>
          </cell>
          <cell r="F8" t="str">
            <v>BELEN</v>
          </cell>
        </row>
        <row r="9">
          <cell r="C9" t="str">
            <v>CALDAS</v>
          </cell>
          <cell r="F9" t="str">
            <v>BUESACO</v>
          </cell>
        </row>
        <row r="10">
          <cell r="C10" t="str">
            <v>CAQUETA</v>
          </cell>
          <cell r="F10" t="str">
            <v>CHACHAGUI</v>
          </cell>
        </row>
        <row r="11">
          <cell r="C11" t="str">
            <v>CASANARE</v>
          </cell>
          <cell r="F11" t="str">
            <v>COLON-GENOVA</v>
          </cell>
        </row>
        <row r="12">
          <cell r="C12" t="str">
            <v>CAUCA</v>
          </cell>
          <cell r="F12" t="str">
            <v>CONSACA</v>
          </cell>
        </row>
        <row r="13">
          <cell r="C13" t="str">
            <v>CESAR</v>
          </cell>
          <cell r="F13" t="str">
            <v>CONTADERO</v>
          </cell>
        </row>
        <row r="14">
          <cell r="C14" t="str">
            <v>CHOCO</v>
          </cell>
          <cell r="F14" t="str">
            <v>CORDOBA</v>
          </cell>
        </row>
        <row r="15">
          <cell r="C15" t="str">
            <v>CORDOBA</v>
          </cell>
          <cell r="F15" t="str">
            <v>CUASPUD-CARLOSAMA</v>
          </cell>
        </row>
        <row r="16">
          <cell r="C16" t="str">
            <v>CUNDINAMARCA</v>
          </cell>
          <cell r="F16" t="str">
            <v>CUMBAL</v>
          </cell>
        </row>
        <row r="17">
          <cell r="C17" t="str">
            <v>GUAINIA</v>
          </cell>
          <cell r="F17" t="str">
            <v>CUMBITARA</v>
          </cell>
        </row>
        <row r="18">
          <cell r="C18" t="str">
            <v>GUAJIRA</v>
          </cell>
          <cell r="F18" t="str">
            <v>EL CHARCO</v>
          </cell>
        </row>
        <row r="19">
          <cell r="C19" t="str">
            <v>GUAVIARE</v>
          </cell>
          <cell r="F19" t="str">
            <v>EL PEÑOL</v>
          </cell>
        </row>
        <row r="20">
          <cell r="C20" t="str">
            <v>HUILA</v>
          </cell>
          <cell r="F20" t="str">
            <v>EL ROSARIO</v>
          </cell>
        </row>
        <row r="21">
          <cell r="C21" t="str">
            <v>MAGDALENA</v>
          </cell>
          <cell r="F21" t="str">
            <v>EL TABLON</v>
          </cell>
        </row>
        <row r="22">
          <cell r="C22" t="str">
            <v>META</v>
          </cell>
          <cell r="F22" t="str">
            <v>EL TAMBO</v>
          </cell>
        </row>
        <row r="23">
          <cell r="C23" t="str">
            <v>NARIÑO</v>
          </cell>
          <cell r="F23" t="str">
            <v>FRANCISCO PIZARRO</v>
          </cell>
        </row>
        <row r="24">
          <cell r="C24" t="str">
            <v>NORTE DE SANTANDER</v>
          </cell>
          <cell r="F24" t="str">
            <v>FUNES</v>
          </cell>
        </row>
        <row r="25">
          <cell r="C25" t="str">
            <v>PUTUMAYO</v>
          </cell>
          <cell r="F25" t="str">
            <v>GUACHUCAL</v>
          </cell>
        </row>
        <row r="26">
          <cell r="C26" t="str">
            <v>QUINDIO</v>
          </cell>
          <cell r="F26" t="str">
            <v>GUAITARILLA</v>
          </cell>
        </row>
        <row r="27">
          <cell r="C27" t="str">
            <v>RISARALDA</v>
          </cell>
          <cell r="F27" t="str">
            <v>GUALMATAN</v>
          </cell>
        </row>
        <row r="28">
          <cell r="C28" t="str">
            <v>SAN ANDRES</v>
          </cell>
          <cell r="F28" t="str">
            <v>ILES</v>
          </cell>
        </row>
        <row r="29">
          <cell r="C29" t="str">
            <v>SANTANDER</v>
          </cell>
          <cell r="F29" t="str">
            <v>IMUES</v>
          </cell>
        </row>
        <row r="30">
          <cell r="C30" t="str">
            <v>SUCRE</v>
          </cell>
          <cell r="F30" t="str">
            <v>IPIALES</v>
          </cell>
        </row>
        <row r="31">
          <cell r="C31" t="str">
            <v>TOLIMA</v>
          </cell>
          <cell r="F31" t="str">
            <v>LA CRUZ</v>
          </cell>
        </row>
        <row r="32">
          <cell r="C32" t="str">
            <v>VALLE DEL CAUCA</v>
          </cell>
          <cell r="F32" t="str">
            <v>LA FLORIDA</v>
          </cell>
        </row>
        <row r="33">
          <cell r="C33" t="str">
            <v>VAUPES</v>
          </cell>
          <cell r="F33" t="str">
            <v>LA LLANADA</v>
          </cell>
        </row>
        <row r="34">
          <cell r="C34" t="str">
            <v>VICHADA</v>
          </cell>
          <cell r="F34" t="str">
            <v>LA TOLA</v>
          </cell>
        </row>
        <row r="35">
          <cell r="F35" t="str">
            <v>LA UNION</v>
          </cell>
        </row>
        <row r="36">
          <cell r="F36" t="str">
            <v>LEIVA</v>
          </cell>
        </row>
        <row r="37">
          <cell r="F37" t="str">
            <v>LINARES</v>
          </cell>
        </row>
        <row r="38">
          <cell r="F38" t="str">
            <v>LOS ANDES</v>
          </cell>
        </row>
        <row r="39">
          <cell r="F39" t="str">
            <v>MAGUI-PAYAN</v>
          </cell>
        </row>
        <row r="40">
          <cell r="F40" t="str">
            <v>MALLAMA</v>
          </cell>
        </row>
        <row r="41">
          <cell r="F41" t="str">
            <v>MOSQUERA</v>
          </cell>
        </row>
        <row r="42">
          <cell r="F42" t="str">
            <v>NARIÑO</v>
          </cell>
        </row>
        <row r="43">
          <cell r="F43" t="str">
            <v>OLAYA HERRERA</v>
          </cell>
        </row>
        <row r="44">
          <cell r="F44" t="str">
            <v>OSPINA</v>
          </cell>
        </row>
        <row r="45">
          <cell r="F45" t="str">
            <v>PASTO</v>
          </cell>
        </row>
        <row r="46">
          <cell r="F46" t="str">
            <v>POLICARPA</v>
          </cell>
        </row>
        <row r="47">
          <cell r="F47" t="str">
            <v>POTOSI</v>
          </cell>
        </row>
        <row r="48">
          <cell r="F48" t="str">
            <v>PROVIDENCIA</v>
          </cell>
        </row>
        <row r="49">
          <cell r="F49" t="str">
            <v>PUERRES</v>
          </cell>
        </row>
        <row r="50">
          <cell r="F50" t="str">
            <v>PUPIALES</v>
          </cell>
        </row>
        <row r="51">
          <cell r="F51" t="str">
            <v>RICAURTE</v>
          </cell>
        </row>
        <row r="52">
          <cell r="F52" t="str">
            <v>ROBERTO PAYAN</v>
          </cell>
        </row>
        <row r="53">
          <cell r="F53" t="str">
            <v>SAMANIEGO</v>
          </cell>
        </row>
        <row r="54">
          <cell r="F54" t="str">
            <v>SAN BERNARDO</v>
          </cell>
        </row>
        <row r="55">
          <cell r="F55" t="str">
            <v>SAN LORENZO</v>
          </cell>
        </row>
        <row r="56">
          <cell r="F56" t="str">
            <v>SAN PABLO</v>
          </cell>
        </row>
        <row r="57">
          <cell r="F57" t="str">
            <v>SAN PEDRO DE CARTAGO</v>
          </cell>
        </row>
        <row r="58">
          <cell r="F58" t="str">
            <v>SANDONA</v>
          </cell>
        </row>
        <row r="59">
          <cell r="F59" t="str">
            <v>SANTA BARBARA</v>
          </cell>
        </row>
        <row r="60">
          <cell r="F60" t="str">
            <v>SANTACRUZ</v>
          </cell>
        </row>
        <row r="61">
          <cell r="F61" t="str">
            <v>SAPUYES</v>
          </cell>
        </row>
        <row r="62">
          <cell r="F62" t="str">
            <v>TAMINANGO</v>
          </cell>
        </row>
        <row r="63">
          <cell r="F63" t="str">
            <v>TANGUA</v>
          </cell>
        </row>
        <row r="64">
          <cell r="F64" t="str">
            <v>TUMACO</v>
          </cell>
        </row>
        <row r="65">
          <cell r="F65" t="str">
            <v>TUQUERRES</v>
          </cell>
        </row>
        <row r="66">
          <cell r="F66" t="str">
            <v>YACUANQUER</v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"/>
      <sheetName val="REPORTE DE SEDES AFECTADAS"/>
      <sheetName val="ORDEN PUBLICO"/>
      <sheetName val="lista"/>
      <sheetName val="SALIDA"/>
      <sheetName val="Hoja2"/>
    </sheetNames>
    <sheetDataSet>
      <sheetData sheetId="5">
        <row r="2">
          <cell r="D2" t="str">
            <v>AMAZONASCD. EL ENCANTO</v>
          </cell>
          <cell r="E2">
            <v>91263</v>
          </cell>
        </row>
        <row r="3">
          <cell r="D3" t="str">
            <v>AMAZONASCD. LA CHORRERA</v>
          </cell>
          <cell r="E3">
            <v>91405</v>
          </cell>
        </row>
        <row r="4">
          <cell r="D4" t="str">
            <v>AMAZONASCD. LA PEDRERA</v>
          </cell>
          <cell r="E4">
            <v>91407</v>
          </cell>
        </row>
        <row r="5">
          <cell r="D5" t="str">
            <v>AMAZONASCD. LA VICTORIA</v>
          </cell>
          <cell r="E5">
            <v>91430</v>
          </cell>
        </row>
        <row r="6">
          <cell r="D6" t="str">
            <v>AMAZONASCD. MIRITI - PARANÁ</v>
          </cell>
          <cell r="E6">
            <v>91460</v>
          </cell>
        </row>
        <row r="7">
          <cell r="D7" t="str">
            <v>AMAZONASCD. PUERTO ALEGRIA</v>
          </cell>
          <cell r="E7">
            <v>91530</v>
          </cell>
        </row>
        <row r="8">
          <cell r="D8" t="str">
            <v>AMAZONASCD. PUERTO ARICA</v>
          </cell>
          <cell r="E8">
            <v>91536</v>
          </cell>
        </row>
        <row r="9">
          <cell r="D9" t="str">
            <v>AMAZONASCD. PUERTO SANTANDER</v>
          </cell>
          <cell r="E9">
            <v>91669</v>
          </cell>
        </row>
        <row r="10">
          <cell r="D10" t="str">
            <v>AMAZONASCD. TARAPACÁ</v>
          </cell>
          <cell r="E10">
            <v>91798</v>
          </cell>
        </row>
        <row r="11">
          <cell r="D11" t="str">
            <v>AMAZONASLETICIA</v>
          </cell>
          <cell r="E11">
            <v>91001</v>
          </cell>
        </row>
        <row r="12">
          <cell r="D12" t="str">
            <v>AMAZONASPUERTO NARIÑO</v>
          </cell>
          <cell r="E12">
            <v>91540</v>
          </cell>
        </row>
        <row r="13">
          <cell r="D13" t="str">
            <v>ANTIOQUIAABEJORRAL</v>
          </cell>
          <cell r="E13">
            <v>5002</v>
          </cell>
        </row>
        <row r="14">
          <cell r="D14" t="str">
            <v>ANTIOQUIAABRIAQUI</v>
          </cell>
          <cell r="E14">
            <v>5004</v>
          </cell>
        </row>
        <row r="15">
          <cell r="D15" t="str">
            <v>ANTIOQUIAALEJANDRIA</v>
          </cell>
          <cell r="E15">
            <v>5021</v>
          </cell>
        </row>
        <row r="16">
          <cell r="D16" t="str">
            <v>ANTIOQUIAAMAGA</v>
          </cell>
          <cell r="E16">
            <v>5030</v>
          </cell>
        </row>
        <row r="17">
          <cell r="D17" t="str">
            <v>ANTIOQUIAAMALFI</v>
          </cell>
          <cell r="E17">
            <v>5031</v>
          </cell>
        </row>
        <row r="18">
          <cell r="D18" t="str">
            <v>ANTIOQUIAANDES</v>
          </cell>
          <cell r="E18">
            <v>5034</v>
          </cell>
        </row>
        <row r="19">
          <cell r="D19" t="str">
            <v>ANTIOQUIAANGELOPOLIS</v>
          </cell>
          <cell r="E19">
            <v>5036</v>
          </cell>
        </row>
        <row r="20">
          <cell r="D20" t="str">
            <v>ANTIOQUIAANGOSTURA</v>
          </cell>
          <cell r="E20">
            <v>5038</v>
          </cell>
        </row>
        <row r="21">
          <cell r="D21" t="str">
            <v>ANTIOQUIAANORI</v>
          </cell>
          <cell r="E21">
            <v>5040</v>
          </cell>
        </row>
        <row r="22">
          <cell r="D22" t="str">
            <v>ANTIOQUIAANZA</v>
          </cell>
          <cell r="E22">
            <v>5044</v>
          </cell>
        </row>
        <row r="23">
          <cell r="D23" t="str">
            <v>ANTIOQUIAAPARTADO</v>
          </cell>
          <cell r="E23">
            <v>5045</v>
          </cell>
        </row>
        <row r="24">
          <cell r="D24" t="str">
            <v>ANTIOQUIAARBOLETES</v>
          </cell>
          <cell r="E24">
            <v>5051</v>
          </cell>
        </row>
        <row r="25">
          <cell r="D25" t="str">
            <v>ANTIOQUIAARGELIA</v>
          </cell>
          <cell r="E25">
            <v>5055</v>
          </cell>
        </row>
        <row r="26">
          <cell r="D26" t="str">
            <v>ANTIOQUIAARMENIA</v>
          </cell>
          <cell r="E26">
            <v>5059</v>
          </cell>
        </row>
        <row r="27">
          <cell r="D27" t="str">
            <v>ANTIOQUIABARBOSA</v>
          </cell>
          <cell r="E27">
            <v>5079</v>
          </cell>
        </row>
        <row r="28">
          <cell r="D28" t="str">
            <v>ANTIOQUIABELLO</v>
          </cell>
          <cell r="E28">
            <v>5088</v>
          </cell>
        </row>
        <row r="29">
          <cell r="D29" t="str">
            <v>ANTIOQUIABELMIRA</v>
          </cell>
          <cell r="E29">
            <v>5086</v>
          </cell>
        </row>
        <row r="30">
          <cell r="D30" t="str">
            <v>ANTIOQUIABETANIA</v>
          </cell>
          <cell r="E30">
            <v>5091</v>
          </cell>
        </row>
        <row r="31">
          <cell r="D31" t="str">
            <v>ANTIOQUIABETULIA</v>
          </cell>
          <cell r="E31">
            <v>5093</v>
          </cell>
        </row>
        <row r="32">
          <cell r="D32" t="str">
            <v>ANTIOQUIABOLIVAR</v>
          </cell>
          <cell r="E32">
            <v>5101</v>
          </cell>
        </row>
        <row r="33">
          <cell r="D33" t="str">
            <v>ANTIOQUIABRICEÑO</v>
          </cell>
          <cell r="E33">
            <v>5107</v>
          </cell>
        </row>
        <row r="34">
          <cell r="D34" t="str">
            <v>ANTIOQUIABURITICA</v>
          </cell>
          <cell r="E34">
            <v>5113</v>
          </cell>
        </row>
        <row r="35">
          <cell r="D35" t="str">
            <v>ANTIOQUIACACERES</v>
          </cell>
          <cell r="E35">
            <v>5120</v>
          </cell>
        </row>
        <row r="36">
          <cell r="D36" t="str">
            <v>ANTIOQUIACAICEDO</v>
          </cell>
          <cell r="E36">
            <v>5125</v>
          </cell>
        </row>
        <row r="37">
          <cell r="D37" t="str">
            <v>ANTIOQUIACALDAS</v>
          </cell>
          <cell r="E37">
            <v>5129</v>
          </cell>
        </row>
        <row r="38">
          <cell r="D38" t="str">
            <v>ANTIOQUIACAMPAMENTO</v>
          </cell>
          <cell r="E38">
            <v>5134</v>
          </cell>
        </row>
        <row r="39">
          <cell r="D39" t="str">
            <v>ANTIOQUIACAÑASGORDAS</v>
          </cell>
          <cell r="E39">
            <v>5138</v>
          </cell>
        </row>
        <row r="40">
          <cell r="D40" t="str">
            <v>ANTIOQUIACARACOLI</v>
          </cell>
          <cell r="E40">
            <v>5142</v>
          </cell>
        </row>
        <row r="41">
          <cell r="D41" t="str">
            <v>ANTIOQUIACARAMANTA</v>
          </cell>
          <cell r="E41">
            <v>5145</v>
          </cell>
        </row>
        <row r="42">
          <cell r="D42" t="str">
            <v>ANTIOQUIACAREPA</v>
          </cell>
          <cell r="E42">
            <v>5147</v>
          </cell>
        </row>
        <row r="43">
          <cell r="D43" t="str">
            <v>ANTIOQUIACARMEN DE VIBORAL</v>
          </cell>
          <cell r="E43">
            <v>5148</v>
          </cell>
        </row>
        <row r="44">
          <cell r="D44" t="str">
            <v>ANTIOQUIACAROLINA</v>
          </cell>
          <cell r="E44">
            <v>5150</v>
          </cell>
        </row>
        <row r="45">
          <cell r="D45" t="str">
            <v>ANTIOQUIACAUCASIA</v>
          </cell>
          <cell r="E45">
            <v>5154</v>
          </cell>
        </row>
        <row r="46">
          <cell r="D46" t="str">
            <v>ANTIOQUIACHIGORODO</v>
          </cell>
          <cell r="E46">
            <v>5172</v>
          </cell>
        </row>
        <row r="47">
          <cell r="D47" t="str">
            <v>ANTIOQUIACISNEROS</v>
          </cell>
          <cell r="E47">
            <v>5190</v>
          </cell>
        </row>
        <row r="48">
          <cell r="D48" t="str">
            <v>ANTIOQUIACOCORNA</v>
          </cell>
          <cell r="E48">
            <v>5197</v>
          </cell>
        </row>
        <row r="49">
          <cell r="D49" t="str">
            <v>ANTIOQUIACONCEPCION</v>
          </cell>
          <cell r="E49">
            <v>5206</v>
          </cell>
        </row>
        <row r="50">
          <cell r="D50" t="str">
            <v>ANTIOQUIACONCORDIA</v>
          </cell>
          <cell r="E50">
            <v>5209</v>
          </cell>
        </row>
        <row r="51">
          <cell r="D51" t="str">
            <v>ANTIOQUIACOPACABANA</v>
          </cell>
          <cell r="E51">
            <v>5212</v>
          </cell>
        </row>
        <row r="52">
          <cell r="D52" t="str">
            <v>ANTIOQUIADABEIBA</v>
          </cell>
          <cell r="E52">
            <v>5234</v>
          </cell>
        </row>
        <row r="53">
          <cell r="D53" t="str">
            <v>ANTIOQUIADON MATIAS</v>
          </cell>
          <cell r="E53">
            <v>5237</v>
          </cell>
        </row>
        <row r="54">
          <cell r="D54" t="str">
            <v>ANTIOQUIAEBEJICO</v>
          </cell>
          <cell r="E54">
            <v>5240</v>
          </cell>
        </row>
        <row r="55">
          <cell r="D55" t="str">
            <v>ANTIOQUIAEL BAGRE</v>
          </cell>
          <cell r="E55">
            <v>5250</v>
          </cell>
        </row>
        <row r="56">
          <cell r="D56" t="str">
            <v>ANTIOQUIAEL PEÑOL</v>
          </cell>
          <cell r="E56">
            <v>5541</v>
          </cell>
        </row>
        <row r="57">
          <cell r="D57" t="str">
            <v>ANTIOQUIAEL RETIRO</v>
          </cell>
          <cell r="E57">
            <v>5607</v>
          </cell>
        </row>
        <row r="58">
          <cell r="D58" t="str">
            <v>ANTIOQUIAENTRERRIOS</v>
          </cell>
          <cell r="E58">
            <v>5264</v>
          </cell>
        </row>
        <row r="59">
          <cell r="D59" t="str">
            <v>ANTIOQUIAENVIGADO</v>
          </cell>
          <cell r="E59">
            <v>5266</v>
          </cell>
        </row>
        <row r="60">
          <cell r="D60" t="str">
            <v>ANTIOQUIAFREDONIA</v>
          </cell>
          <cell r="E60">
            <v>5282</v>
          </cell>
        </row>
        <row r="61">
          <cell r="D61" t="str">
            <v>ANTIOQUIAFRONTINO</v>
          </cell>
          <cell r="E61">
            <v>5284</v>
          </cell>
        </row>
        <row r="62">
          <cell r="D62" t="str">
            <v>ANTIOQUIAGIRALDO</v>
          </cell>
          <cell r="E62">
            <v>5306</v>
          </cell>
        </row>
        <row r="63">
          <cell r="D63" t="str">
            <v>ANTIOQUIAGIRARDOTA</v>
          </cell>
          <cell r="E63">
            <v>5308</v>
          </cell>
        </row>
        <row r="64">
          <cell r="D64" t="str">
            <v>ANTIOQUIAGOMEZ PLATA</v>
          </cell>
          <cell r="E64">
            <v>5310</v>
          </cell>
        </row>
        <row r="65">
          <cell r="D65" t="str">
            <v>ANTIOQUIAGRANADA</v>
          </cell>
          <cell r="E65">
            <v>5313</v>
          </cell>
        </row>
        <row r="66">
          <cell r="D66" t="str">
            <v>ANTIOQUIAGUADALUPE</v>
          </cell>
          <cell r="E66">
            <v>5315</v>
          </cell>
        </row>
        <row r="67">
          <cell r="D67" t="str">
            <v>ANTIOQUIAGUARNE</v>
          </cell>
          <cell r="E67">
            <v>5318</v>
          </cell>
        </row>
        <row r="68">
          <cell r="D68" t="str">
            <v>ANTIOQUIAGUATAPE</v>
          </cell>
          <cell r="E68">
            <v>5321</v>
          </cell>
        </row>
        <row r="69">
          <cell r="D69" t="str">
            <v>ANTIOQUIAHELICONIA</v>
          </cell>
          <cell r="E69">
            <v>5347</v>
          </cell>
        </row>
        <row r="70">
          <cell r="D70" t="str">
            <v>ANTIOQUIAHISPANIA</v>
          </cell>
          <cell r="E70">
            <v>5353</v>
          </cell>
        </row>
        <row r="71">
          <cell r="D71" t="str">
            <v>ANTIOQUIAITAGUI</v>
          </cell>
          <cell r="E71">
            <v>5360</v>
          </cell>
        </row>
        <row r="72">
          <cell r="D72" t="str">
            <v>ANTIOQUIAITUANGO</v>
          </cell>
          <cell r="E72">
            <v>5361</v>
          </cell>
        </row>
        <row r="73">
          <cell r="D73" t="str">
            <v>ANTIOQUIAJARDIN</v>
          </cell>
          <cell r="E73">
            <v>5364</v>
          </cell>
        </row>
        <row r="74">
          <cell r="D74" t="str">
            <v>ANTIOQUIAJERICO</v>
          </cell>
          <cell r="E74">
            <v>5368</v>
          </cell>
        </row>
        <row r="75">
          <cell r="D75" t="str">
            <v>ANTIOQUIALA CEJA</v>
          </cell>
          <cell r="E75">
            <v>5376</v>
          </cell>
        </row>
        <row r="76">
          <cell r="D76" t="str">
            <v>ANTIOQUIALA ESTRELLA</v>
          </cell>
          <cell r="E76">
            <v>5380</v>
          </cell>
        </row>
        <row r="77">
          <cell r="D77" t="str">
            <v>ANTIOQUIALA PINTADA</v>
          </cell>
          <cell r="E77">
            <v>5390</v>
          </cell>
        </row>
        <row r="78">
          <cell r="D78" t="str">
            <v>ANTIOQUIALA UNION</v>
          </cell>
          <cell r="E78">
            <v>5400</v>
          </cell>
        </row>
        <row r="79">
          <cell r="D79" t="str">
            <v>ANTIOQUIALIBORINA</v>
          </cell>
          <cell r="E79">
            <v>5411</v>
          </cell>
        </row>
        <row r="80">
          <cell r="D80" t="str">
            <v>ANTIOQUIAMACEO</v>
          </cell>
          <cell r="E80">
            <v>5425</v>
          </cell>
        </row>
        <row r="81">
          <cell r="D81" t="str">
            <v>ANTIOQUIAMARINILLA</v>
          </cell>
          <cell r="E81">
            <v>5440</v>
          </cell>
        </row>
        <row r="82">
          <cell r="D82" t="str">
            <v>ANTIOQUIAMEDELLIN</v>
          </cell>
          <cell r="E82">
            <v>5001</v>
          </cell>
        </row>
        <row r="83">
          <cell r="D83" t="str">
            <v>ANTIOQUIAMONTEBELLO</v>
          </cell>
          <cell r="E83">
            <v>5467</v>
          </cell>
        </row>
        <row r="84">
          <cell r="D84" t="str">
            <v>ANTIOQUIAMURINDO</v>
          </cell>
          <cell r="E84">
            <v>5475</v>
          </cell>
        </row>
        <row r="85">
          <cell r="D85" t="str">
            <v>ANTIOQUIAMUTATA</v>
          </cell>
          <cell r="E85">
            <v>5480</v>
          </cell>
        </row>
        <row r="86">
          <cell r="D86" t="str">
            <v>ANTIOQUIANARIÑO</v>
          </cell>
          <cell r="E86">
            <v>5483</v>
          </cell>
        </row>
        <row r="87">
          <cell r="D87" t="str">
            <v>ANTIOQUIANECHI</v>
          </cell>
          <cell r="E87">
            <v>5495</v>
          </cell>
        </row>
        <row r="88">
          <cell r="D88" t="str">
            <v>ANTIOQUIANECOCLI</v>
          </cell>
          <cell r="E88">
            <v>5490</v>
          </cell>
        </row>
        <row r="89">
          <cell r="D89" t="str">
            <v>ANTIOQUIAOLAYA</v>
          </cell>
          <cell r="E89">
            <v>5501</v>
          </cell>
        </row>
        <row r="90">
          <cell r="D90" t="str">
            <v>ANTIOQUIAPEQUE</v>
          </cell>
          <cell r="E90">
            <v>5543</v>
          </cell>
        </row>
        <row r="91">
          <cell r="D91" t="str">
            <v>ANTIOQUIAPUEBLORRICO</v>
          </cell>
          <cell r="E91">
            <v>5576</v>
          </cell>
        </row>
        <row r="92">
          <cell r="D92" t="str">
            <v>ANTIOQUIAPUERTO BERRIO</v>
          </cell>
          <cell r="E92">
            <v>5579</v>
          </cell>
        </row>
        <row r="93">
          <cell r="D93" t="str">
            <v>ANTIOQUIAPUERTO NARE</v>
          </cell>
          <cell r="E93">
            <v>5585</v>
          </cell>
        </row>
        <row r="94">
          <cell r="D94" t="str">
            <v>ANTIOQUIAPUERTO TRIUNFO</v>
          </cell>
          <cell r="E94">
            <v>5591</v>
          </cell>
        </row>
        <row r="95">
          <cell r="D95" t="str">
            <v>ANTIOQUIAREMEDIOS</v>
          </cell>
          <cell r="E95">
            <v>5604</v>
          </cell>
        </row>
        <row r="96">
          <cell r="D96" t="str">
            <v>ANTIOQUIARIONEGRO</v>
          </cell>
          <cell r="E96">
            <v>5615</v>
          </cell>
        </row>
        <row r="97">
          <cell r="D97" t="str">
            <v>ANTIOQUIASABANALARGA</v>
          </cell>
          <cell r="E97">
            <v>5628</v>
          </cell>
        </row>
        <row r="98">
          <cell r="D98" t="str">
            <v>ANTIOQUIASABANETA</v>
          </cell>
          <cell r="E98">
            <v>5631</v>
          </cell>
        </row>
        <row r="99">
          <cell r="D99" t="str">
            <v>ANTIOQUIASALGAR</v>
          </cell>
          <cell r="E99">
            <v>5642</v>
          </cell>
        </row>
        <row r="100">
          <cell r="D100" t="str">
            <v>ANTIOQUIASAN ANDRES</v>
          </cell>
          <cell r="E100">
            <v>5647</v>
          </cell>
        </row>
        <row r="101">
          <cell r="D101" t="str">
            <v>ANTIOQUIASAN CARLOS</v>
          </cell>
          <cell r="E101">
            <v>5649</v>
          </cell>
        </row>
        <row r="102">
          <cell r="D102" t="str">
            <v>ANTIOQUIASAN FRANCISCO</v>
          </cell>
          <cell r="E102">
            <v>5652</v>
          </cell>
        </row>
        <row r="103">
          <cell r="D103" t="str">
            <v>ANTIOQUIASAN JERONIMO</v>
          </cell>
          <cell r="E103">
            <v>5656</v>
          </cell>
        </row>
        <row r="104">
          <cell r="D104" t="str">
            <v>ANTIOQUIASAN JOSE DE LA MONTAÑA</v>
          </cell>
          <cell r="E104">
            <v>5658</v>
          </cell>
        </row>
        <row r="105">
          <cell r="D105" t="str">
            <v>ANTIOQUIASAN JUAN DE URABA</v>
          </cell>
          <cell r="E105">
            <v>5659</v>
          </cell>
        </row>
        <row r="106">
          <cell r="D106" t="str">
            <v>ANTIOQUIASAN LUIS</v>
          </cell>
          <cell r="E106">
            <v>5660</v>
          </cell>
        </row>
        <row r="107">
          <cell r="D107" t="str">
            <v>ANTIOQUIASAN PEDRO</v>
          </cell>
          <cell r="E107">
            <v>5664</v>
          </cell>
        </row>
        <row r="108">
          <cell r="D108" t="str">
            <v>ANTIOQUIASAN PEDRO DE URABA</v>
          </cell>
          <cell r="E108">
            <v>5665</v>
          </cell>
        </row>
        <row r="109">
          <cell r="D109" t="str">
            <v>ANTIOQUIASAN RAFAEL</v>
          </cell>
          <cell r="E109">
            <v>5667</v>
          </cell>
        </row>
        <row r="110">
          <cell r="D110" t="str">
            <v>ANTIOQUIASAN ROQUE</v>
          </cell>
          <cell r="E110">
            <v>5670</v>
          </cell>
        </row>
        <row r="111">
          <cell r="D111" t="str">
            <v>ANTIOQUIASAN VICENTE</v>
          </cell>
          <cell r="E111">
            <v>5674</v>
          </cell>
        </row>
        <row r="112">
          <cell r="D112" t="str">
            <v>ANTIOQUIASANTA BARBARA</v>
          </cell>
          <cell r="E112">
            <v>5679</v>
          </cell>
        </row>
        <row r="113">
          <cell r="D113" t="str">
            <v>ANTIOQUIASANTA FE </v>
          </cell>
          <cell r="E113">
            <v>5042</v>
          </cell>
        </row>
        <row r="114">
          <cell r="D114" t="str">
            <v>ANTIOQUIASANTA ROSA DE OSOS</v>
          </cell>
          <cell r="E114">
            <v>5686</v>
          </cell>
        </row>
        <row r="115">
          <cell r="D115" t="str">
            <v>ANTIOQUIASANTO DOMINGO</v>
          </cell>
          <cell r="E115">
            <v>5690</v>
          </cell>
        </row>
        <row r="116">
          <cell r="D116" t="str">
            <v>ANTIOQUIASANTUARIO</v>
          </cell>
          <cell r="E116">
            <v>5697</v>
          </cell>
        </row>
        <row r="117">
          <cell r="D117" t="str">
            <v>ANTIOQUIASEGOVIA</v>
          </cell>
          <cell r="E117">
            <v>5736</v>
          </cell>
        </row>
        <row r="118">
          <cell r="D118" t="str">
            <v>ANTIOQUIASONSON</v>
          </cell>
          <cell r="E118">
            <v>5756</v>
          </cell>
        </row>
        <row r="119">
          <cell r="D119" t="str">
            <v>ANTIOQUIASOPETRAN</v>
          </cell>
          <cell r="E119">
            <v>5761</v>
          </cell>
        </row>
        <row r="120">
          <cell r="D120" t="str">
            <v>ANTIOQUIATAMESIS</v>
          </cell>
          <cell r="E120">
            <v>5789</v>
          </cell>
        </row>
        <row r="121">
          <cell r="D121" t="str">
            <v>ANTIOQUIATARAZA</v>
          </cell>
          <cell r="E121">
            <v>5790</v>
          </cell>
        </row>
        <row r="122">
          <cell r="D122" t="str">
            <v>ANTIOQUIATARSO</v>
          </cell>
          <cell r="E122">
            <v>5792</v>
          </cell>
        </row>
        <row r="123">
          <cell r="D123" t="str">
            <v>ANTIOQUIATITIRIBI</v>
          </cell>
          <cell r="E123">
            <v>5809</v>
          </cell>
        </row>
        <row r="124">
          <cell r="D124" t="str">
            <v>ANTIOQUIATOLEDO </v>
          </cell>
          <cell r="E124">
            <v>5819</v>
          </cell>
        </row>
        <row r="125">
          <cell r="D125" t="str">
            <v>ANTIOQUIATURBO</v>
          </cell>
          <cell r="E125">
            <v>5837</v>
          </cell>
        </row>
        <row r="126">
          <cell r="D126" t="str">
            <v>ANTIOQUIAURAMITA</v>
          </cell>
          <cell r="E126">
            <v>5842</v>
          </cell>
        </row>
        <row r="127">
          <cell r="D127" t="str">
            <v>ANTIOQUIAURRAO</v>
          </cell>
          <cell r="E127">
            <v>5847</v>
          </cell>
        </row>
        <row r="128">
          <cell r="D128" t="str">
            <v>ANTIOQUIAVALDIVIA</v>
          </cell>
          <cell r="E128">
            <v>5854</v>
          </cell>
        </row>
        <row r="129">
          <cell r="D129" t="str">
            <v>ANTIOQUIAVALPARAISO</v>
          </cell>
          <cell r="E129">
            <v>5856</v>
          </cell>
        </row>
        <row r="130">
          <cell r="D130" t="str">
            <v>ANTIOQUIAVEGACHI</v>
          </cell>
          <cell r="E130">
            <v>5858</v>
          </cell>
        </row>
        <row r="131">
          <cell r="D131" t="str">
            <v>ANTIOQUIAVENECIA</v>
          </cell>
          <cell r="E131">
            <v>5861</v>
          </cell>
        </row>
        <row r="132">
          <cell r="D132" t="str">
            <v>ANTIOQUIAVIGIA DEL FUERTE</v>
          </cell>
          <cell r="E132">
            <v>5873</v>
          </cell>
        </row>
        <row r="133">
          <cell r="D133" t="str">
            <v>ANTIOQUIAYALI</v>
          </cell>
          <cell r="E133">
            <v>5885</v>
          </cell>
        </row>
        <row r="134">
          <cell r="D134" t="str">
            <v>ANTIOQUIAYARUMAL</v>
          </cell>
          <cell r="E134">
            <v>5887</v>
          </cell>
        </row>
        <row r="135">
          <cell r="D135" t="str">
            <v>ANTIOQUIAYOLOMBO</v>
          </cell>
          <cell r="E135">
            <v>5890</v>
          </cell>
        </row>
        <row r="136">
          <cell r="D136" t="str">
            <v>ANTIOQUIAYONDO</v>
          </cell>
          <cell r="E136">
            <v>5893</v>
          </cell>
        </row>
        <row r="137">
          <cell r="D137" t="str">
            <v>ANTIOQUIAZARAGOZA</v>
          </cell>
          <cell r="E137">
            <v>5895</v>
          </cell>
        </row>
        <row r="138">
          <cell r="D138" t="str">
            <v>ARAUCAARAUCA</v>
          </cell>
          <cell r="E138">
            <v>81001</v>
          </cell>
        </row>
        <row r="139">
          <cell r="D139" t="str">
            <v>ARAUCAARAUQUITA</v>
          </cell>
          <cell r="E139">
            <v>81065</v>
          </cell>
        </row>
        <row r="140">
          <cell r="D140" t="str">
            <v>ARAUCACRAVO NORTE</v>
          </cell>
          <cell r="E140">
            <v>81220</v>
          </cell>
        </row>
        <row r="141">
          <cell r="D141" t="str">
            <v>ARAUCAFORTUL</v>
          </cell>
          <cell r="E141">
            <v>81300</v>
          </cell>
        </row>
        <row r="142">
          <cell r="D142" t="str">
            <v>ARAUCAPUERTO RONDON</v>
          </cell>
          <cell r="E142">
            <v>81591</v>
          </cell>
        </row>
        <row r="143">
          <cell r="D143" t="str">
            <v>ARAUCASARAVENA</v>
          </cell>
          <cell r="E143">
            <v>81736</v>
          </cell>
        </row>
        <row r="144">
          <cell r="D144" t="str">
            <v>ARAUCATAME  </v>
          </cell>
          <cell r="E144">
            <v>81794</v>
          </cell>
        </row>
        <row r="145">
          <cell r="D145" t="str">
            <v>ATLANTICOBARANOA</v>
          </cell>
          <cell r="E145">
            <v>8078</v>
          </cell>
        </row>
        <row r="146">
          <cell r="D146" t="str">
            <v>ATLANTICOBARRANQUILLA</v>
          </cell>
          <cell r="E146">
            <v>8001</v>
          </cell>
        </row>
        <row r="147">
          <cell r="D147" t="str">
            <v>ATLANTICOCAMPO DE LA CRUZ</v>
          </cell>
          <cell r="E147">
            <v>8137</v>
          </cell>
        </row>
        <row r="148">
          <cell r="D148" t="str">
            <v>ATLANTICOCANDELARIA</v>
          </cell>
          <cell r="E148">
            <v>8141</v>
          </cell>
        </row>
        <row r="149">
          <cell r="D149" t="str">
            <v>ATLANTICOGALAPA</v>
          </cell>
          <cell r="E149">
            <v>8296</v>
          </cell>
        </row>
        <row r="150">
          <cell r="D150" t="str">
            <v>ATLANTICOJUAN DE ACOSTA</v>
          </cell>
          <cell r="E150">
            <v>8372</v>
          </cell>
        </row>
        <row r="151">
          <cell r="D151" t="str">
            <v>ATLANTICOLURUACO</v>
          </cell>
          <cell r="E151">
            <v>8421</v>
          </cell>
        </row>
        <row r="152">
          <cell r="D152" t="str">
            <v>ATLANTICOMALAMBO</v>
          </cell>
          <cell r="E152">
            <v>8433</v>
          </cell>
        </row>
        <row r="153">
          <cell r="D153" t="str">
            <v>ATLANTICOMANATI</v>
          </cell>
          <cell r="E153">
            <v>8436</v>
          </cell>
        </row>
        <row r="154">
          <cell r="D154" t="str">
            <v>ATLANTICOPALMAR DE VARELA</v>
          </cell>
          <cell r="E154">
            <v>8520</v>
          </cell>
        </row>
        <row r="155">
          <cell r="D155" t="str">
            <v>ATLANTICOPIOJO</v>
          </cell>
          <cell r="E155">
            <v>8549</v>
          </cell>
        </row>
        <row r="156">
          <cell r="D156" t="str">
            <v>ATLANTICOPOLO NUEVO</v>
          </cell>
          <cell r="E156">
            <v>8558</v>
          </cell>
        </row>
        <row r="157">
          <cell r="D157" t="str">
            <v>ATLANTICOPONEDERA</v>
          </cell>
          <cell r="E157">
            <v>8560</v>
          </cell>
        </row>
        <row r="158">
          <cell r="D158" t="str">
            <v>ATLANTICOPUERTO COLOMBIA</v>
          </cell>
          <cell r="E158">
            <v>8573</v>
          </cell>
        </row>
        <row r="159">
          <cell r="D159" t="str">
            <v>ATLANTICOREPELON</v>
          </cell>
          <cell r="E159">
            <v>8606</v>
          </cell>
        </row>
        <row r="160">
          <cell r="D160" t="str">
            <v>ATLANTICOSABANAGRANDE</v>
          </cell>
          <cell r="E160">
            <v>8634</v>
          </cell>
        </row>
        <row r="161">
          <cell r="D161" t="str">
            <v>ATLANTICOSABANALARGA</v>
          </cell>
          <cell r="E161">
            <v>8638</v>
          </cell>
        </row>
        <row r="162">
          <cell r="D162" t="str">
            <v>ATLANTICOSANTA LUCIA</v>
          </cell>
          <cell r="E162">
            <v>8675</v>
          </cell>
        </row>
        <row r="163">
          <cell r="D163" t="str">
            <v>ATLANTICOSANTO TOMAS</v>
          </cell>
          <cell r="E163">
            <v>8685</v>
          </cell>
        </row>
        <row r="164">
          <cell r="D164" t="str">
            <v>ATLANTICOSOLEDAD</v>
          </cell>
          <cell r="E164">
            <v>8758</v>
          </cell>
        </row>
        <row r="165">
          <cell r="D165" t="str">
            <v>ATLANTICOSUAN</v>
          </cell>
          <cell r="E165">
            <v>8770</v>
          </cell>
        </row>
        <row r="166">
          <cell r="D166" t="str">
            <v>ATLANTICOTUBARA</v>
          </cell>
          <cell r="E166">
            <v>8832</v>
          </cell>
        </row>
        <row r="167">
          <cell r="D167" t="str">
            <v>ATLANTICOUSIACURI</v>
          </cell>
          <cell r="E167">
            <v>8849</v>
          </cell>
        </row>
        <row r="168">
          <cell r="D168" t="str">
            <v>BOLIVARACHI</v>
          </cell>
          <cell r="E168">
            <v>13006</v>
          </cell>
        </row>
        <row r="169">
          <cell r="D169" t="str">
            <v>BOLIVARALTOS DEL ROSARIO</v>
          </cell>
          <cell r="E169">
            <v>13030</v>
          </cell>
        </row>
        <row r="170">
          <cell r="D170" t="str">
            <v>BOLIVARARENAL</v>
          </cell>
          <cell r="E170">
            <v>13042</v>
          </cell>
        </row>
        <row r="171">
          <cell r="D171" t="str">
            <v>BOLIVARARJONA</v>
          </cell>
          <cell r="E171">
            <v>13052</v>
          </cell>
        </row>
        <row r="172">
          <cell r="D172" t="str">
            <v>BOLIVARARROYOHONDO</v>
          </cell>
          <cell r="E172">
            <v>13062</v>
          </cell>
        </row>
        <row r="173">
          <cell r="D173" t="str">
            <v>BOLIVARBARRANCO DE LOBA</v>
          </cell>
          <cell r="E173">
            <v>13074</v>
          </cell>
        </row>
        <row r="174">
          <cell r="D174" t="str">
            <v>BOLIVARCALAMAR</v>
          </cell>
          <cell r="E174">
            <v>13140</v>
          </cell>
        </row>
        <row r="175">
          <cell r="D175" t="str">
            <v>BOLIVARCANTAGALLO</v>
          </cell>
          <cell r="E175">
            <v>13160</v>
          </cell>
        </row>
        <row r="176">
          <cell r="D176" t="str">
            <v>BOLIVARCARTAGENA</v>
          </cell>
          <cell r="E176">
            <v>13001</v>
          </cell>
        </row>
        <row r="177">
          <cell r="D177" t="str">
            <v>BOLIVARCICUCO</v>
          </cell>
          <cell r="E177">
            <v>13188</v>
          </cell>
        </row>
        <row r="178">
          <cell r="D178" t="str">
            <v>BOLIVARCLEMENCIA</v>
          </cell>
          <cell r="E178">
            <v>13222</v>
          </cell>
        </row>
        <row r="179">
          <cell r="D179" t="str">
            <v>BOLIVARCORDOBA</v>
          </cell>
          <cell r="E179">
            <v>13212</v>
          </cell>
        </row>
        <row r="180">
          <cell r="D180" t="str">
            <v>BOLIVAREL CARMEN DE BOLIVAR</v>
          </cell>
          <cell r="E180">
            <v>13244</v>
          </cell>
        </row>
        <row r="181">
          <cell r="D181" t="str">
            <v>BOLIVAREL GUAMO</v>
          </cell>
          <cell r="E181">
            <v>13248</v>
          </cell>
        </row>
        <row r="182">
          <cell r="D182" t="str">
            <v>BOLIVAREL PEÑON</v>
          </cell>
          <cell r="E182">
            <v>13268</v>
          </cell>
        </row>
        <row r="183">
          <cell r="D183" t="str">
            <v>BOLIVARHATILLO DE LOBA</v>
          </cell>
          <cell r="E183">
            <v>13300</v>
          </cell>
        </row>
        <row r="184">
          <cell r="D184" t="str">
            <v>BOLIVARMAGANGUE</v>
          </cell>
          <cell r="E184">
            <v>13430</v>
          </cell>
        </row>
        <row r="185">
          <cell r="D185" t="str">
            <v>BOLIVARMAHATES</v>
          </cell>
          <cell r="E185">
            <v>13433</v>
          </cell>
        </row>
        <row r="186">
          <cell r="D186" t="str">
            <v>BOLIVARMARGARITA</v>
          </cell>
          <cell r="E186">
            <v>13440</v>
          </cell>
        </row>
        <row r="187">
          <cell r="D187" t="str">
            <v>BOLIVARMARIA LA BAJA</v>
          </cell>
          <cell r="E187">
            <v>13442</v>
          </cell>
        </row>
        <row r="188">
          <cell r="D188" t="str">
            <v>BOLIVARMOMPOX</v>
          </cell>
          <cell r="E188">
            <v>13468</v>
          </cell>
        </row>
        <row r="189">
          <cell r="D189" t="str">
            <v>BOLIVARMONTECRISTO</v>
          </cell>
          <cell r="E189">
            <v>13458</v>
          </cell>
        </row>
        <row r="190">
          <cell r="D190" t="str">
            <v>BOLIVARMORALES</v>
          </cell>
          <cell r="E190">
            <v>13473</v>
          </cell>
        </row>
        <row r="191">
          <cell r="D191" t="str">
            <v>BOLIVARNOROSI </v>
          </cell>
          <cell r="E191">
            <v>13490</v>
          </cell>
        </row>
        <row r="192">
          <cell r="D192" t="str">
            <v>BOLIVARPINILLOS</v>
          </cell>
          <cell r="E192">
            <v>13549</v>
          </cell>
        </row>
        <row r="193">
          <cell r="D193" t="str">
            <v>BOLIVARREGIDOR</v>
          </cell>
          <cell r="E193">
            <v>13580</v>
          </cell>
        </row>
        <row r="194">
          <cell r="D194" t="str">
            <v>BOLIVARRIOVIEJO</v>
          </cell>
          <cell r="E194">
            <v>13600</v>
          </cell>
        </row>
        <row r="195">
          <cell r="D195" t="str">
            <v>BOLIVARSAN CRISTOBAL</v>
          </cell>
          <cell r="E195">
            <v>13620</v>
          </cell>
        </row>
        <row r="196">
          <cell r="D196" t="str">
            <v>BOLIVARSAN ESTANISLAO</v>
          </cell>
          <cell r="E196">
            <v>13647</v>
          </cell>
        </row>
        <row r="197">
          <cell r="D197" t="str">
            <v>BOLIVARSAN FERNANDO</v>
          </cell>
          <cell r="E197">
            <v>13650</v>
          </cell>
        </row>
        <row r="198">
          <cell r="D198" t="str">
            <v>BOLIVARSAN JACINTO</v>
          </cell>
          <cell r="E198">
            <v>13654</v>
          </cell>
        </row>
        <row r="199">
          <cell r="D199" t="str">
            <v>BOLIVARSAN JACINTO DEL CAUCA</v>
          </cell>
          <cell r="E199">
            <v>13655</v>
          </cell>
        </row>
        <row r="200">
          <cell r="D200" t="str">
            <v>BOLIVARSAN JUAN DE NEPOMUCENO</v>
          </cell>
          <cell r="E200">
            <v>13657</v>
          </cell>
        </row>
        <row r="201">
          <cell r="D201" t="str">
            <v>BOLIVARSAN MARTIN DE LOBA</v>
          </cell>
          <cell r="E201">
            <v>13667</v>
          </cell>
        </row>
        <row r="202">
          <cell r="D202" t="str">
            <v>BOLIVARSAN PABLO</v>
          </cell>
          <cell r="E202">
            <v>13670</v>
          </cell>
        </row>
        <row r="203">
          <cell r="D203" t="str">
            <v>BOLIVARSANTA CATALINA</v>
          </cell>
          <cell r="E203">
            <v>13673</v>
          </cell>
        </row>
        <row r="204">
          <cell r="D204" t="str">
            <v>BOLIVARSANTA ROSA</v>
          </cell>
          <cell r="E204">
            <v>13683</v>
          </cell>
        </row>
        <row r="205">
          <cell r="D205" t="str">
            <v>BOLIVARSANTA ROSA DEL SUR</v>
          </cell>
          <cell r="E205">
            <v>13688</v>
          </cell>
        </row>
        <row r="206">
          <cell r="D206" t="str">
            <v>BOLIVARSIMITI</v>
          </cell>
          <cell r="E206">
            <v>13744</v>
          </cell>
        </row>
        <row r="207">
          <cell r="D207" t="str">
            <v>BOLIVARSOPLAVIENTO</v>
          </cell>
          <cell r="E207">
            <v>13760</v>
          </cell>
        </row>
        <row r="208">
          <cell r="D208" t="str">
            <v>BOLIVARTALAIGA NUEVO</v>
          </cell>
          <cell r="E208">
            <v>13780</v>
          </cell>
        </row>
        <row r="209">
          <cell r="D209" t="str">
            <v>BOLIVARTIQUISIO</v>
          </cell>
          <cell r="E209">
            <v>13810</v>
          </cell>
        </row>
        <row r="210">
          <cell r="D210" t="str">
            <v>BOLIVARTURBACO</v>
          </cell>
          <cell r="E210">
            <v>13836</v>
          </cell>
        </row>
        <row r="211">
          <cell r="D211" t="str">
            <v>BOLIVARTURBANA</v>
          </cell>
          <cell r="E211">
            <v>13838</v>
          </cell>
        </row>
        <row r="212">
          <cell r="D212" t="str">
            <v>BOLIVARVILLANUEVA</v>
          </cell>
          <cell r="E212">
            <v>13873</v>
          </cell>
        </row>
        <row r="213">
          <cell r="D213" t="str">
            <v>BOLIVARZAMBRANO</v>
          </cell>
          <cell r="E213">
            <v>13894</v>
          </cell>
        </row>
        <row r="214">
          <cell r="D214" t="str">
            <v>BOYACAALMEIDA</v>
          </cell>
          <cell r="E214">
            <v>15022</v>
          </cell>
        </row>
        <row r="215">
          <cell r="D215" t="str">
            <v>BOYACAAQUITANIA</v>
          </cell>
          <cell r="E215">
            <v>15047</v>
          </cell>
        </row>
        <row r="216">
          <cell r="D216" t="str">
            <v>BOYACAARCABUCO</v>
          </cell>
          <cell r="E216">
            <v>15051</v>
          </cell>
        </row>
        <row r="217">
          <cell r="D217" t="str">
            <v>BOYACABELEN</v>
          </cell>
          <cell r="E217">
            <v>15087</v>
          </cell>
        </row>
        <row r="218">
          <cell r="D218" t="str">
            <v>BOYACABERBEO</v>
          </cell>
          <cell r="E218">
            <v>15090</v>
          </cell>
        </row>
        <row r="219">
          <cell r="D219" t="str">
            <v>BOYACABETEITIVA</v>
          </cell>
          <cell r="E219">
            <v>15092</v>
          </cell>
        </row>
        <row r="220">
          <cell r="D220" t="str">
            <v>BOYACABOAVITA</v>
          </cell>
          <cell r="E220">
            <v>15097</v>
          </cell>
        </row>
        <row r="221">
          <cell r="D221" t="str">
            <v>BOYACABOYACA</v>
          </cell>
          <cell r="E221">
            <v>15104</v>
          </cell>
        </row>
        <row r="222">
          <cell r="D222" t="str">
            <v>BOYACABRICEÑO</v>
          </cell>
          <cell r="E222">
            <v>15106</v>
          </cell>
        </row>
        <row r="223">
          <cell r="D223" t="str">
            <v>BOYACABUENAVISTA</v>
          </cell>
          <cell r="E223">
            <v>15109</v>
          </cell>
        </row>
        <row r="224">
          <cell r="D224" t="str">
            <v>BOYACABUSBANZA</v>
          </cell>
          <cell r="E224">
            <v>15114</v>
          </cell>
        </row>
        <row r="225">
          <cell r="D225" t="str">
            <v>BOYACACALDAS</v>
          </cell>
          <cell r="E225">
            <v>15131</v>
          </cell>
        </row>
        <row r="226">
          <cell r="D226" t="str">
            <v>BOYACACAMPOHERMOSO</v>
          </cell>
          <cell r="E226">
            <v>15135</v>
          </cell>
        </row>
        <row r="227">
          <cell r="D227" t="str">
            <v>BOYACACERINZA</v>
          </cell>
          <cell r="E227">
            <v>15162</v>
          </cell>
        </row>
        <row r="228">
          <cell r="D228" t="str">
            <v>BOYACACHINAVITA</v>
          </cell>
          <cell r="E228">
            <v>15172</v>
          </cell>
        </row>
        <row r="229">
          <cell r="D229" t="str">
            <v>BOYACACHIQUINQUIRA</v>
          </cell>
          <cell r="E229">
            <v>15176</v>
          </cell>
        </row>
        <row r="230">
          <cell r="D230" t="str">
            <v>BOYACACHIQUIZA</v>
          </cell>
          <cell r="E230">
            <v>15232</v>
          </cell>
        </row>
        <row r="231">
          <cell r="D231" t="str">
            <v>BOYACACHISCAS</v>
          </cell>
          <cell r="E231">
            <v>15180</v>
          </cell>
        </row>
        <row r="232">
          <cell r="D232" t="str">
            <v>BOYACACHITA</v>
          </cell>
          <cell r="E232">
            <v>15183</v>
          </cell>
        </row>
        <row r="233">
          <cell r="D233" t="str">
            <v>BOYACACHITARAQUE</v>
          </cell>
          <cell r="E233">
            <v>15185</v>
          </cell>
        </row>
        <row r="234">
          <cell r="D234" t="str">
            <v>BOYACACHIVATA</v>
          </cell>
          <cell r="E234">
            <v>15187</v>
          </cell>
        </row>
        <row r="235">
          <cell r="D235" t="str">
            <v>BOYACACHIVOR</v>
          </cell>
          <cell r="E235">
            <v>15236</v>
          </cell>
        </row>
        <row r="236">
          <cell r="D236" t="str">
            <v>BOYACACIENEGA</v>
          </cell>
          <cell r="E236">
            <v>15189</v>
          </cell>
        </row>
        <row r="237">
          <cell r="D237" t="str">
            <v>BOYACACOMBITA</v>
          </cell>
          <cell r="E237">
            <v>15204</v>
          </cell>
        </row>
        <row r="238">
          <cell r="D238" t="str">
            <v>BOYACACOPER</v>
          </cell>
          <cell r="E238">
            <v>15212</v>
          </cell>
        </row>
        <row r="239">
          <cell r="D239" t="str">
            <v>BOYACACORRALES</v>
          </cell>
          <cell r="E239">
            <v>15215</v>
          </cell>
        </row>
        <row r="240">
          <cell r="D240" t="str">
            <v>BOYACACOVARACHIA</v>
          </cell>
          <cell r="E240">
            <v>15218</v>
          </cell>
        </row>
        <row r="241">
          <cell r="D241" t="str">
            <v>BOYACACUBARA</v>
          </cell>
          <cell r="E241">
            <v>15223</v>
          </cell>
        </row>
        <row r="242">
          <cell r="D242" t="str">
            <v>BOYACACUCAITA</v>
          </cell>
          <cell r="E242">
            <v>15224</v>
          </cell>
        </row>
        <row r="243">
          <cell r="D243" t="str">
            <v>BOYACACUITIVA</v>
          </cell>
          <cell r="E243">
            <v>15226</v>
          </cell>
        </row>
        <row r="244">
          <cell r="D244" t="str">
            <v>BOYACADUITAMA</v>
          </cell>
          <cell r="E244">
            <v>15238</v>
          </cell>
        </row>
        <row r="245">
          <cell r="D245" t="str">
            <v>BOYACAEL COCUY</v>
          </cell>
          <cell r="E245">
            <v>15244</v>
          </cell>
        </row>
        <row r="246">
          <cell r="D246" t="str">
            <v>BOYACAEL ESPINO</v>
          </cell>
          <cell r="E246">
            <v>15248</v>
          </cell>
        </row>
        <row r="247">
          <cell r="D247" t="str">
            <v>BOYACAFIRAVITOBA</v>
          </cell>
          <cell r="E247">
            <v>15272</v>
          </cell>
        </row>
        <row r="248">
          <cell r="D248" t="str">
            <v>BOYACAFLORESTA</v>
          </cell>
          <cell r="E248">
            <v>15276</v>
          </cell>
        </row>
        <row r="249">
          <cell r="D249" t="str">
            <v>BOYACAGACHANTIVA</v>
          </cell>
          <cell r="E249">
            <v>15293</v>
          </cell>
        </row>
        <row r="250">
          <cell r="D250" t="str">
            <v>BOYACAGAMEZA</v>
          </cell>
          <cell r="E250">
            <v>15296</v>
          </cell>
        </row>
        <row r="251">
          <cell r="D251" t="str">
            <v>BOYACAGARAGOA</v>
          </cell>
          <cell r="E251">
            <v>15299</v>
          </cell>
        </row>
        <row r="252">
          <cell r="D252" t="str">
            <v>BOYACAGUACAMAYAS</v>
          </cell>
          <cell r="E252">
            <v>15317</v>
          </cell>
        </row>
        <row r="253">
          <cell r="D253" t="str">
            <v>BOYACAGUATEQUE</v>
          </cell>
          <cell r="E253">
            <v>15322</v>
          </cell>
        </row>
        <row r="254">
          <cell r="D254" t="str">
            <v>BOYACAGUAYATA</v>
          </cell>
          <cell r="E254">
            <v>15325</v>
          </cell>
        </row>
        <row r="255">
          <cell r="D255" t="str">
            <v>BOYACAGUICAN</v>
          </cell>
          <cell r="E255">
            <v>15332</v>
          </cell>
        </row>
        <row r="256">
          <cell r="D256" t="str">
            <v>BOYACAIZA</v>
          </cell>
          <cell r="E256">
            <v>15362</v>
          </cell>
        </row>
        <row r="257">
          <cell r="D257" t="str">
            <v>BOYACAJENESANO</v>
          </cell>
          <cell r="E257">
            <v>15367</v>
          </cell>
        </row>
        <row r="258">
          <cell r="D258" t="str">
            <v>BOYACAJERICO</v>
          </cell>
          <cell r="E258">
            <v>15368</v>
          </cell>
        </row>
        <row r="259">
          <cell r="D259" t="str">
            <v>BOYACALA CAPILLA</v>
          </cell>
          <cell r="E259">
            <v>15380</v>
          </cell>
        </row>
        <row r="260">
          <cell r="D260" t="str">
            <v>BOYACALA UVITA</v>
          </cell>
          <cell r="E260">
            <v>15403</v>
          </cell>
        </row>
        <row r="261">
          <cell r="D261" t="str">
            <v>BOYACALA VICTORIA</v>
          </cell>
          <cell r="E261">
            <v>15401</v>
          </cell>
        </row>
        <row r="262">
          <cell r="D262" t="str">
            <v>BOYACALABRANZAGRANDE</v>
          </cell>
          <cell r="E262">
            <v>15377</v>
          </cell>
        </row>
        <row r="263">
          <cell r="D263" t="str">
            <v>BOYACAMACANAL</v>
          </cell>
          <cell r="E263">
            <v>15425</v>
          </cell>
        </row>
        <row r="264">
          <cell r="D264" t="str">
            <v>BOYACAMARIPI</v>
          </cell>
          <cell r="E264">
            <v>15442</v>
          </cell>
        </row>
        <row r="265">
          <cell r="D265" t="str">
            <v>BOYACAMIRAFLORES</v>
          </cell>
          <cell r="E265">
            <v>15455</v>
          </cell>
        </row>
        <row r="266">
          <cell r="D266" t="str">
            <v>BOYACAMONGUA</v>
          </cell>
          <cell r="E266">
            <v>15464</v>
          </cell>
        </row>
        <row r="267">
          <cell r="D267" t="str">
            <v>BOYACAMONGUI</v>
          </cell>
          <cell r="E267">
            <v>15466</v>
          </cell>
        </row>
        <row r="268">
          <cell r="D268" t="str">
            <v>BOYACAMONIQUIRA</v>
          </cell>
          <cell r="E268">
            <v>15469</v>
          </cell>
        </row>
        <row r="269">
          <cell r="D269" t="str">
            <v>BOYACAMOTAVITA</v>
          </cell>
          <cell r="E269">
            <v>15476</v>
          </cell>
        </row>
        <row r="270">
          <cell r="D270" t="str">
            <v>BOYACAMUZO</v>
          </cell>
          <cell r="E270">
            <v>15480</v>
          </cell>
        </row>
        <row r="271">
          <cell r="D271" t="str">
            <v>BOYACANOBSA</v>
          </cell>
          <cell r="E271">
            <v>15491</v>
          </cell>
        </row>
        <row r="272">
          <cell r="D272" t="str">
            <v>BOYACANUEVO COLON</v>
          </cell>
          <cell r="E272">
            <v>15494</v>
          </cell>
        </row>
        <row r="273">
          <cell r="D273" t="str">
            <v>BOYACAOICATA</v>
          </cell>
          <cell r="E273">
            <v>15500</v>
          </cell>
        </row>
        <row r="274">
          <cell r="D274" t="str">
            <v>BOYACAOTANCHE</v>
          </cell>
          <cell r="E274">
            <v>15507</v>
          </cell>
        </row>
        <row r="275">
          <cell r="D275" t="str">
            <v>BOYACAPACHAVITA</v>
          </cell>
          <cell r="E275">
            <v>15511</v>
          </cell>
        </row>
        <row r="276">
          <cell r="D276" t="str">
            <v>BOYACAPAEZ</v>
          </cell>
          <cell r="E276">
            <v>15514</v>
          </cell>
        </row>
        <row r="277">
          <cell r="D277" t="str">
            <v>BOYACAPAIPA</v>
          </cell>
          <cell r="E277">
            <v>15516</v>
          </cell>
        </row>
        <row r="278">
          <cell r="D278" t="str">
            <v>BOYACAPAJARITO</v>
          </cell>
          <cell r="E278">
            <v>15518</v>
          </cell>
        </row>
        <row r="279">
          <cell r="D279" t="str">
            <v>BOYACAPANQUEBA</v>
          </cell>
          <cell r="E279">
            <v>15522</v>
          </cell>
        </row>
        <row r="280">
          <cell r="D280" t="str">
            <v>BOYACAPAUNA</v>
          </cell>
          <cell r="E280">
            <v>15531</v>
          </cell>
        </row>
        <row r="281">
          <cell r="D281" t="str">
            <v>BOYACAPAYA</v>
          </cell>
          <cell r="E281">
            <v>15533</v>
          </cell>
        </row>
        <row r="282">
          <cell r="D282" t="str">
            <v>BOYACAPAZ DEL RIO</v>
          </cell>
          <cell r="E282">
            <v>15537</v>
          </cell>
        </row>
        <row r="283">
          <cell r="D283" t="str">
            <v>BOYACAPESCA</v>
          </cell>
          <cell r="E283">
            <v>15542</v>
          </cell>
        </row>
        <row r="284">
          <cell r="D284" t="str">
            <v>BOYACAPISBA</v>
          </cell>
          <cell r="E284">
            <v>15550</v>
          </cell>
        </row>
        <row r="285">
          <cell r="D285" t="str">
            <v>BOYACAPUERTO BOYACA</v>
          </cell>
          <cell r="E285">
            <v>15572</v>
          </cell>
        </row>
        <row r="286">
          <cell r="D286" t="str">
            <v>BOYACAQUIPAMA</v>
          </cell>
          <cell r="E286">
            <v>15580</v>
          </cell>
        </row>
        <row r="287">
          <cell r="D287" t="str">
            <v>BOYACARAMIRIQUI</v>
          </cell>
          <cell r="E287">
            <v>15599</v>
          </cell>
        </row>
        <row r="288">
          <cell r="D288" t="str">
            <v>BOYACARAQUIRA</v>
          </cell>
          <cell r="E288">
            <v>15600</v>
          </cell>
        </row>
        <row r="289">
          <cell r="D289" t="str">
            <v>BOYACARONDON</v>
          </cell>
          <cell r="E289">
            <v>15621</v>
          </cell>
        </row>
        <row r="290">
          <cell r="D290" t="str">
            <v>BOYACASABOYA</v>
          </cell>
          <cell r="E290">
            <v>15632</v>
          </cell>
        </row>
        <row r="291">
          <cell r="D291" t="str">
            <v>BOYACASACHICA</v>
          </cell>
          <cell r="E291">
            <v>15638</v>
          </cell>
        </row>
        <row r="292">
          <cell r="D292" t="str">
            <v>BOYACASAMACA</v>
          </cell>
          <cell r="E292">
            <v>15646</v>
          </cell>
        </row>
        <row r="293">
          <cell r="D293" t="str">
            <v>BOYACASAN EDUARDO</v>
          </cell>
          <cell r="E293">
            <v>15660</v>
          </cell>
        </row>
        <row r="294">
          <cell r="D294" t="str">
            <v>BOYACASAN JOSE DE PARE</v>
          </cell>
          <cell r="E294">
            <v>15664</v>
          </cell>
        </row>
        <row r="295">
          <cell r="D295" t="str">
            <v>BOYACASAN LUIS DE GACENO</v>
          </cell>
          <cell r="E295">
            <v>15667</v>
          </cell>
        </row>
        <row r="296">
          <cell r="D296" t="str">
            <v>BOYACASAN MATEO</v>
          </cell>
          <cell r="E296">
            <v>15673</v>
          </cell>
        </row>
        <row r="297">
          <cell r="D297" t="str">
            <v>BOYACASAN MIGUEL DE SEMA</v>
          </cell>
          <cell r="E297">
            <v>15676</v>
          </cell>
        </row>
        <row r="298">
          <cell r="D298" t="str">
            <v>BOYACASAN PABLO DE BORBUR</v>
          </cell>
          <cell r="E298">
            <v>15681</v>
          </cell>
        </row>
        <row r="299">
          <cell r="D299" t="str">
            <v>BOYACASANTA MARIA</v>
          </cell>
          <cell r="E299">
            <v>15690</v>
          </cell>
        </row>
        <row r="300">
          <cell r="D300" t="str">
            <v>BOYACASANTA ROSA DE VITERBO</v>
          </cell>
          <cell r="E300">
            <v>15693</v>
          </cell>
        </row>
        <row r="301">
          <cell r="D301" t="str">
            <v>BOYACASANTA SOFIA</v>
          </cell>
          <cell r="E301">
            <v>15696</v>
          </cell>
        </row>
        <row r="302">
          <cell r="D302" t="str">
            <v>BOYACASANTANA</v>
          </cell>
          <cell r="E302">
            <v>15686</v>
          </cell>
        </row>
        <row r="303">
          <cell r="D303" t="str">
            <v>BOYACASATIVANORTE</v>
          </cell>
          <cell r="E303">
            <v>15720</v>
          </cell>
        </row>
        <row r="304">
          <cell r="D304" t="str">
            <v>BOYACASATIVASUR</v>
          </cell>
          <cell r="E304">
            <v>15723</v>
          </cell>
        </row>
        <row r="305">
          <cell r="D305" t="str">
            <v>BOYACASIACHOQUE</v>
          </cell>
          <cell r="E305">
            <v>15740</v>
          </cell>
        </row>
        <row r="306">
          <cell r="D306" t="str">
            <v>BOYACASOATA</v>
          </cell>
          <cell r="E306">
            <v>15753</v>
          </cell>
        </row>
        <row r="307">
          <cell r="D307" t="str">
            <v>BOYACASOCHA</v>
          </cell>
          <cell r="E307">
            <v>15757</v>
          </cell>
        </row>
        <row r="308">
          <cell r="D308" t="str">
            <v>BOYACASOCOTA</v>
          </cell>
          <cell r="E308">
            <v>15755</v>
          </cell>
        </row>
        <row r="309">
          <cell r="D309" t="str">
            <v>BOYACASOGAMOSO</v>
          </cell>
          <cell r="E309">
            <v>15759</v>
          </cell>
        </row>
        <row r="310">
          <cell r="D310" t="str">
            <v>BOYACASOMONDOCO</v>
          </cell>
          <cell r="E310">
            <v>15761</v>
          </cell>
        </row>
        <row r="311">
          <cell r="D311" t="str">
            <v>BOYACASORA</v>
          </cell>
          <cell r="E311">
            <v>15762</v>
          </cell>
        </row>
        <row r="312">
          <cell r="D312" t="str">
            <v>BOYACASORACA</v>
          </cell>
          <cell r="E312">
            <v>15764</v>
          </cell>
        </row>
        <row r="313">
          <cell r="D313" t="str">
            <v>BOYACASOTAQUIRA</v>
          </cell>
          <cell r="E313">
            <v>15763</v>
          </cell>
        </row>
        <row r="314">
          <cell r="D314" t="str">
            <v>BOYACASUSACON</v>
          </cell>
          <cell r="E314">
            <v>15774</v>
          </cell>
        </row>
        <row r="315">
          <cell r="D315" t="str">
            <v>BOYACASUTAMARCHAN</v>
          </cell>
          <cell r="E315">
            <v>15776</v>
          </cell>
        </row>
        <row r="316">
          <cell r="D316" t="str">
            <v>BOYACASUTATENZA</v>
          </cell>
          <cell r="E316">
            <v>15778</v>
          </cell>
        </row>
        <row r="317">
          <cell r="D317" t="str">
            <v>BOYACATASCO</v>
          </cell>
          <cell r="E317">
            <v>15790</v>
          </cell>
        </row>
        <row r="318">
          <cell r="D318" t="str">
            <v>BOYACATENZA</v>
          </cell>
          <cell r="E318">
            <v>15798</v>
          </cell>
        </row>
        <row r="319">
          <cell r="D319" t="str">
            <v>BOYACATIBANA</v>
          </cell>
          <cell r="E319">
            <v>15804</v>
          </cell>
        </row>
        <row r="320">
          <cell r="D320" t="str">
            <v>BOYACATIBASOSA</v>
          </cell>
          <cell r="E320">
            <v>15806</v>
          </cell>
        </row>
        <row r="321">
          <cell r="D321" t="str">
            <v>BOYACATINJACA</v>
          </cell>
          <cell r="E321">
            <v>15808</v>
          </cell>
        </row>
        <row r="322">
          <cell r="D322" t="str">
            <v>BOYACATIPACOQUE</v>
          </cell>
          <cell r="E322">
            <v>15810</v>
          </cell>
        </row>
        <row r="323">
          <cell r="D323" t="str">
            <v>BOYACATOCA</v>
          </cell>
          <cell r="E323">
            <v>15814</v>
          </cell>
        </row>
        <row r="324">
          <cell r="D324" t="str">
            <v>BOYACATOGUI</v>
          </cell>
          <cell r="E324">
            <v>15816</v>
          </cell>
        </row>
        <row r="325">
          <cell r="D325" t="str">
            <v>BOYACATOPAGA</v>
          </cell>
          <cell r="E325">
            <v>15820</v>
          </cell>
        </row>
        <row r="326">
          <cell r="D326" t="str">
            <v>BOYACATOTA</v>
          </cell>
          <cell r="E326">
            <v>15822</v>
          </cell>
        </row>
        <row r="327">
          <cell r="D327" t="str">
            <v>BOYACATUNJA</v>
          </cell>
          <cell r="E327">
            <v>15001</v>
          </cell>
        </row>
        <row r="328">
          <cell r="D328" t="str">
            <v>BOYACATUNUNGUA</v>
          </cell>
          <cell r="E328">
            <v>15832</v>
          </cell>
        </row>
        <row r="329">
          <cell r="D329" t="str">
            <v>BOYACATURMEQUE</v>
          </cell>
          <cell r="E329">
            <v>15835</v>
          </cell>
        </row>
        <row r="330">
          <cell r="D330" t="str">
            <v>BOYACATUTA</v>
          </cell>
          <cell r="E330">
            <v>15837</v>
          </cell>
        </row>
        <row r="331">
          <cell r="D331" t="str">
            <v>BOYACATUTAZA</v>
          </cell>
          <cell r="E331">
            <v>15839</v>
          </cell>
        </row>
        <row r="332">
          <cell r="D332" t="str">
            <v>BOYACAUMBITA</v>
          </cell>
          <cell r="E332">
            <v>15842</v>
          </cell>
        </row>
        <row r="333">
          <cell r="D333" t="str">
            <v>BOYACAVENTAQUEMADA</v>
          </cell>
          <cell r="E333">
            <v>15861</v>
          </cell>
        </row>
        <row r="334">
          <cell r="D334" t="str">
            <v>BOYACAVILLA DE LEYVA</v>
          </cell>
          <cell r="E334">
            <v>15407</v>
          </cell>
        </row>
        <row r="335">
          <cell r="D335" t="str">
            <v>BOYACAVIRACACHA</v>
          </cell>
          <cell r="E335">
            <v>15879</v>
          </cell>
        </row>
        <row r="336">
          <cell r="D336" t="str">
            <v>BOYACAZETAQUIRA</v>
          </cell>
          <cell r="E336">
            <v>15897</v>
          </cell>
        </row>
        <row r="337">
          <cell r="D337" t="str">
            <v>CALDASAGUADAS</v>
          </cell>
          <cell r="E337">
            <v>17013</v>
          </cell>
        </row>
        <row r="338">
          <cell r="D338" t="str">
            <v>CALDASANSERMA</v>
          </cell>
          <cell r="E338">
            <v>17042</v>
          </cell>
        </row>
        <row r="339">
          <cell r="D339" t="str">
            <v>CALDASARANZAZU</v>
          </cell>
          <cell r="E339">
            <v>17050</v>
          </cell>
        </row>
        <row r="340">
          <cell r="D340" t="str">
            <v>CALDASBELALCAZAR</v>
          </cell>
          <cell r="E340">
            <v>17088</v>
          </cell>
        </row>
        <row r="341">
          <cell r="D341" t="str">
            <v>CALDASCHINCHINA</v>
          </cell>
          <cell r="E341">
            <v>17174</v>
          </cell>
        </row>
        <row r="342">
          <cell r="D342" t="str">
            <v>CALDASFILADELFIA</v>
          </cell>
          <cell r="E342">
            <v>17272</v>
          </cell>
        </row>
        <row r="343">
          <cell r="D343" t="str">
            <v>CALDASLA DORADA</v>
          </cell>
          <cell r="E343">
            <v>17380</v>
          </cell>
        </row>
        <row r="344">
          <cell r="D344" t="str">
            <v>CALDASLA MERCED</v>
          </cell>
          <cell r="E344">
            <v>17388</v>
          </cell>
        </row>
        <row r="345">
          <cell r="D345" t="str">
            <v>CALDASMANIZALES</v>
          </cell>
          <cell r="E345">
            <v>17001</v>
          </cell>
        </row>
        <row r="346">
          <cell r="D346" t="str">
            <v>CALDASMANZANARES</v>
          </cell>
          <cell r="E346">
            <v>17433</v>
          </cell>
        </row>
        <row r="347">
          <cell r="D347" t="str">
            <v>CALDASMARMATO</v>
          </cell>
          <cell r="E347">
            <v>17442</v>
          </cell>
        </row>
        <row r="348">
          <cell r="D348" t="str">
            <v>CALDASMARQUETALIA</v>
          </cell>
          <cell r="E348">
            <v>17444</v>
          </cell>
        </row>
        <row r="349">
          <cell r="D349" t="str">
            <v>CALDASMARULANDA</v>
          </cell>
          <cell r="E349">
            <v>17446</v>
          </cell>
        </row>
        <row r="350">
          <cell r="D350" t="str">
            <v>CALDASNEIRA</v>
          </cell>
          <cell r="E350">
            <v>17486</v>
          </cell>
        </row>
        <row r="351">
          <cell r="D351" t="str">
            <v>CALDASNORCASIA</v>
          </cell>
          <cell r="E351">
            <v>17495</v>
          </cell>
        </row>
        <row r="352">
          <cell r="D352" t="str">
            <v>CALDASPACORA</v>
          </cell>
          <cell r="E352">
            <v>17513</v>
          </cell>
        </row>
        <row r="353">
          <cell r="D353" t="str">
            <v>CALDASPALESTINA</v>
          </cell>
          <cell r="E353">
            <v>17524</v>
          </cell>
        </row>
        <row r="354">
          <cell r="D354" t="str">
            <v>CALDASPENSILVANIA</v>
          </cell>
          <cell r="E354">
            <v>17541</v>
          </cell>
        </row>
        <row r="355">
          <cell r="D355" t="str">
            <v>CALDASRIOSUCIO</v>
          </cell>
          <cell r="E355">
            <v>17614</v>
          </cell>
        </row>
        <row r="356">
          <cell r="D356" t="str">
            <v>CALDASRISARALDA</v>
          </cell>
          <cell r="E356">
            <v>17616</v>
          </cell>
        </row>
        <row r="357">
          <cell r="D357" t="str">
            <v>CALDASSALAMINA</v>
          </cell>
          <cell r="E357">
            <v>17653</v>
          </cell>
        </row>
        <row r="358">
          <cell r="D358" t="str">
            <v>CALDASSAMANA</v>
          </cell>
          <cell r="E358">
            <v>17662</v>
          </cell>
        </row>
        <row r="359">
          <cell r="D359" t="str">
            <v>CALDASSAN JOSE</v>
          </cell>
          <cell r="E359">
            <v>17665</v>
          </cell>
        </row>
        <row r="360">
          <cell r="D360" t="str">
            <v>CALDASSUPIA</v>
          </cell>
          <cell r="E360">
            <v>17777</v>
          </cell>
        </row>
        <row r="361">
          <cell r="D361" t="str">
            <v>CALDASVICTORIA</v>
          </cell>
          <cell r="E361">
            <v>17867</v>
          </cell>
        </row>
        <row r="362">
          <cell r="D362" t="str">
            <v>CALDASVILLAMARIA</v>
          </cell>
          <cell r="E362">
            <v>17873</v>
          </cell>
        </row>
        <row r="363">
          <cell r="D363" t="str">
            <v>CALDASVITERBO</v>
          </cell>
          <cell r="E363">
            <v>17877</v>
          </cell>
        </row>
        <row r="364">
          <cell r="D364" t="str">
            <v>CAQUETAALBANIA</v>
          </cell>
          <cell r="E364">
            <v>18029</v>
          </cell>
        </row>
        <row r="365">
          <cell r="D365" t="str">
            <v>CAQUETABELEN ANDAQUIES</v>
          </cell>
          <cell r="E365">
            <v>18094</v>
          </cell>
        </row>
        <row r="366">
          <cell r="D366" t="str">
            <v>CAQUETACARTAGENA DEL CHAIRA</v>
          </cell>
          <cell r="E366">
            <v>18150</v>
          </cell>
        </row>
        <row r="367">
          <cell r="D367" t="str">
            <v>CAQUETACURILLO</v>
          </cell>
          <cell r="E367">
            <v>18205</v>
          </cell>
        </row>
        <row r="368">
          <cell r="D368" t="str">
            <v>CAQUETAEL DONCELLO</v>
          </cell>
          <cell r="E368">
            <v>18247</v>
          </cell>
        </row>
        <row r="369">
          <cell r="D369" t="str">
            <v>CAQUETAEL PAUJIL</v>
          </cell>
          <cell r="E369">
            <v>18256</v>
          </cell>
        </row>
        <row r="370">
          <cell r="D370" t="str">
            <v>CAQUETAFLORENCIA</v>
          </cell>
          <cell r="E370">
            <v>18001</v>
          </cell>
        </row>
        <row r="371">
          <cell r="D371" t="str">
            <v>CAQUETALA MONTAÑITA</v>
          </cell>
          <cell r="E371">
            <v>18410</v>
          </cell>
        </row>
        <row r="372">
          <cell r="D372" t="str">
            <v>CAQUETAMILAN</v>
          </cell>
          <cell r="E372">
            <v>18460</v>
          </cell>
        </row>
        <row r="373">
          <cell r="D373" t="str">
            <v>CAQUETAMORELIA</v>
          </cell>
          <cell r="E373">
            <v>18479</v>
          </cell>
        </row>
        <row r="374">
          <cell r="D374" t="str">
            <v>CAQUETAPUERTO RICO</v>
          </cell>
          <cell r="E374">
            <v>18592</v>
          </cell>
        </row>
        <row r="375">
          <cell r="D375" t="str">
            <v>CAQUETASAN JOSE DE FRAGUA</v>
          </cell>
          <cell r="E375">
            <v>18610</v>
          </cell>
        </row>
        <row r="376">
          <cell r="D376" t="str">
            <v>CAQUETASAN VICENTE DEL CAGUAN</v>
          </cell>
          <cell r="E376">
            <v>18753</v>
          </cell>
        </row>
        <row r="377">
          <cell r="D377" t="str">
            <v>CAQUETASOLANO</v>
          </cell>
          <cell r="E377">
            <v>18756</v>
          </cell>
        </row>
        <row r="378">
          <cell r="D378" t="str">
            <v>CAQUETASOLITA</v>
          </cell>
          <cell r="E378">
            <v>18785</v>
          </cell>
        </row>
        <row r="379">
          <cell r="D379" t="str">
            <v>CAQUETAVALPARAISO</v>
          </cell>
          <cell r="E379">
            <v>18860</v>
          </cell>
        </row>
        <row r="380">
          <cell r="D380" t="str">
            <v>CASANAREAGUAZUL</v>
          </cell>
          <cell r="E380">
            <v>85010</v>
          </cell>
        </row>
        <row r="381">
          <cell r="D381" t="str">
            <v>CASANARECHAMEZA</v>
          </cell>
          <cell r="E381">
            <v>85015</v>
          </cell>
        </row>
        <row r="382">
          <cell r="D382" t="str">
            <v>CASANAREHATO COROZAL</v>
          </cell>
          <cell r="E382">
            <v>85125</v>
          </cell>
        </row>
        <row r="383">
          <cell r="D383" t="str">
            <v>CASANARELA SALINA</v>
          </cell>
          <cell r="E383">
            <v>85136</v>
          </cell>
        </row>
        <row r="384">
          <cell r="D384" t="str">
            <v>CASANAREMANI</v>
          </cell>
          <cell r="E384">
            <v>85139</v>
          </cell>
        </row>
        <row r="385">
          <cell r="D385" t="str">
            <v>CASANAREMONTERREY</v>
          </cell>
          <cell r="E385">
            <v>85162</v>
          </cell>
        </row>
        <row r="386">
          <cell r="D386" t="str">
            <v>CASANARENUNCHIA</v>
          </cell>
          <cell r="E386">
            <v>85225</v>
          </cell>
        </row>
        <row r="387">
          <cell r="D387" t="str">
            <v>CASANAREOROCUE</v>
          </cell>
          <cell r="E387">
            <v>85230</v>
          </cell>
        </row>
        <row r="388">
          <cell r="D388" t="str">
            <v>CASANAREPAZ DE ARIPORO</v>
          </cell>
          <cell r="E388">
            <v>85250</v>
          </cell>
        </row>
        <row r="389">
          <cell r="D389" t="str">
            <v>CASANAREPORE</v>
          </cell>
          <cell r="E389">
            <v>85263</v>
          </cell>
        </row>
        <row r="390">
          <cell r="D390" t="str">
            <v>CASANARERECETOR</v>
          </cell>
          <cell r="E390">
            <v>85279</v>
          </cell>
        </row>
        <row r="391">
          <cell r="D391" t="str">
            <v>CASANARESABANALARGA</v>
          </cell>
          <cell r="E391">
            <v>85300</v>
          </cell>
        </row>
        <row r="392">
          <cell r="D392" t="str">
            <v>CASANARESACAMA</v>
          </cell>
          <cell r="E392">
            <v>85315</v>
          </cell>
        </row>
        <row r="393">
          <cell r="D393" t="str">
            <v>CASANARESAN LUIS DE PALENQUE</v>
          </cell>
          <cell r="E393">
            <v>85325</v>
          </cell>
        </row>
        <row r="394">
          <cell r="D394" t="str">
            <v>CASANARETAMARA</v>
          </cell>
          <cell r="E394">
            <v>85400</v>
          </cell>
        </row>
        <row r="395">
          <cell r="D395" t="str">
            <v>CASANARETAURAMENA</v>
          </cell>
          <cell r="E395">
            <v>85410</v>
          </cell>
        </row>
        <row r="396">
          <cell r="D396" t="str">
            <v>CASANARETRINIDAD</v>
          </cell>
          <cell r="E396">
            <v>85430</v>
          </cell>
        </row>
        <row r="397">
          <cell r="D397" t="str">
            <v>CASANAREVILLANUEVA</v>
          </cell>
          <cell r="E397">
            <v>85440</v>
          </cell>
        </row>
        <row r="398">
          <cell r="D398" t="str">
            <v>CASANAREYOPAL</v>
          </cell>
          <cell r="E398">
            <v>85001</v>
          </cell>
        </row>
        <row r="399">
          <cell r="D399" t="str">
            <v>CAUCAALMAGUER</v>
          </cell>
          <cell r="E399">
            <v>19022</v>
          </cell>
        </row>
        <row r="400">
          <cell r="D400" t="str">
            <v>CAUCAARGELIA</v>
          </cell>
          <cell r="E400">
            <v>19050</v>
          </cell>
        </row>
        <row r="401">
          <cell r="D401" t="str">
            <v>CAUCABALBOA</v>
          </cell>
          <cell r="E401">
            <v>19075</v>
          </cell>
        </row>
        <row r="402">
          <cell r="D402" t="str">
            <v>CAUCABOLIVAR</v>
          </cell>
          <cell r="E402">
            <v>19100</v>
          </cell>
        </row>
        <row r="403">
          <cell r="D403" t="str">
            <v>CAUCABUENOS AIRES</v>
          </cell>
          <cell r="E403">
            <v>19110</v>
          </cell>
        </row>
        <row r="404">
          <cell r="D404" t="str">
            <v>CAUCACAJIBIO</v>
          </cell>
          <cell r="E404">
            <v>19130</v>
          </cell>
        </row>
        <row r="405">
          <cell r="D405" t="str">
            <v>CAUCACALDONO</v>
          </cell>
          <cell r="E405">
            <v>19137</v>
          </cell>
        </row>
        <row r="406">
          <cell r="D406" t="str">
            <v>CAUCACALOTO</v>
          </cell>
          <cell r="E406">
            <v>19142</v>
          </cell>
        </row>
        <row r="407">
          <cell r="D407" t="str">
            <v>CAUCACORINTO</v>
          </cell>
          <cell r="E407">
            <v>19212</v>
          </cell>
        </row>
        <row r="408">
          <cell r="D408" t="str">
            <v>CAUCAEL TAMBO</v>
          </cell>
          <cell r="E408">
            <v>19256</v>
          </cell>
        </row>
        <row r="409">
          <cell r="D409" t="str">
            <v>CAUCAFLORENCIA</v>
          </cell>
          <cell r="E409">
            <v>19290</v>
          </cell>
        </row>
        <row r="410">
          <cell r="D410" t="str">
            <v>CAUCAGUACHENE</v>
          </cell>
          <cell r="E410">
            <v>19300</v>
          </cell>
        </row>
        <row r="411">
          <cell r="D411" t="str">
            <v>CAUCAGUAPI</v>
          </cell>
          <cell r="E411">
            <v>19318</v>
          </cell>
        </row>
        <row r="412">
          <cell r="D412" t="str">
            <v>CAUCAINZA</v>
          </cell>
          <cell r="E412">
            <v>19355</v>
          </cell>
        </row>
        <row r="413">
          <cell r="D413" t="str">
            <v>CAUCAJAMBALO</v>
          </cell>
          <cell r="E413">
            <v>19364</v>
          </cell>
        </row>
        <row r="414">
          <cell r="D414" t="str">
            <v>CAUCALA SIERRA</v>
          </cell>
          <cell r="E414">
            <v>19392</v>
          </cell>
        </row>
        <row r="415">
          <cell r="D415" t="str">
            <v>CAUCALA VEGA</v>
          </cell>
          <cell r="E415">
            <v>19397</v>
          </cell>
        </row>
        <row r="416">
          <cell r="D416" t="str">
            <v>CAUCALOPEZ</v>
          </cell>
          <cell r="E416">
            <v>19418</v>
          </cell>
        </row>
        <row r="417">
          <cell r="D417" t="str">
            <v>CAUCAMERCADERES</v>
          </cell>
          <cell r="E417">
            <v>19450</v>
          </cell>
        </row>
        <row r="418">
          <cell r="D418" t="str">
            <v>CAUCAMIRANDA</v>
          </cell>
          <cell r="E418">
            <v>19455</v>
          </cell>
        </row>
        <row r="419">
          <cell r="D419" t="str">
            <v>CAUCAMORALES</v>
          </cell>
          <cell r="E419">
            <v>19473</v>
          </cell>
        </row>
        <row r="420">
          <cell r="D420" t="str">
            <v>CAUCAPADILLA</v>
          </cell>
          <cell r="E420">
            <v>19513</v>
          </cell>
        </row>
        <row r="421">
          <cell r="D421" t="str">
            <v>CAUCAPAEZ</v>
          </cell>
          <cell r="E421">
            <v>19517</v>
          </cell>
        </row>
        <row r="422">
          <cell r="D422" t="str">
            <v>CAUCAPATIA (EL BORDO)</v>
          </cell>
          <cell r="E422">
            <v>19532</v>
          </cell>
        </row>
        <row r="423">
          <cell r="D423" t="str">
            <v>CAUCAPIAMONTE</v>
          </cell>
          <cell r="E423">
            <v>19533</v>
          </cell>
        </row>
        <row r="424">
          <cell r="D424" t="str">
            <v>CAUCAPIENDAMO</v>
          </cell>
          <cell r="E424">
            <v>19548</v>
          </cell>
        </row>
        <row r="425">
          <cell r="D425" t="str">
            <v>CAUCAPOPAYAN</v>
          </cell>
          <cell r="E425">
            <v>19001</v>
          </cell>
        </row>
        <row r="426">
          <cell r="D426" t="str">
            <v>CAUCAPUERTO TEJADA</v>
          </cell>
          <cell r="E426">
            <v>19573</v>
          </cell>
        </row>
        <row r="427">
          <cell r="D427" t="str">
            <v>CAUCAPURACE</v>
          </cell>
          <cell r="E427">
            <v>19585</v>
          </cell>
        </row>
        <row r="428">
          <cell r="D428" t="str">
            <v>CAUCAROSAS</v>
          </cell>
          <cell r="E428">
            <v>19622</v>
          </cell>
        </row>
        <row r="429">
          <cell r="D429" t="str">
            <v>CAUCASAN SEBASTIAN</v>
          </cell>
          <cell r="E429">
            <v>19693</v>
          </cell>
        </row>
        <row r="430">
          <cell r="D430" t="str">
            <v>CAUCASANTA ROSA</v>
          </cell>
          <cell r="E430">
            <v>19701</v>
          </cell>
        </row>
        <row r="431">
          <cell r="D431" t="str">
            <v>CAUCASANTANDER DE QUILICHAO</v>
          </cell>
          <cell r="E431">
            <v>19698</v>
          </cell>
        </row>
        <row r="432">
          <cell r="D432" t="str">
            <v>CAUCASILVIA</v>
          </cell>
          <cell r="E432">
            <v>19743</v>
          </cell>
        </row>
        <row r="433">
          <cell r="D433" t="str">
            <v>CAUCASOTARA</v>
          </cell>
          <cell r="E433">
            <v>19760</v>
          </cell>
        </row>
        <row r="434">
          <cell r="D434" t="str">
            <v>CAUCASUAREZ</v>
          </cell>
          <cell r="E434">
            <v>19780</v>
          </cell>
        </row>
        <row r="435">
          <cell r="D435" t="str">
            <v>CAUCASUCRE</v>
          </cell>
          <cell r="E435">
            <v>19785</v>
          </cell>
        </row>
        <row r="436">
          <cell r="D436" t="str">
            <v>CAUCATIMBIO</v>
          </cell>
          <cell r="E436">
            <v>19807</v>
          </cell>
        </row>
        <row r="437">
          <cell r="D437" t="str">
            <v>CAUCATIMBIQUI</v>
          </cell>
          <cell r="E437">
            <v>19809</v>
          </cell>
        </row>
        <row r="438">
          <cell r="D438" t="str">
            <v>CAUCATORIBIO</v>
          </cell>
          <cell r="E438">
            <v>19821</v>
          </cell>
        </row>
        <row r="439">
          <cell r="D439" t="str">
            <v>CAUCATOTORO</v>
          </cell>
          <cell r="E439">
            <v>19824</v>
          </cell>
        </row>
        <row r="440">
          <cell r="D440" t="str">
            <v>CAUCAVILLA RICA</v>
          </cell>
          <cell r="E440">
            <v>19845</v>
          </cell>
        </row>
        <row r="441">
          <cell r="D441" t="str">
            <v>CESARAGUACHICA</v>
          </cell>
          <cell r="E441">
            <v>20011</v>
          </cell>
        </row>
        <row r="442">
          <cell r="D442" t="str">
            <v>CESARAGUSTIN CODAZZI</v>
          </cell>
          <cell r="E442">
            <v>20013</v>
          </cell>
        </row>
        <row r="443">
          <cell r="D443" t="str">
            <v>CESARASTREA</v>
          </cell>
          <cell r="E443">
            <v>20032</v>
          </cell>
        </row>
        <row r="444">
          <cell r="D444" t="str">
            <v>CESARBECERRIL</v>
          </cell>
          <cell r="E444">
            <v>20045</v>
          </cell>
        </row>
        <row r="445">
          <cell r="D445" t="str">
            <v>CESARBOSCONIA</v>
          </cell>
          <cell r="E445">
            <v>20060</v>
          </cell>
        </row>
        <row r="446">
          <cell r="D446" t="str">
            <v>CESARCHIMICHAGUA</v>
          </cell>
          <cell r="E446">
            <v>20175</v>
          </cell>
        </row>
        <row r="447">
          <cell r="D447" t="str">
            <v>CESARCHIRIGUANA</v>
          </cell>
          <cell r="E447">
            <v>20178</v>
          </cell>
        </row>
        <row r="448">
          <cell r="D448" t="str">
            <v>CESARCURUMANI</v>
          </cell>
          <cell r="E448">
            <v>20228</v>
          </cell>
        </row>
        <row r="449">
          <cell r="D449" t="str">
            <v>CESAREL COPEY</v>
          </cell>
          <cell r="E449">
            <v>20238</v>
          </cell>
        </row>
        <row r="450">
          <cell r="D450" t="str">
            <v>CESAREL PASO</v>
          </cell>
          <cell r="E450">
            <v>20250</v>
          </cell>
        </row>
        <row r="451">
          <cell r="D451" t="str">
            <v>CESARGAMARRA</v>
          </cell>
          <cell r="E451">
            <v>20295</v>
          </cell>
        </row>
        <row r="452">
          <cell r="D452" t="str">
            <v>CESARGONZALEZ</v>
          </cell>
          <cell r="E452">
            <v>20310</v>
          </cell>
        </row>
        <row r="453">
          <cell r="D453" t="str">
            <v>CESARLA GLORIA</v>
          </cell>
          <cell r="E453">
            <v>20383</v>
          </cell>
        </row>
        <row r="454">
          <cell r="D454" t="str">
            <v>CESARLA JAGUA DE IBIRICO</v>
          </cell>
          <cell r="E454">
            <v>20400</v>
          </cell>
        </row>
        <row r="455">
          <cell r="D455" t="str">
            <v>CESARMANAURE</v>
          </cell>
          <cell r="E455">
            <v>20443</v>
          </cell>
        </row>
        <row r="456">
          <cell r="D456" t="str">
            <v>CESARPAILITAS</v>
          </cell>
          <cell r="E456">
            <v>20517</v>
          </cell>
        </row>
        <row r="457">
          <cell r="D457" t="str">
            <v>CESARPELAYA</v>
          </cell>
          <cell r="E457">
            <v>20550</v>
          </cell>
        </row>
        <row r="458">
          <cell r="D458" t="str">
            <v>CESARPUEBLO BELLO</v>
          </cell>
          <cell r="E458">
            <v>20570</v>
          </cell>
        </row>
        <row r="459">
          <cell r="D459" t="str">
            <v>CESARRIO DE ORO</v>
          </cell>
          <cell r="E459">
            <v>20614</v>
          </cell>
        </row>
        <row r="460">
          <cell r="D460" t="str">
            <v>CESARROBLES (LA PAZ)</v>
          </cell>
          <cell r="E460">
            <v>20621</v>
          </cell>
        </row>
        <row r="461">
          <cell r="D461" t="str">
            <v>CESARSAN ALBERTO</v>
          </cell>
          <cell r="E461">
            <v>20710</v>
          </cell>
        </row>
        <row r="462">
          <cell r="D462" t="str">
            <v>CESARSAN DIEGO</v>
          </cell>
          <cell r="E462">
            <v>20750</v>
          </cell>
        </row>
        <row r="463">
          <cell r="D463" t="str">
            <v>CESARSAN MARTIN</v>
          </cell>
          <cell r="E463">
            <v>20770</v>
          </cell>
        </row>
        <row r="464">
          <cell r="D464" t="str">
            <v>CESARTAMALAMEQUE</v>
          </cell>
          <cell r="E464">
            <v>20787</v>
          </cell>
        </row>
        <row r="465">
          <cell r="D465" t="str">
            <v>CESARVALLEDUPAR</v>
          </cell>
          <cell r="E465">
            <v>20001</v>
          </cell>
        </row>
        <row r="466">
          <cell r="D466" t="str">
            <v>CHOCOACANDI</v>
          </cell>
          <cell r="E466">
            <v>27006</v>
          </cell>
        </row>
        <row r="467">
          <cell r="D467" t="str">
            <v>CHOCOALTO BAUDO (PIE DE PATO)</v>
          </cell>
          <cell r="E467">
            <v>27025</v>
          </cell>
        </row>
        <row r="468">
          <cell r="D468" t="str">
            <v>CHOCOATRATO</v>
          </cell>
          <cell r="E468">
            <v>27050</v>
          </cell>
        </row>
        <row r="469">
          <cell r="D469" t="str">
            <v>CHOCOBAGADO</v>
          </cell>
          <cell r="E469">
            <v>27073</v>
          </cell>
        </row>
        <row r="470">
          <cell r="D470" t="str">
            <v>CHOCOBAHIA SOLANO (MUTIS)</v>
          </cell>
          <cell r="E470">
            <v>27075</v>
          </cell>
        </row>
        <row r="471">
          <cell r="D471" t="str">
            <v>CHOCOBAJO BAUDO (PIZARRO)</v>
          </cell>
          <cell r="E471">
            <v>27077</v>
          </cell>
        </row>
        <row r="472">
          <cell r="D472" t="str">
            <v>CHOCOBOJAYA (BELLAVISTA)</v>
          </cell>
          <cell r="E472">
            <v>27099</v>
          </cell>
        </row>
        <row r="473">
          <cell r="D473" t="str">
            <v>CHOCOCANTON DE SAN PABLO</v>
          </cell>
          <cell r="E473">
            <v>27135</v>
          </cell>
        </row>
        <row r="474">
          <cell r="D474" t="str">
            <v>CHOCOCARMEN DEL DARIEN</v>
          </cell>
          <cell r="E474">
            <v>27150</v>
          </cell>
        </row>
        <row r="475">
          <cell r="D475" t="str">
            <v>CHOCOCERTEGUI</v>
          </cell>
          <cell r="E475">
            <v>27160</v>
          </cell>
        </row>
        <row r="476">
          <cell r="D476" t="str">
            <v>CHOCOCONDOTO</v>
          </cell>
          <cell r="E476">
            <v>27205</v>
          </cell>
        </row>
        <row r="477">
          <cell r="D477" t="str">
            <v>CHOCOEL CARMEN</v>
          </cell>
          <cell r="E477">
            <v>27245</v>
          </cell>
        </row>
        <row r="478">
          <cell r="D478" t="str">
            <v>CHOCOISTMINA</v>
          </cell>
          <cell r="E478">
            <v>27361</v>
          </cell>
        </row>
        <row r="479">
          <cell r="D479" t="str">
            <v>CHOCOJURADO</v>
          </cell>
          <cell r="E479">
            <v>27372</v>
          </cell>
        </row>
        <row r="480">
          <cell r="D480" t="str">
            <v>CHOCOLITORAL DEL SAN JUAN</v>
          </cell>
          <cell r="E480">
            <v>27250</v>
          </cell>
        </row>
        <row r="481">
          <cell r="D481" t="str">
            <v>CHOCOLLORO</v>
          </cell>
          <cell r="E481">
            <v>27413</v>
          </cell>
        </row>
        <row r="482">
          <cell r="D482" t="str">
            <v>CHOCOMEDIO ATRATO</v>
          </cell>
          <cell r="E482">
            <v>27425</v>
          </cell>
        </row>
        <row r="483">
          <cell r="D483" t="str">
            <v>CHOCOMEDIO BAUDO</v>
          </cell>
          <cell r="E483">
            <v>27430</v>
          </cell>
        </row>
        <row r="484">
          <cell r="D484" t="str">
            <v>CHOCOMEDIO SAN JUAN</v>
          </cell>
          <cell r="E484">
            <v>27450</v>
          </cell>
        </row>
        <row r="485">
          <cell r="D485" t="str">
            <v>CHOCONOVITA</v>
          </cell>
          <cell r="E485">
            <v>27491</v>
          </cell>
        </row>
        <row r="486">
          <cell r="D486" t="str">
            <v>CHOCONUQUI</v>
          </cell>
          <cell r="E486">
            <v>27495</v>
          </cell>
        </row>
        <row r="487">
          <cell r="D487" t="str">
            <v>CHOCOQUIBDO</v>
          </cell>
          <cell r="E487">
            <v>27001</v>
          </cell>
        </row>
        <row r="488">
          <cell r="D488" t="str">
            <v>CHOCORIO IRO</v>
          </cell>
          <cell r="E488">
            <v>27580</v>
          </cell>
        </row>
        <row r="489">
          <cell r="D489" t="str">
            <v>CHOCORIO QUITO</v>
          </cell>
          <cell r="E489">
            <v>27600</v>
          </cell>
        </row>
        <row r="490">
          <cell r="D490" t="str">
            <v>CHOCORIOSUCIO</v>
          </cell>
          <cell r="E490">
            <v>27615</v>
          </cell>
        </row>
        <row r="491">
          <cell r="D491" t="str">
            <v>CHOCOSAN JOSE DEL PALMAR</v>
          </cell>
          <cell r="E491">
            <v>27660</v>
          </cell>
        </row>
        <row r="492">
          <cell r="D492" t="str">
            <v>CHOCOSIPI</v>
          </cell>
          <cell r="E492">
            <v>27745</v>
          </cell>
        </row>
        <row r="493">
          <cell r="D493" t="str">
            <v>CHOCOTADO</v>
          </cell>
          <cell r="E493">
            <v>27787</v>
          </cell>
        </row>
        <row r="494">
          <cell r="D494" t="str">
            <v>CHOCOUNGUIA</v>
          </cell>
          <cell r="E494">
            <v>27800</v>
          </cell>
        </row>
        <row r="495">
          <cell r="D495" t="str">
            <v>CHOCOUNION PANAMERICANA</v>
          </cell>
          <cell r="E495">
            <v>27810</v>
          </cell>
        </row>
        <row r="496">
          <cell r="D496" t="str">
            <v>CORDOBAAYAPEL</v>
          </cell>
          <cell r="E496">
            <v>23068</v>
          </cell>
        </row>
        <row r="497">
          <cell r="D497" t="str">
            <v>CORDOBABUENAVISTA</v>
          </cell>
          <cell r="E497">
            <v>23079</v>
          </cell>
        </row>
        <row r="498">
          <cell r="D498" t="str">
            <v>CORDOBACANALETE</v>
          </cell>
          <cell r="E498">
            <v>23090</v>
          </cell>
        </row>
        <row r="499">
          <cell r="D499" t="str">
            <v>CORDOBACERETE</v>
          </cell>
          <cell r="E499">
            <v>23162</v>
          </cell>
        </row>
        <row r="500">
          <cell r="D500" t="str">
            <v>CORDOBACHIMA</v>
          </cell>
          <cell r="E500">
            <v>23168</v>
          </cell>
        </row>
        <row r="501">
          <cell r="D501" t="str">
            <v>CORDOBACHINU</v>
          </cell>
          <cell r="E501">
            <v>23182</v>
          </cell>
        </row>
        <row r="502">
          <cell r="D502" t="str">
            <v>CORDOBACIENAGA DE ORO</v>
          </cell>
          <cell r="E502">
            <v>23189</v>
          </cell>
        </row>
        <row r="503">
          <cell r="D503" t="str">
            <v>CORDOBACOTORRA</v>
          </cell>
          <cell r="E503">
            <v>23300</v>
          </cell>
        </row>
        <row r="504">
          <cell r="D504" t="str">
            <v>CORDOBALA APARTADA</v>
          </cell>
          <cell r="E504">
            <v>23350</v>
          </cell>
        </row>
        <row r="505">
          <cell r="D505" t="str">
            <v>CORDOBALORICA</v>
          </cell>
          <cell r="E505">
            <v>23417</v>
          </cell>
        </row>
        <row r="506">
          <cell r="D506" t="str">
            <v>CORDOBALOS CORDOBAS</v>
          </cell>
          <cell r="E506">
            <v>23419</v>
          </cell>
        </row>
        <row r="507">
          <cell r="D507" t="str">
            <v>CORDOBAMOMIL</v>
          </cell>
          <cell r="E507">
            <v>23464</v>
          </cell>
        </row>
        <row r="508">
          <cell r="D508" t="str">
            <v>CORDOBAMONTELIBANO</v>
          </cell>
          <cell r="E508">
            <v>23466</v>
          </cell>
        </row>
        <row r="509">
          <cell r="D509" t="str">
            <v>CORDOBAMONTERIA</v>
          </cell>
          <cell r="E509">
            <v>23001</v>
          </cell>
        </row>
        <row r="510">
          <cell r="D510" t="str">
            <v>CORDOBAMOÑITOS</v>
          </cell>
          <cell r="E510">
            <v>23500</v>
          </cell>
        </row>
        <row r="511">
          <cell r="D511" t="str">
            <v>CORDOBAPLANETA RICA</v>
          </cell>
          <cell r="E511">
            <v>23555</v>
          </cell>
        </row>
        <row r="512">
          <cell r="D512" t="str">
            <v>CORDOBAPUEBLO NUEVO</v>
          </cell>
          <cell r="E512">
            <v>23570</v>
          </cell>
        </row>
        <row r="513">
          <cell r="D513" t="str">
            <v>CORDOBAPUERTO ESCONDIDO</v>
          </cell>
          <cell r="E513">
            <v>23574</v>
          </cell>
        </row>
        <row r="514">
          <cell r="D514" t="str">
            <v>CORDOBAPUERTO LIBERTADOR</v>
          </cell>
          <cell r="E514">
            <v>23580</v>
          </cell>
        </row>
        <row r="515">
          <cell r="D515" t="str">
            <v>CORDOBAPURISIMA</v>
          </cell>
          <cell r="E515">
            <v>23586</v>
          </cell>
        </row>
        <row r="516">
          <cell r="D516" t="str">
            <v>CORDOBASAHAGUN</v>
          </cell>
          <cell r="E516">
            <v>23660</v>
          </cell>
        </row>
        <row r="517">
          <cell r="D517" t="str">
            <v>CORDOBASAN ANDRES SOTAVENTO</v>
          </cell>
          <cell r="E517">
            <v>23670</v>
          </cell>
        </row>
        <row r="518">
          <cell r="D518" t="str">
            <v>CORDOBASAN ANTERO</v>
          </cell>
          <cell r="E518">
            <v>23672</v>
          </cell>
        </row>
        <row r="519">
          <cell r="D519" t="str">
            <v>CORDOBASAN BERNARDO VIENTO</v>
          </cell>
          <cell r="E519">
            <v>23675</v>
          </cell>
        </row>
        <row r="520">
          <cell r="D520" t="str">
            <v>CORDOBASAN CARLOS</v>
          </cell>
          <cell r="E520">
            <v>23678</v>
          </cell>
        </row>
        <row r="521">
          <cell r="D521" t="str">
            <v>CORDOBASAN JOSE DE URE</v>
          </cell>
          <cell r="E521" t="str">
            <v>23682</v>
          </cell>
        </row>
        <row r="522">
          <cell r="D522" t="str">
            <v>CORDOBASAN PELAYO</v>
          </cell>
          <cell r="E522">
            <v>23686</v>
          </cell>
        </row>
        <row r="523">
          <cell r="D523" t="str">
            <v>CORDOBATIERRALTA</v>
          </cell>
          <cell r="E523">
            <v>23807</v>
          </cell>
        </row>
        <row r="524">
          <cell r="D524" t="str">
            <v>CORDOBATUCHIN</v>
          </cell>
          <cell r="E524">
            <v>23815</v>
          </cell>
        </row>
        <row r="525">
          <cell r="D525" t="str">
            <v>CORDOBAVALENCIA</v>
          </cell>
          <cell r="E525">
            <v>23855</v>
          </cell>
        </row>
        <row r="526">
          <cell r="D526" t="str">
            <v>CUNDINAMARCAAGUA DE DIOS</v>
          </cell>
          <cell r="E526">
            <v>25001</v>
          </cell>
        </row>
        <row r="527">
          <cell r="D527" t="str">
            <v>CUNDINAMARCAALBAN</v>
          </cell>
          <cell r="E527">
            <v>25019</v>
          </cell>
        </row>
        <row r="528">
          <cell r="D528" t="str">
            <v>CUNDINAMARCAANAPOIMA</v>
          </cell>
          <cell r="E528">
            <v>25035</v>
          </cell>
        </row>
        <row r="529">
          <cell r="D529" t="str">
            <v>CUNDINAMARCAANOLAIMA</v>
          </cell>
          <cell r="E529">
            <v>25040</v>
          </cell>
        </row>
        <row r="530">
          <cell r="D530" t="str">
            <v>CUNDINAMARCAAPULO</v>
          </cell>
          <cell r="E530">
            <v>25599</v>
          </cell>
        </row>
        <row r="531">
          <cell r="D531" t="str">
            <v>CUNDINAMARCAARBELAEZ</v>
          </cell>
          <cell r="E531">
            <v>25053</v>
          </cell>
        </row>
        <row r="532">
          <cell r="D532" t="str">
            <v>CUNDINAMARCABELTRAN</v>
          </cell>
          <cell r="E532">
            <v>25086</v>
          </cell>
        </row>
        <row r="533">
          <cell r="D533" t="str">
            <v>CUNDINAMARCABITUIMA</v>
          </cell>
          <cell r="E533">
            <v>25095</v>
          </cell>
        </row>
        <row r="534">
          <cell r="D534" t="str">
            <v>CUNDINAMARCABOGOTA</v>
          </cell>
          <cell r="E534">
            <v>11001</v>
          </cell>
        </row>
        <row r="535">
          <cell r="D535" t="str">
            <v>CUNDINAMARCABOJACA</v>
          </cell>
          <cell r="E535">
            <v>25099</v>
          </cell>
        </row>
        <row r="536">
          <cell r="D536" t="str">
            <v>CUNDINAMARCACABRERA</v>
          </cell>
          <cell r="E536">
            <v>25120</v>
          </cell>
        </row>
        <row r="537">
          <cell r="D537" t="str">
            <v>CUNDINAMARCACACHIPAY</v>
          </cell>
          <cell r="E537">
            <v>25123</v>
          </cell>
        </row>
        <row r="538">
          <cell r="D538" t="str">
            <v>CUNDINAMARCACAJICA</v>
          </cell>
          <cell r="E538">
            <v>25126</v>
          </cell>
        </row>
        <row r="539">
          <cell r="D539" t="str">
            <v>CUNDINAMARCACAPARRAPI</v>
          </cell>
          <cell r="E539">
            <v>25148</v>
          </cell>
        </row>
        <row r="540">
          <cell r="D540" t="str">
            <v>CUNDINAMARCACAQUEZA</v>
          </cell>
          <cell r="E540">
            <v>25151</v>
          </cell>
        </row>
        <row r="541">
          <cell r="D541" t="str">
            <v>CUNDINAMARCACARMEN DE CARUPA</v>
          </cell>
          <cell r="E541">
            <v>25154</v>
          </cell>
        </row>
        <row r="542">
          <cell r="D542" t="str">
            <v>CUNDINAMARCACHAGUANI</v>
          </cell>
          <cell r="E542">
            <v>25168</v>
          </cell>
        </row>
        <row r="543">
          <cell r="D543" t="str">
            <v>CUNDINAMARCACHIA</v>
          </cell>
          <cell r="E543">
            <v>25175</v>
          </cell>
        </row>
        <row r="544">
          <cell r="D544" t="str">
            <v>CUNDINAMARCACHIPAQUE</v>
          </cell>
          <cell r="E544">
            <v>25178</v>
          </cell>
        </row>
        <row r="545">
          <cell r="D545" t="str">
            <v>CUNDINAMARCACHOACHI</v>
          </cell>
          <cell r="E545">
            <v>25181</v>
          </cell>
        </row>
        <row r="546">
          <cell r="D546" t="str">
            <v>CUNDINAMARCACHOCONTA</v>
          </cell>
          <cell r="E546">
            <v>25183</v>
          </cell>
        </row>
        <row r="547">
          <cell r="D547" t="str">
            <v>CUNDINAMARCACOGUA</v>
          </cell>
          <cell r="E547">
            <v>25200</v>
          </cell>
        </row>
        <row r="548">
          <cell r="D548" t="str">
            <v>CUNDINAMARCACOTA</v>
          </cell>
          <cell r="E548">
            <v>25214</v>
          </cell>
        </row>
        <row r="549">
          <cell r="D549" t="str">
            <v>CUNDINAMARCACUCUNUBA</v>
          </cell>
          <cell r="E549">
            <v>25224</v>
          </cell>
        </row>
        <row r="550">
          <cell r="D550" t="str">
            <v>CUNDINAMARCAEL COLEGIO</v>
          </cell>
          <cell r="E550">
            <v>25245</v>
          </cell>
        </row>
        <row r="551">
          <cell r="D551" t="str">
            <v>CUNDINAMARCAEL PEÑON</v>
          </cell>
          <cell r="E551">
            <v>25258</v>
          </cell>
        </row>
        <row r="552">
          <cell r="D552" t="str">
            <v>CUNDINAMARCAEL ROSAL</v>
          </cell>
          <cell r="E552">
            <v>25260</v>
          </cell>
        </row>
        <row r="553">
          <cell r="D553" t="str">
            <v>CUNDINAMARCAFACATATIVA</v>
          </cell>
          <cell r="E553">
            <v>25269</v>
          </cell>
        </row>
        <row r="554">
          <cell r="D554" t="str">
            <v>CUNDINAMARCAFOMEQUE</v>
          </cell>
          <cell r="E554">
            <v>25279</v>
          </cell>
        </row>
        <row r="555">
          <cell r="D555" t="str">
            <v>CUNDINAMARCAFOSCA</v>
          </cell>
          <cell r="E555">
            <v>25281</v>
          </cell>
        </row>
        <row r="556">
          <cell r="D556" t="str">
            <v>CUNDINAMARCAFUNZA</v>
          </cell>
          <cell r="E556">
            <v>25286</v>
          </cell>
        </row>
        <row r="557">
          <cell r="D557" t="str">
            <v>CUNDINAMARCAFUQUENE</v>
          </cell>
          <cell r="E557">
            <v>25288</v>
          </cell>
        </row>
        <row r="558">
          <cell r="D558" t="str">
            <v>CUNDINAMARCAFUSAGASUGA</v>
          </cell>
          <cell r="E558">
            <v>25290</v>
          </cell>
        </row>
        <row r="559">
          <cell r="D559" t="str">
            <v>CUNDINAMARCAGACHALA</v>
          </cell>
          <cell r="E559">
            <v>25293</v>
          </cell>
        </row>
        <row r="560">
          <cell r="D560" t="str">
            <v>CUNDINAMARCAGACHANCIPA</v>
          </cell>
          <cell r="E560">
            <v>25295</v>
          </cell>
        </row>
        <row r="561">
          <cell r="D561" t="str">
            <v>CUNDINAMARCAGACHETA</v>
          </cell>
          <cell r="E561">
            <v>25297</v>
          </cell>
        </row>
        <row r="562">
          <cell r="D562" t="str">
            <v>CUNDINAMARCAGAMA</v>
          </cell>
          <cell r="E562">
            <v>25299</v>
          </cell>
        </row>
        <row r="563">
          <cell r="D563" t="str">
            <v>CUNDINAMARCAGIRARDOT</v>
          </cell>
          <cell r="E563">
            <v>25307</v>
          </cell>
        </row>
        <row r="564">
          <cell r="D564" t="str">
            <v>CUNDINAMARCAGRANADA</v>
          </cell>
          <cell r="E564">
            <v>25312</v>
          </cell>
        </row>
        <row r="565">
          <cell r="D565" t="str">
            <v>CUNDINAMARCAGUACHETA</v>
          </cell>
          <cell r="E565">
            <v>25317</v>
          </cell>
        </row>
        <row r="566">
          <cell r="D566" t="str">
            <v>CUNDINAMARCAGUADUAS</v>
          </cell>
          <cell r="E566">
            <v>25320</v>
          </cell>
        </row>
        <row r="567">
          <cell r="D567" t="str">
            <v>CUNDINAMARCAGUASCA</v>
          </cell>
          <cell r="E567">
            <v>25322</v>
          </cell>
        </row>
        <row r="568">
          <cell r="D568" t="str">
            <v>CUNDINAMARCAGUATAQUI</v>
          </cell>
          <cell r="E568">
            <v>25324</v>
          </cell>
        </row>
        <row r="569">
          <cell r="D569" t="str">
            <v>CUNDINAMARCAGUATAVITA</v>
          </cell>
          <cell r="E569">
            <v>25326</v>
          </cell>
        </row>
        <row r="570">
          <cell r="D570" t="str">
            <v>CUNDINAMARCAGUAYABAL DE SIQUIMA</v>
          </cell>
          <cell r="E570">
            <v>25328</v>
          </cell>
        </row>
        <row r="571">
          <cell r="D571" t="str">
            <v>CUNDINAMARCAGUAYABETAL</v>
          </cell>
          <cell r="E571">
            <v>25335</v>
          </cell>
        </row>
        <row r="572">
          <cell r="D572" t="str">
            <v>CUNDINAMARCAGUTIERREZ</v>
          </cell>
          <cell r="E572">
            <v>25339</v>
          </cell>
        </row>
        <row r="573">
          <cell r="D573" t="str">
            <v>CUNDINAMARCAJERUSALEN</v>
          </cell>
          <cell r="E573">
            <v>25368</v>
          </cell>
        </row>
        <row r="574">
          <cell r="D574" t="str">
            <v>CUNDINAMARCAJUNIN</v>
          </cell>
          <cell r="E574">
            <v>25372</v>
          </cell>
        </row>
        <row r="575">
          <cell r="D575" t="str">
            <v>CUNDINAMARCALA CALERA</v>
          </cell>
          <cell r="E575">
            <v>25377</v>
          </cell>
        </row>
        <row r="576">
          <cell r="D576" t="str">
            <v>CUNDINAMARCALA MESA</v>
          </cell>
          <cell r="E576">
            <v>25386</v>
          </cell>
        </row>
        <row r="577">
          <cell r="D577" t="str">
            <v>CUNDINAMARCALA PALMA</v>
          </cell>
          <cell r="E577">
            <v>25394</v>
          </cell>
        </row>
        <row r="578">
          <cell r="D578" t="str">
            <v>CUNDINAMARCALA PEÑA</v>
          </cell>
          <cell r="E578">
            <v>25398</v>
          </cell>
        </row>
        <row r="579">
          <cell r="D579" t="str">
            <v>CUNDINAMARCALA VEGA</v>
          </cell>
          <cell r="E579">
            <v>25402</v>
          </cell>
        </row>
        <row r="580">
          <cell r="D580" t="str">
            <v>CUNDINAMARCALENGUAZAQUE</v>
          </cell>
          <cell r="E580">
            <v>25407</v>
          </cell>
        </row>
        <row r="581">
          <cell r="D581" t="str">
            <v>CUNDINAMARCAMACHETA</v>
          </cell>
          <cell r="E581">
            <v>25426</v>
          </cell>
        </row>
        <row r="582">
          <cell r="D582" t="str">
            <v>CUNDINAMARCAMADRID</v>
          </cell>
          <cell r="E582">
            <v>25430</v>
          </cell>
        </row>
        <row r="583">
          <cell r="D583" t="str">
            <v>CUNDINAMARCAMANTA</v>
          </cell>
          <cell r="E583">
            <v>25436</v>
          </cell>
        </row>
        <row r="584">
          <cell r="D584" t="str">
            <v>CUNDINAMARCAMEDINA</v>
          </cell>
          <cell r="E584">
            <v>25438</v>
          </cell>
        </row>
        <row r="585">
          <cell r="D585" t="str">
            <v>CUNDINAMARCAMOSQUERA</v>
          </cell>
          <cell r="E585">
            <v>25473</v>
          </cell>
        </row>
        <row r="586">
          <cell r="D586" t="str">
            <v>CUNDINAMARCANARIÑO</v>
          </cell>
          <cell r="E586">
            <v>25483</v>
          </cell>
        </row>
        <row r="587">
          <cell r="D587" t="str">
            <v>CUNDINAMARCANEMOCON</v>
          </cell>
          <cell r="E587">
            <v>25486</v>
          </cell>
        </row>
        <row r="588">
          <cell r="D588" t="str">
            <v>CUNDINAMARCANILO</v>
          </cell>
          <cell r="E588">
            <v>25488</v>
          </cell>
        </row>
        <row r="589">
          <cell r="D589" t="str">
            <v>CUNDINAMARCANIMAIMA</v>
          </cell>
          <cell r="E589">
            <v>25489</v>
          </cell>
        </row>
        <row r="590">
          <cell r="D590" t="str">
            <v>CUNDINAMARCANOCAIMA</v>
          </cell>
          <cell r="E590">
            <v>25491</v>
          </cell>
        </row>
        <row r="591">
          <cell r="D591" t="str">
            <v>CUNDINAMARCAPACHO</v>
          </cell>
          <cell r="E591">
            <v>25513</v>
          </cell>
        </row>
        <row r="592">
          <cell r="D592" t="str">
            <v>CUNDINAMARCAPAIME</v>
          </cell>
          <cell r="E592">
            <v>25518</v>
          </cell>
        </row>
        <row r="593">
          <cell r="D593" t="str">
            <v>CUNDINAMARCAPANDI</v>
          </cell>
          <cell r="E593">
            <v>25524</v>
          </cell>
        </row>
        <row r="594">
          <cell r="D594" t="str">
            <v>CUNDINAMARCAPARATEBUENO</v>
          </cell>
          <cell r="E594">
            <v>25530</v>
          </cell>
        </row>
        <row r="595">
          <cell r="D595" t="str">
            <v>CUNDINAMARCAPASCA</v>
          </cell>
          <cell r="E595">
            <v>25535</v>
          </cell>
        </row>
        <row r="596">
          <cell r="D596" t="str">
            <v>CUNDINAMARCAPUERTO SALGAR</v>
          </cell>
          <cell r="E596">
            <v>25572</v>
          </cell>
        </row>
        <row r="597">
          <cell r="D597" t="str">
            <v>CUNDINAMARCAPULI</v>
          </cell>
          <cell r="E597">
            <v>25580</v>
          </cell>
        </row>
        <row r="598">
          <cell r="D598" t="str">
            <v>CUNDINAMARCAQUEBRADANEGRA</v>
          </cell>
          <cell r="E598">
            <v>25592</v>
          </cell>
        </row>
        <row r="599">
          <cell r="D599" t="str">
            <v>CUNDINAMARCAQUETAME</v>
          </cell>
          <cell r="E599">
            <v>25594</v>
          </cell>
        </row>
        <row r="600">
          <cell r="D600" t="str">
            <v>CUNDINAMARCAQUIPILE</v>
          </cell>
          <cell r="E600">
            <v>25596</v>
          </cell>
        </row>
        <row r="601">
          <cell r="D601" t="str">
            <v>CUNDINAMARCARICAURTE</v>
          </cell>
          <cell r="E601">
            <v>25612</v>
          </cell>
        </row>
        <row r="602">
          <cell r="D602" t="str">
            <v>CUNDINAMARCASAN  ANTONIO DEL  TEQUENDAMA</v>
          </cell>
          <cell r="E602">
            <v>25645</v>
          </cell>
        </row>
        <row r="603">
          <cell r="D603" t="str">
            <v>CUNDINAMARCASAN BERNARDO</v>
          </cell>
          <cell r="E603">
            <v>25649</v>
          </cell>
        </row>
        <row r="604">
          <cell r="D604" t="str">
            <v>CUNDINAMARCASAN CAYETANO</v>
          </cell>
          <cell r="E604">
            <v>25653</v>
          </cell>
        </row>
        <row r="605">
          <cell r="D605" t="str">
            <v>CUNDINAMARCASAN FRANCISCO</v>
          </cell>
          <cell r="E605">
            <v>25658</v>
          </cell>
        </row>
        <row r="606">
          <cell r="D606" t="str">
            <v>CUNDINAMARCASAN JUAN DE RIOSECO</v>
          </cell>
          <cell r="E606">
            <v>25662</v>
          </cell>
        </row>
        <row r="607">
          <cell r="D607" t="str">
            <v>CUNDINAMARCASASAIMA</v>
          </cell>
          <cell r="E607">
            <v>25718</v>
          </cell>
        </row>
        <row r="608">
          <cell r="D608" t="str">
            <v>CUNDINAMARCASESQUILE</v>
          </cell>
          <cell r="E608">
            <v>25736</v>
          </cell>
        </row>
        <row r="609">
          <cell r="D609" t="str">
            <v>CUNDINAMARCASIBATE</v>
          </cell>
          <cell r="E609">
            <v>25740</v>
          </cell>
        </row>
        <row r="610">
          <cell r="D610" t="str">
            <v>CUNDINAMARCASILVANIA</v>
          </cell>
          <cell r="E610">
            <v>25743</v>
          </cell>
        </row>
        <row r="611">
          <cell r="D611" t="str">
            <v>CUNDINAMARCASIMIJACA</v>
          </cell>
          <cell r="E611">
            <v>25745</v>
          </cell>
        </row>
        <row r="612">
          <cell r="D612" t="str">
            <v>CUNDINAMARCASOACHA</v>
          </cell>
          <cell r="E612">
            <v>25754</v>
          </cell>
        </row>
        <row r="613">
          <cell r="D613" t="str">
            <v>CUNDINAMARCASOPO</v>
          </cell>
          <cell r="E613">
            <v>25758</v>
          </cell>
        </row>
        <row r="614">
          <cell r="D614" t="str">
            <v>CUNDINAMARCASUBACHOQUE</v>
          </cell>
          <cell r="E614">
            <v>25769</v>
          </cell>
        </row>
        <row r="615">
          <cell r="D615" t="str">
            <v>CUNDINAMARCASUESCA</v>
          </cell>
          <cell r="E615">
            <v>25772</v>
          </cell>
        </row>
        <row r="616">
          <cell r="D616" t="str">
            <v>CUNDINAMARCASUPATA</v>
          </cell>
          <cell r="E616">
            <v>25777</v>
          </cell>
        </row>
        <row r="617">
          <cell r="D617" t="str">
            <v>CUNDINAMARCASUSA</v>
          </cell>
          <cell r="E617">
            <v>25779</v>
          </cell>
        </row>
        <row r="618">
          <cell r="D618" t="str">
            <v>CUNDINAMARCASUTATAUSA</v>
          </cell>
          <cell r="E618">
            <v>25781</v>
          </cell>
        </row>
        <row r="619">
          <cell r="D619" t="str">
            <v>CUNDINAMARCATABIO</v>
          </cell>
          <cell r="E619">
            <v>25785</v>
          </cell>
        </row>
        <row r="620">
          <cell r="D620" t="str">
            <v>CUNDINAMARCATAUSA</v>
          </cell>
          <cell r="E620">
            <v>25793</v>
          </cell>
        </row>
        <row r="621">
          <cell r="D621" t="str">
            <v>CUNDINAMARCATENA</v>
          </cell>
          <cell r="E621">
            <v>25797</v>
          </cell>
        </row>
        <row r="622">
          <cell r="D622" t="str">
            <v>CUNDINAMARCATENJO</v>
          </cell>
          <cell r="E622">
            <v>25799</v>
          </cell>
        </row>
        <row r="623">
          <cell r="D623" t="str">
            <v>CUNDINAMARCATIBACUY</v>
          </cell>
          <cell r="E623">
            <v>25805</v>
          </cell>
        </row>
        <row r="624">
          <cell r="D624" t="str">
            <v>CUNDINAMARCATIBIRITA</v>
          </cell>
          <cell r="E624">
            <v>25807</v>
          </cell>
        </row>
        <row r="625">
          <cell r="D625" t="str">
            <v>CUNDINAMARCATOCAIMA</v>
          </cell>
          <cell r="E625">
            <v>25815</v>
          </cell>
        </row>
        <row r="626">
          <cell r="D626" t="str">
            <v>CUNDINAMARCATOCANCIPA</v>
          </cell>
          <cell r="E626">
            <v>25817</v>
          </cell>
        </row>
        <row r="627">
          <cell r="D627" t="str">
            <v>CUNDINAMARCATOPAIPI</v>
          </cell>
          <cell r="E627">
            <v>25823</v>
          </cell>
        </row>
        <row r="628">
          <cell r="D628" t="str">
            <v>CUNDINAMARCAUBALA</v>
          </cell>
          <cell r="E628">
            <v>25839</v>
          </cell>
        </row>
        <row r="629">
          <cell r="D629" t="str">
            <v>CUNDINAMARCAUBAQUE</v>
          </cell>
          <cell r="E629">
            <v>25841</v>
          </cell>
        </row>
        <row r="630">
          <cell r="D630" t="str">
            <v>CUNDINAMARCAUBATE</v>
          </cell>
          <cell r="E630">
            <v>25843</v>
          </cell>
        </row>
        <row r="631">
          <cell r="D631" t="str">
            <v>CUNDINAMARCAUNE</v>
          </cell>
          <cell r="E631">
            <v>25845</v>
          </cell>
        </row>
        <row r="632">
          <cell r="D632" t="str">
            <v>CUNDINAMARCAUTICA</v>
          </cell>
          <cell r="E632">
            <v>25851</v>
          </cell>
        </row>
        <row r="633">
          <cell r="D633" t="str">
            <v>CUNDINAMARCAVENECIA (OSPINA PEREZ)</v>
          </cell>
          <cell r="E633">
            <v>25506</v>
          </cell>
        </row>
        <row r="634">
          <cell r="D634" t="str">
            <v>CUNDINAMARCAVERGARA</v>
          </cell>
          <cell r="E634">
            <v>25862</v>
          </cell>
        </row>
        <row r="635">
          <cell r="D635" t="str">
            <v>CUNDINAMARCAVIANI</v>
          </cell>
          <cell r="E635">
            <v>25867</v>
          </cell>
        </row>
        <row r="636">
          <cell r="D636" t="str">
            <v>CUNDINAMARCAVILLAGOMEZ</v>
          </cell>
          <cell r="E636">
            <v>25871</v>
          </cell>
        </row>
        <row r="637">
          <cell r="D637" t="str">
            <v>CUNDINAMARCAVILLAPINZON</v>
          </cell>
          <cell r="E637">
            <v>25873</v>
          </cell>
        </row>
        <row r="638">
          <cell r="D638" t="str">
            <v>CUNDINAMARCAVILLETA</v>
          </cell>
          <cell r="E638">
            <v>25875</v>
          </cell>
        </row>
        <row r="639">
          <cell r="D639" t="str">
            <v>CUNDINAMARCAVIOTA</v>
          </cell>
          <cell r="E639">
            <v>25878</v>
          </cell>
        </row>
        <row r="640">
          <cell r="D640" t="str">
            <v>CUNDINAMARCAYACOPI</v>
          </cell>
          <cell r="E640">
            <v>25885</v>
          </cell>
        </row>
        <row r="641">
          <cell r="D641" t="str">
            <v>CUNDINAMARCAZIPACON</v>
          </cell>
          <cell r="E641">
            <v>25898</v>
          </cell>
        </row>
        <row r="642">
          <cell r="D642" t="str">
            <v>CUNDINAMARCAZIPAQUIRA</v>
          </cell>
          <cell r="E642">
            <v>25899</v>
          </cell>
        </row>
        <row r="643">
          <cell r="D643" t="str">
            <v>GUAINIACD. BARRANCO MINA</v>
          </cell>
          <cell r="E643">
            <v>94343</v>
          </cell>
        </row>
        <row r="644">
          <cell r="D644" t="str">
            <v>GUAINIACD. CACAHUAL</v>
          </cell>
          <cell r="E644">
            <v>94886</v>
          </cell>
        </row>
        <row r="645">
          <cell r="D645" t="str">
            <v>GUAINIACD. LA GUADALUPE</v>
          </cell>
          <cell r="E645">
            <v>94885</v>
          </cell>
        </row>
        <row r="646">
          <cell r="D646" t="str">
            <v>GUAINIACD. MAPIRIPAN</v>
          </cell>
          <cell r="E646">
            <v>94663</v>
          </cell>
        </row>
        <row r="647">
          <cell r="D647" t="str">
            <v>GUAINIACD. MORICHAL</v>
          </cell>
          <cell r="E647">
            <v>94888</v>
          </cell>
        </row>
        <row r="648">
          <cell r="D648" t="str">
            <v>GUAINIACD. PANA PANA</v>
          </cell>
          <cell r="E648">
            <v>94887</v>
          </cell>
        </row>
        <row r="649">
          <cell r="D649" t="str">
            <v>GUAINIACD. PUERTO COLOMBIA</v>
          </cell>
          <cell r="E649">
            <v>94884</v>
          </cell>
        </row>
        <row r="650">
          <cell r="D650" t="str">
            <v>GUAINIACD. SAN FELIPE</v>
          </cell>
          <cell r="E650">
            <v>94883</v>
          </cell>
        </row>
        <row r="651">
          <cell r="D651" t="str">
            <v>GUAINIAPUERTO INIRIDA</v>
          </cell>
          <cell r="E651">
            <v>94001</v>
          </cell>
        </row>
        <row r="652">
          <cell r="D652" t="str">
            <v>GUAVIARECALAMAR</v>
          </cell>
          <cell r="E652">
            <v>95015</v>
          </cell>
        </row>
        <row r="653">
          <cell r="D653" t="str">
            <v>GUAVIAREEL RETORNO</v>
          </cell>
          <cell r="E653">
            <v>95025</v>
          </cell>
        </row>
        <row r="654">
          <cell r="D654" t="str">
            <v>GUAVIAREMIRAFLORES</v>
          </cell>
          <cell r="E654">
            <v>95200</v>
          </cell>
        </row>
        <row r="655">
          <cell r="D655" t="str">
            <v>GUAVIARESAN JOSE DEL GUAVIARE</v>
          </cell>
          <cell r="E655">
            <v>95001</v>
          </cell>
        </row>
        <row r="656">
          <cell r="D656" t="str">
            <v>HUILAACEVEDO</v>
          </cell>
          <cell r="E656">
            <v>41006</v>
          </cell>
        </row>
        <row r="657">
          <cell r="D657" t="str">
            <v>HUILAAGRADO</v>
          </cell>
          <cell r="E657">
            <v>41013</v>
          </cell>
        </row>
        <row r="658">
          <cell r="D658" t="str">
            <v>HUILAAIPE</v>
          </cell>
          <cell r="E658">
            <v>41016</v>
          </cell>
        </row>
        <row r="659">
          <cell r="D659" t="str">
            <v>HUILAALGECIRAS</v>
          </cell>
          <cell r="E659">
            <v>41020</v>
          </cell>
        </row>
        <row r="660">
          <cell r="D660" t="str">
            <v>HUILAALTAMIRA</v>
          </cell>
          <cell r="E660">
            <v>41026</v>
          </cell>
        </row>
        <row r="661">
          <cell r="D661" t="str">
            <v>HUILABARAYA</v>
          </cell>
          <cell r="E661">
            <v>41078</v>
          </cell>
        </row>
        <row r="662">
          <cell r="D662" t="str">
            <v>HUILACAMPOALEGRE</v>
          </cell>
          <cell r="E662">
            <v>41132</v>
          </cell>
        </row>
        <row r="663">
          <cell r="D663" t="str">
            <v>HUILACOLOMBIA</v>
          </cell>
          <cell r="E663">
            <v>41206</v>
          </cell>
        </row>
        <row r="664">
          <cell r="D664" t="str">
            <v>HUILAELIAS</v>
          </cell>
          <cell r="E664">
            <v>41244</v>
          </cell>
        </row>
        <row r="665">
          <cell r="D665" t="str">
            <v>HUILAGARZON</v>
          </cell>
          <cell r="E665">
            <v>41298</v>
          </cell>
        </row>
        <row r="666">
          <cell r="D666" t="str">
            <v>HUILAGIGANTE</v>
          </cell>
          <cell r="E666">
            <v>41306</v>
          </cell>
        </row>
        <row r="667">
          <cell r="D667" t="str">
            <v>HUILAGUADALUPE</v>
          </cell>
          <cell r="E667">
            <v>41319</v>
          </cell>
        </row>
        <row r="668">
          <cell r="D668" t="str">
            <v>HUILAHOBO</v>
          </cell>
          <cell r="E668">
            <v>41349</v>
          </cell>
        </row>
        <row r="669">
          <cell r="D669" t="str">
            <v>HUILAIQUIRA</v>
          </cell>
          <cell r="E669">
            <v>41357</v>
          </cell>
        </row>
        <row r="670">
          <cell r="D670" t="str">
            <v>HUILAISNOS</v>
          </cell>
          <cell r="E670">
            <v>41359</v>
          </cell>
        </row>
        <row r="671">
          <cell r="D671" t="str">
            <v>HUILALA ARGENTINA</v>
          </cell>
          <cell r="E671">
            <v>41378</v>
          </cell>
        </row>
        <row r="672">
          <cell r="D672" t="str">
            <v>HUILALA PLATA</v>
          </cell>
          <cell r="E672">
            <v>41396</v>
          </cell>
        </row>
        <row r="673">
          <cell r="D673" t="str">
            <v>HUILANATAGA</v>
          </cell>
          <cell r="E673">
            <v>41483</v>
          </cell>
        </row>
        <row r="674">
          <cell r="D674" t="str">
            <v>HUILANEIVA</v>
          </cell>
          <cell r="E674">
            <v>41001</v>
          </cell>
        </row>
        <row r="675">
          <cell r="D675" t="str">
            <v>HUILAOPORAPA</v>
          </cell>
          <cell r="E675">
            <v>41503</v>
          </cell>
        </row>
        <row r="676">
          <cell r="D676" t="str">
            <v>HUILAPAICOL</v>
          </cell>
          <cell r="E676">
            <v>41518</v>
          </cell>
        </row>
        <row r="677">
          <cell r="D677" t="str">
            <v>HUILAPALERMO</v>
          </cell>
          <cell r="E677">
            <v>41524</v>
          </cell>
        </row>
        <row r="678">
          <cell r="D678" t="str">
            <v>HUILAPALESTINA</v>
          </cell>
          <cell r="E678">
            <v>41530</v>
          </cell>
        </row>
        <row r="679">
          <cell r="D679" t="str">
            <v>HUILAPITAL</v>
          </cell>
          <cell r="E679">
            <v>41548</v>
          </cell>
        </row>
        <row r="680">
          <cell r="D680" t="str">
            <v>HUILAPITALITO</v>
          </cell>
          <cell r="E680">
            <v>41551</v>
          </cell>
        </row>
        <row r="681">
          <cell r="D681" t="str">
            <v>HUILARIVERA</v>
          </cell>
          <cell r="E681">
            <v>41615</v>
          </cell>
        </row>
        <row r="682">
          <cell r="D682" t="str">
            <v>HUILASALADOBLANCO</v>
          </cell>
          <cell r="E682">
            <v>41660</v>
          </cell>
        </row>
        <row r="683">
          <cell r="D683" t="str">
            <v>HUILASAN AGUSTIN</v>
          </cell>
          <cell r="E683">
            <v>41668</v>
          </cell>
        </row>
        <row r="684">
          <cell r="D684" t="str">
            <v>HUILASANTA MARIA</v>
          </cell>
          <cell r="E684">
            <v>41676</v>
          </cell>
        </row>
        <row r="685">
          <cell r="D685" t="str">
            <v>HUILASUAZA</v>
          </cell>
          <cell r="E685">
            <v>41770</v>
          </cell>
        </row>
        <row r="686">
          <cell r="D686" t="str">
            <v>HUILATARQUI</v>
          </cell>
          <cell r="E686">
            <v>41791</v>
          </cell>
        </row>
        <row r="687">
          <cell r="D687" t="str">
            <v>HUILATELLO</v>
          </cell>
          <cell r="E687">
            <v>41799</v>
          </cell>
        </row>
        <row r="688">
          <cell r="D688" t="str">
            <v>HUILATERUEL</v>
          </cell>
          <cell r="E688">
            <v>41801</v>
          </cell>
        </row>
        <row r="689">
          <cell r="D689" t="str">
            <v>HUILATESALIA</v>
          </cell>
          <cell r="E689">
            <v>41797</v>
          </cell>
        </row>
        <row r="690">
          <cell r="D690" t="str">
            <v>HUILATIMANA</v>
          </cell>
          <cell r="E690">
            <v>41807</v>
          </cell>
        </row>
        <row r="691">
          <cell r="D691" t="str">
            <v>HUILAVILLAVIEJA</v>
          </cell>
          <cell r="E691">
            <v>41872</v>
          </cell>
        </row>
        <row r="692">
          <cell r="D692" t="str">
            <v>HUILAYAGUARA</v>
          </cell>
          <cell r="E692">
            <v>41885</v>
          </cell>
        </row>
        <row r="693">
          <cell r="D693" t="str">
            <v>LA GUAJIRAALBANIA</v>
          </cell>
          <cell r="E693">
            <v>44035</v>
          </cell>
        </row>
        <row r="694">
          <cell r="D694" t="str">
            <v>LA GUAJIRABARRANCAS</v>
          </cell>
          <cell r="E694">
            <v>44078</v>
          </cell>
        </row>
        <row r="695">
          <cell r="D695" t="str">
            <v>LA GUAJIRADIBULLA</v>
          </cell>
          <cell r="E695">
            <v>44090</v>
          </cell>
        </row>
        <row r="696">
          <cell r="D696" t="str">
            <v>LA GUAJIRADISTRACCION</v>
          </cell>
          <cell r="E696">
            <v>44098</v>
          </cell>
        </row>
        <row r="697">
          <cell r="D697" t="str">
            <v>LA GUAJIRAEL MOLINO</v>
          </cell>
          <cell r="E697">
            <v>44110</v>
          </cell>
        </row>
        <row r="698">
          <cell r="D698" t="str">
            <v>LA GUAJIRAFONSECA</v>
          </cell>
          <cell r="E698">
            <v>44279</v>
          </cell>
        </row>
        <row r="699">
          <cell r="D699" t="str">
            <v>LA GUAJIRAHATONUEVO</v>
          </cell>
          <cell r="E699">
            <v>44378</v>
          </cell>
        </row>
        <row r="700">
          <cell r="D700" t="str">
            <v>LA GUAJIRALA JAGUA DEL PILAR</v>
          </cell>
          <cell r="E700">
            <v>44420</v>
          </cell>
        </row>
        <row r="701">
          <cell r="D701" t="str">
            <v>LA GUAJIRAMAICAO</v>
          </cell>
          <cell r="E701">
            <v>44430</v>
          </cell>
        </row>
        <row r="702">
          <cell r="D702" t="str">
            <v>LA GUAJIRAMANAURE</v>
          </cell>
          <cell r="E702">
            <v>44560</v>
          </cell>
        </row>
        <row r="703">
          <cell r="D703" t="str">
            <v>LA GUAJIRARIOHACHA</v>
          </cell>
          <cell r="E703">
            <v>44001</v>
          </cell>
        </row>
        <row r="704">
          <cell r="D704" t="str">
            <v>LA GUAJIRASAN JUAN DEL CESAR</v>
          </cell>
          <cell r="E704">
            <v>44650</v>
          </cell>
        </row>
        <row r="705">
          <cell r="D705" t="str">
            <v>LA GUAJIRAURIBIA</v>
          </cell>
          <cell r="E705">
            <v>44847</v>
          </cell>
        </row>
        <row r="706">
          <cell r="D706" t="str">
            <v>LA GUAJIRAURUMITA</v>
          </cell>
          <cell r="E706">
            <v>44855</v>
          </cell>
        </row>
        <row r="707">
          <cell r="D707" t="str">
            <v>LA GUAJIRAVILLANUEVA</v>
          </cell>
          <cell r="E707">
            <v>44874</v>
          </cell>
        </row>
        <row r="708">
          <cell r="D708" t="str">
            <v>MAGDALENAALGARROBO</v>
          </cell>
          <cell r="E708">
            <v>47030</v>
          </cell>
        </row>
        <row r="709">
          <cell r="D709" t="str">
            <v>MAGDALENAARACATACA</v>
          </cell>
          <cell r="E709">
            <v>47053</v>
          </cell>
        </row>
        <row r="710">
          <cell r="D710" t="str">
            <v>MAGDALENAARIGUANI</v>
          </cell>
          <cell r="E710">
            <v>47058</v>
          </cell>
        </row>
        <row r="711">
          <cell r="D711" t="str">
            <v>MAGDALENACERRO SAN ANTONIO</v>
          </cell>
          <cell r="E711">
            <v>47161</v>
          </cell>
        </row>
        <row r="712">
          <cell r="D712" t="str">
            <v>MAGDALENACHIBOLO</v>
          </cell>
          <cell r="E712">
            <v>47170</v>
          </cell>
        </row>
        <row r="713">
          <cell r="D713" t="str">
            <v>MAGDALENACIENAGA</v>
          </cell>
          <cell r="E713">
            <v>47189</v>
          </cell>
        </row>
        <row r="714">
          <cell r="D714" t="str">
            <v>MAGDALENACONCORDIA</v>
          </cell>
          <cell r="E714">
            <v>47205</v>
          </cell>
        </row>
        <row r="715">
          <cell r="D715" t="str">
            <v>MAGDALENAEL BANCO</v>
          </cell>
          <cell r="E715">
            <v>47245</v>
          </cell>
        </row>
        <row r="716">
          <cell r="D716" t="str">
            <v>MAGDALENAEL PIÑON</v>
          </cell>
          <cell r="E716">
            <v>47258</v>
          </cell>
        </row>
        <row r="717">
          <cell r="D717" t="str">
            <v>MAGDALENAEL RETEN</v>
          </cell>
          <cell r="E717">
            <v>47268</v>
          </cell>
        </row>
        <row r="718">
          <cell r="D718" t="str">
            <v>MAGDALENAFUNDACION</v>
          </cell>
          <cell r="E718">
            <v>47288</v>
          </cell>
        </row>
        <row r="719">
          <cell r="D719" t="str">
            <v>MAGDALENAGUAMAL</v>
          </cell>
          <cell r="E719">
            <v>47318</v>
          </cell>
        </row>
        <row r="720">
          <cell r="D720" t="str">
            <v>MAGDALENANUEVA GRANADA</v>
          </cell>
          <cell r="E720">
            <v>47460</v>
          </cell>
        </row>
        <row r="721">
          <cell r="D721" t="str">
            <v>MAGDALENAPEDRAZA</v>
          </cell>
          <cell r="E721">
            <v>47541</v>
          </cell>
        </row>
        <row r="722">
          <cell r="D722" t="str">
            <v>MAGDALENAPIJIÑO DEL CARMEN</v>
          </cell>
          <cell r="E722">
            <v>47545</v>
          </cell>
        </row>
        <row r="723">
          <cell r="D723" t="str">
            <v>MAGDALENAPIVIJAY</v>
          </cell>
          <cell r="E723">
            <v>47551</v>
          </cell>
        </row>
        <row r="724">
          <cell r="D724" t="str">
            <v>MAGDALENAPLATO</v>
          </cell>
          <cell r="E724">
            <v>47555</v>
          </cell>
        </row>
        <row r="725">
          <cell r="D725" t="str">
            <v>MAGDALENAPUEBLOVIEJO</v>
          </cell>
          <cell r="E725">
            <v>47570</v>
          </cell>
        </row>
        <row r="726">
          <cell r="D726" t="str">
            <v>MAGDALENAREMOLINO</v>
          </cell>
          <cell r="E726">
            <v>47605</v>
          </cell>
        </row>
        <row r="727">
          <cell r="D727" t="str">
            <v>MAGDALENASABANAS DE SAN ANGEL</v>
          </cell>
          <cell r="E727">
            <v>47660</v>
          </cell>
        </row>
        <row r="728">
          <cell r="D728" t="str">
            <v>MAGDALENASALAMINA</v>
          </cell>
          <cell r="E728">
            <v>47675</v>
          </cell>
        </row>
        <row r="729">
          <cell r="D729" t="str">
            <v>MAGDALENASAN SEBASTIAN DE BUENAVISTA</v>
          </cell>
          <cell r="E729">
            <v>47692</v>
          </cell>
        </row>
        <row r="730">
          <cell r="D730" t="str">
            <v>MAGDALENASAN ZENON</v>
          </cell>
          <cell r="E730">
            <v>47703</v>
          </cell>
        </row>
        <row r="731">
          <cell r="D731" t="str">
            <v>MAGDALENASANTA ANA</v>
          </cell>
          <cell r="E731">
            <v>47707</v>
          </cell>
        </row>
        <row r="732">
          <cell r="D732" t="str">
            <v>MAGDALENASANTA BARBARA DE PINTO</v>
          </cell>
          <cell r="E732">
            <v>47720</v>
          </cell>
        </row>
        <row r="733">
          <cell r="D733" t="str">
            <v>MAGDALENASANTA MARTA</v>
          </cell>
          <cell r="E733">
            <v>47001</v>
          </cell>
        </row>
        <row r="734">
          <cell r="D734" t="str">
            <v>MAGDALENASITIONUEVO</v>
          </cell>
          <cell r="E734">
            <v>47745</v>
          </cell>
        </row>
        <row r="735">
          <cell r="D735" t="str">
            <v>MAGDALENATENERIFE</v>
          </cell>
          <cell r="E735">
            <v>47798</v>
          </cell>
        </row>
        <row r="736">
          <cell r="D736" t="str">
            <v>MAGDALENAZAPAYAN</v>
          </cell>
          <cell r="E736">
            <v>47960</v>
          </cell>
        </row>
        <row r="737">
          <cell r="D737" t="str">
            <v>MAGDALENAZONA BANANERA</v>
          </cell>
          <cell r="E737">
            <v>47980</v>
          </cell>
        </row>
        <row r="738">
          <cell r="D738" t="str">
            <v>METAACACIAS</v>
          </cell>
          <cell r="E738">
            <v>50006</v>
          </cell>
        </row>
        <row r="739">
          <cell r="D739" t="str">
            <v>METABARRANCA DE UPIA</v>
          </cell>
          <cell r="E739">
            <v>50110</v>
          </cell>
        </row>
        <row r="740">
          <cell r="D740" t="str">
            <v>METACABUYARO</v>
          </cell>
          <cell r="E740">
            <v>50124</v>
          </cell>
        </row>
        <row r="741">
          <cell r="D741" t="str">
            <v>METACASTILLA LA NUEVA</v>
          </cell>
          <cell r="E741">
            <v>50150</v>
          </cell>
        </row>
        <row r="742">
          <cell r="D742" t="str">
            <v>METACUBARRAL</v>
          </cell>
          <cell r="E742">
            <v>50223</v>
          </cell>
        </row>
        <row r="743">
          <cell r="D743" t="str">
            <v>METACUMARAL</v>
          </cell>
          <cell r="E743">
            <v>50226</v>
          </cell>
        </row>
        <row r="744">
          <cell r="D744" t="str">
            <v>METAEL CALVARIO</v>
          </cell>
          <cell r="E744">
            <v>50245</v>
          </cell>
        </row>
        <row r="745">
          <cell r="D745" t="str">
            <v>METAEL CASTILLO</v>
          </cell>
          <cell r="E745">
            <v>50251</v>
          </cell>
        </row>
        <row r="746">
          <cell r="D746" t="str">
            <v>METAEL DORADO</v>
          </cell>
          <cell r="E746">
            <v>50270</v>
          </cell>
        </row>
        <row r="747">
          <cell r="D747" t="str">
            <v>METAFUENTE DE ORO</v>
          </cell>
          <cell r="E747">
            <v>50287</v>
          </cell>
        </row>
        <row r="748">
          <cell r="D748" t="str">
            <v>METAGRANADA</v>
          </cell>
          <cell r="E748">
            <v>50313</v>
          </cell>
        </row>
        <row r="749">
          <cell r="D749" t="str">
            <v>METAGUAMAL</v>
          </cell>
          <cell r="E749">
            <v>50318</v>
          </cell>
        </row>
        <row r="750">
          <cell r="D750" t="str">
            <v>METALA MACARENA</v>
          </cell>
          <cell r="E750">
            <v>50350</v>
          </cell>
        </row>
        <row r="751">
          <cell r="D751" t="str">
            <v>METALA URIBE</v>
          </cell>
          <cell r="E751">
            <v>50370</v>
          </cell>
        </row>
        <row r="752">
          <cell r="D752" t="str">
            <v>METALEJANIAS</v>
          </cell>
          <cell r="E752">
            <v>50400</v>
          </cell>
        </row>
        <row r="753">
          <cell r="D753" t="str">
            <v>METAMAPIRIPAN</v>
          </cell>
          <cell r="E753">
            <v>50325</v>
          </cell>
        </row>
        <row r="754">
          <cell r="D754" t="str">
            <v>METAMESETAS</v>
          </cell>
          <cell r="E754">
            <v>50330</v>
          </cell>
        </row>
        <row r="755">
          <cell r="D755" t="str">
            <v>METAPUERTO CONCORDIA</v>
          </cell>
          <cell r="E755">
            <v>50450</v>
          </cell>
        </row>
        <row r="756">
          <cell r="D756" t="str">
            <v>METAPUERTO GAITAN</v>
          </cell>
          <cell r="E756">
            <v>50568</v>
          </cell>
        </row>
        <row r="757">
          <cell r="D757" t="str">
            <v>METAPUERTO LLERAS</v>
          </cell>
          <cell r="E757">
            <v>50577</v>
          </cell>
        </row>
        <row r="758">
          <cell r="D758" t="str">
            <v>METAPUERTO LOPEZ</v>
          </cell>
          <cell r="E758">
            <v>50573</v>
          </cell>
        </row>
        <row r="759">
          <cell r="D759" t="str">
            <v>METAPUERTO RICO</v>
          </cell>
          <cell r="E759">
            <v>50590</v>
          </cell>
        </row>
        <row r="760">
          <cell r="D760" t="str">
            <v>METARESTREPO</v>
          </cell>
          <cell r="E760">
            <v>50606</v>
          </cell>
        </row>
        <row r="761">
          <cell r="D761" t="str">
            <v>METASAN CARLOS DE GUAROA</v>
          </cell>
          <cell r="E761">
            <v>50680</v>
          </cell>
        </row>
        <row r="762">
          <cell r="D762" t="str">
            <v>METASAN JUAN DE ARAMA</v>
          </cell>
          <cell r="E762">
            <v>50683</v>
          </cell>
        </row>
        <row r="763">
          <cell r="D763" t="str">
            <v>METASAN JUANITO</v>
          </cell>
          <cell r="E763">
            <v>50686</v>
          </cell>
        </row>
        <row r="764">
          <cell r="D764" t="str">
            <v>METASAN MARTIN</v>
          </cell>
          <cell r="E764">
            <v>50689</v>
          </cell>
        </row>
        <row r="765">
          <cell r="D765" t="str">
            <v>METAVILLAVICENCIO</v>
          </cell>
          <cell r="E765">
            <v>50001</v>
          </cell>
        </row>
        <row r="766">
          <cell r="D766" t="str">
            <v>METAVISTA HERMOSA</v>
          </cell>
          <cell r="E766">
            <v>50711</v>
          </cell>
        </row>
        <row r="767">
          <cell r="D767" t="str">
            <v>NARIÑOALBAN</v>
          </cell>
          <cell r="E767">
            <v>52019</v>
          </cell>
        </row>
        <row r="768">
          <cell r="D768" t="str">
            <v>NARIÑOALDANA</v>
          </cell>
          <cell r="E768">
            <v>52022</v>
          </cell>
        </row>
        <row r="769">
          <cell r="D769" t="str">
            <v>NARIÑOANCUYA</v>
          </cell>
          <cell r="E769">
            <v>52036</v>
          </cell>
        </row>
        <row r="770">
          <cell r="D770" t="str">
            <v>NARIÑOARBOLEDA</v>
          </cell>
          <cell r="E770">
            <v>52051</v>
          </cell>
        </row>
        <row r="771">
          <cell r="D771" t="str">
            <v>NARIÑOBARBACOAS</v>
          </cell>
          <cell r="E771">
            <v>52079</v>
          </cell>
        </row>
        <row r="772">
          <cell r="D772" t="str">
            <v>NARIÑOBELEN</v>
          </cell>
          <cell r="E772">
            <v>52083</v>
          </cell>
        </row>
        <row r="773">
          <cell r="D773" t="str">
            <v>NARIÑOBUESACO</v>
          </cell>
          <cell r="E773">
            <v>52110</v>
          </cell>
        </row>
        <row r="774">
          <cell r="D774" t="str">
            <v>NARIÑOCHACHAGUI</v>
          </cell>
          <cell r="E774">
            <v>52240</v>
          </cell>
        </row>
        <row r="775">
          <cell r="D775" t="str">
            <v>NARIÑOCOLON-GENOVA</v>
          </cell>
          <cell r="E775">
            <v>52203</v>
          </cell>
        </row>
        <row r="776">
          <cell r="D776" t="str">
            <v>NARIÑOCONSACA</v>
          </cell>
          <cell r="E776">
            <v>52207</v>
          </cell>
        </row>
        <row r="777">
          <cell r="D777" t="str">
            <v>NARIÑOCONTADERO</v>
          </cell>
          <cell r="E777">
            <v>52210</v>
          </cell>
        </row>
        <row r="778">
          <cell r="D778" t="str">
            <v>NARIÑOCORDOBA</v>
          </cell>
          <cell r="E778">
            <v>52215</v>
          </cell>
        </row>
        <row r="779">
          <cell r="D779" t="str">
            <v>NARIÑOCUASPUD-CARLOSAMA</v>
          </cell>
          <cell r="E779">
            <v>52224</v>
          </cell>
        </row>
        <row r="780">
          <cell r="D780" t="str">
            <v>NARIÑOCUMBAL</v>
          </cell>
          <cell r="E780">
            <v>52227</v>
          </cell>
        </row>
        <row r="781">
          <cell r="D781" t="str">
            <v>NARIÑOCUMBITARA</v>
          </cell>
          <cell r="E781">
            <v>52233</v>
          </cell>
        </row>
        <row r="782">
          <cell r="D782" t="str">
            <v>NARIÑOEL CHARCO</v>
          </cell>
          <cell r="E782">
            <v>52250</v>
          </cell>
        </row>
        <row r="783">
          <cell r="D783" t="str">
            <v>NARIÑOEL PEÑOL</v>
          </cell>
          <cell r="E783">
            <v>52254</v>
          </cell>
        </row>
        <row r="784">
          <cell r="D784" t="str">
            <v>NARIÑOEL ROSARIO</v>
          </cell>
          <cell r="E784">
            <v>52256</v>
          </cell>
        </row>
        <row r="785">
          <cell r="D785" t="str">
            <v>NARIÑOEL TABLON</v>
          </cell>
          <cell r="E785">
            <v>52258</v>
          </cell>
        </row>
        <row r="786">
          <cell r="D786" t="str">
            <v>NARIÑOEL TAMBO</v>
          </cell>
          <cell r="E786">
            <v>52260</v>
          </cell>
        </row>
        <row r="787">
          <cell r="D787" t="str">
            <v>NARIÑOFRANCISCO PIZARRO</v>
          </cell>
          <cell r="E787">
            <v>52520</v>
          </cell>
        </row>
        <row r="788">
          <cell r="D788" t="str">
            <v>NARIÑOFUNES</v>
          </cell>
          <cell r="E788">
            <v>52287</v>
          </cell>
        </row>
        <row r="789">
          <cell r="D789" t="str">
            <v>NARIÑOGUACHUCAL</v>
          </cell>
          <cell r="E789">
            <v>52317</v>
          </cell>
        </row>
        <row r="790">
          <cell r="D790" t="str">
            <v>NARIÑOGUAITARILLA</v>
          </cell>
          <cell r="E790">
            <v>52320</v>
          </cell>
        </row>
        <row r="791">
          <cell r="D791" t="str">
            <v>NARIÑOGUALMATAN</v>
          </cell>
          <cell r="E791">
            <v>52323</v>
          </cell>
        </row>
        <row r="792">
          <cell r="D792" t="str">
            <v>NARIÑOILES</v>
          </cell>
          <cell r="E792">
            <v>52352</v>
          </cell>
        </row>
        <row r="793">
          <cell r="D793" t="str">
            <v>NARIÑOIMUES</v>
          </cell>
          <cell r="E793">
            <v>52354</v>
          </cell>
        </row>
        <row r="794">
          <cell r="D794" t="str">
            <v>NARIÑOIPIALES</v>
          </cell>
          <cell r="E794">
            <v>52356</v>
          </cell>
        </row>
        <row r="795">
          <cell r="D795" t="str">
            <v>NARIÑOLA CRUZ</v>
          </cell>
          <cell r="E795">
            <v>52378</v>
          </cell>
        </row>
        <row r="796">
          <cell r="D796" t="str">
            <v>NARIÑOLA FLORIDA</v>
          </cell>
          <cell r="E796">
            <v>52381</v>
          </cell>
        </row>
        <row r="797">
          <cell r="D797" t="str">
            <v>NARIÑOLA LLANADA</v>
          </cell>
          <cell r="E797">
            <v>52385</v>
          </cell>
        </row>
        <row r="798">
          <cell r="D798" t="str">
            <v>NARIÑOLA TOLA</v>
          </cell>
          <cell r="E798">
            <v>52390</v>
          </cell>
        </row>
        <row r="799">
          <cell r="D799" t="str">
            <v>NARIÑOLA UNION</v>
          </cell>
          <cell r="E799">
            <v>52399</v>
          </cell>
        </row>
        <row r="800">
          <cell r="D800" t="str">
            <v>NARIÑOLEIVA</v>
          </cell>
          <cell r="E800">
            <v>52405</v>
          </cell>
        </row>
        <row r="801">
          <cell r="D801" t="str">
            <v>NARIÑOLINARES</v>
          </cell>
          <cell r="E801">
            <v>52411</v>
          </cell>
        </row>
        <row r="802">
          <cell r="D802" t="str">
            <v>NARIÑOLOS ANDES - Sotomayor</v>
          </cell>
          <cell r="E802">
            <v>52418</v>
          </cell>
        </row>
        <row r="803">
          <cell r="D803" t="str">
            <v>NARIÑOMAGUI-PAYAN</v>
          </cell>
          <cell r="E803">
            <v>52427</v>
          </cell>
        </row>
        <row r="804">
          <cell r="D804" t="str">
            <v>NARIÑOMALLAMA</v>
          </cell>
          <cell r="E804">
            <v>52435</v>
          </cell>
        </row>
        <row r="805">
          <cell r="D805" t="str">
            <v>NARIÑOMOSQUERA</v>
          </cell>
          <cell r="E805">
            <v>52473</v>
          </cell>
        </row>
        <row r="806">
          <cell r="D806" t="str">
            <v>NARIÑONARIÑO</v>
          </cell>
          <cell r="E806">
            <v>52480</v>
          </cell>
        </row>
        <row r="807">
          <cell r="D807" t="str">
            <v>NARIÑOOLAYA HERRERA</v>
          </cell>
          <cell r="E807">
            <v>52490</v>
          </cell>
        </row>
        <row r="808">
          <cell r="D808" t="str">
            <v>NARIÑOOSPINA</v>
          </cell>
          <cell r="E808">
            <v>52506</v>
          </cell>
        </row>
        <row r="809">
          <cell r="D809" t="str">
            <v>NARIÑOPASTO</v>
          </cell>
          <cell r="E809">
            <v>52001</v>
          </cell>
        </row>
        <row r="810">
          <cell r="D810" t="str">
            <v>NARIÑOPOLICARPA</v>
          </cell>
          <cell r="E810">
            <v>52540</v>
          </cell>
        </row>
        <row r="811">
          <cell r="D811" t="str">
            <v>NARIÑOPOTOSI</v>
          </cell>
          <cell r="E811">
            <v>52560</v>
          </cell>
        </row>
        <row r="812">
          <cell r="D812" t="str">
            <v>NARIÑOPROVIDENCIA</v>
          </cell>
          <cell r="E812">
            <v>52565</v>
          </cell>
        </row>
        <row r="813">
          <cell r="D813" t="str">
            <v>NARIÑOPUERRES</v>
          </cell>
          <cell r="E813">
            <v>52573</v>
          </cell>
        </row>
        <row r="814">
          <cell r="D814" t="str">
            <v>NARIÑOPUPIALES</v>
          </cell>
          <cell r="E814">
            <v>52585</v>
          </cell>
        </row>
        <row r="815">
          <cell r="D815" t="str">
            <v>NARIÑORICAURTE</v>
          </cell>
          <cell r="E815">
            <v>52612</v>
          </cell>
        </row>
        <row r="816">
          <cell r="D816" t="str">
            <v>NARIÑOROBERTO PAYAN</v>
          </cell>
          <cell r="E816">
            <v>52621</v>
          </cell>
        </row>
        <row r="817">
          <cell r="D817" t="str">
            <v>NARIÑOSAMANIEGO</v>
          </cell>
          <cell r="E817">
            <v>52678</v>
          </cell>
        </row>
        <row r="818">
          <cell r="D818" t="str">
            <v>NARIÑOSAN BERNARDO</v>
          </cell>
          <cell r="E818">
            <v>52685</v>
          </cell>
        </row>
        <row r="819">
          <cell r="D819" t="str">
            <v>NARIÑOSAN LORENZO</v>
          </cell>
          <cell r="E819">
            <v>52687</v>
          </cell>
        </row>
        <row r="820">
          <cell r="D820" t="str">
            <v>NARIÑOSAN PABLO</v>
          </cell>
          <cell r="E820">
            <v>52693</v>
          </cell>
        </row>
        <row r="821">
          <cell r="D821" t="str">
            <v>NARIÑOSAN PEDRO DE CARTAGO</v>
          </cell>
          <cell r="E821">
            <v>52694</v>
          </cell>
        </row>
        <row r="822">
          <cell r="D822" t="str">
            <v>NARIÑOSANDONA</v>
          </cell>
          <cell r="E822">
            <v>52683</v>
          </cell>
        </row>
        <row r="823">
          <cell r="D823" t="str">
            <v>NARIÑOSANTA BARBARA</v>
          </cell>
          <cell r="E823">
            <v>52696</v>
          </cell>
        </row>
        <row r="824">
          <cell r="D824" t="str">
            <v>NARIÑOSANTACRUZ</v>
          </cell>
          <cell r="E824">
            <v>52699</v>
          </cell>
        </row>
        <row r="825">
          <cell r="D825" t="str">
            <v>NARIÑOSAPUYES</v>
          </cell>
          <cell r="E825">
            <v>52720</v>
          </cell>
        </row>
        <row r="826">
          <cell r="D826" t="str">
            <v>NARIÑOTAMINANGO</v>
          </cell>
          <cell r="E826">
            <v>52786</v>
          </cell>
        </row>
        <row r="827">
          <cell r="D827" t="str">
            <v>NARIÑOTANGUA</v>
          </cell>
          <cell r="E827">
            <v>52788</v>
          </cell>
        </row>
        <row r="828">
          <cell r="D828" t="str">
            <v>NARIÑOTUMACO</v>
          </cell>
          <cell r="E828">
            <v>52835</v>
          </cell>
        </row>
        <row r="829">
          <cell r="D829" t="str">
            <v>NARIÑOTUQUERRES</v>
          </cell>
          <cell r="E829">
            <v>52838</v>
          </cell>
        </row>
        <row r="830">
          <cell r="D830" t="str">
            <v>NARIÑOYACUANQUER</v>
          </cell>
          <cell r="E830">
            <v>52885</v>
          </cell>
        </row>
        <row r="831">
          <cell r="D831" t="str">
            <v>NORTE DE SANTANDERABREGO</v>
          </cell>
          <cell r="E831">
            <v>54003</v>
          </cell>
        </row>
        <row r="832">
          <cell r="D832" t="str">
            <v>NORTE DE SANTANDERARBOLEDAS</v>
          </cell>
          <cell r="E832">
            <v>54051</v>
          </cell>
        </row>
        <row r="833">
          <cell r="D833" t="str">
            <v>NORTE DE SANTANDERBOCHALEMA</v>
          </cell>
          <cell r="E833">
            <v>54099</v>
          </cell>
        </row>
        <row r="834">
          <cell r="D834" t="str">
            <v>NORTE DE SANTANDERBUCARASICA</v>
          </cell>
          <cell r="E834">
            <v>54109</v>
          </cell>
        </row>
        <row r="835">
          <cell r="D835" t="str">
            <v>NORTE DE SANTANDERCACHIRA</v>
          </cell>
          <cell r="E835">
            <v>54128</v>
          </cell>
        </row>
        <row r="836">
          <cell r="D836" t="str">
            <v>NORTE DE SANTANDERCACOTA</v>
          </cell>
          <cell r="E836">
            <v>54125</v>
          </cell>
        </row>
        <row r="837">
          <cell r="D837" t="str">
            <v>NORTE DE SANTANDERCHINACOTA</v>
          </cell>
          <cell r="E837">
            <v>54172</v>
          </cell>
        </row>
        <row r="838">
          <cell r="D838" t="str">
            <v>NORTE DE SANTANDERCHITAGA</v>
          </cell>
          <cell r="E838">
            <v>54174</v>
          </cell>
        </row>
        <row r="839">
          <cell r="D839" t="str">
            <v>NORTE DE SANTANDERCONVENCION</v>
          </cell>
          <cell r="E839">
            <v>54206</v>
          </cell>
        </row>
        <row r="840">
          <cell r="D840" t="str">
            <v>NORTE DE SANTANDERCUCUTA</v>
          </cell>
          <cell r="E840">
            <v>54001</v>
          </cell>
        </row>
        <row r="841">
          <cell r="D841" t="str">
            <v>NORTE DE SANTANDERCUCUTILLA</v>
          </cell>
          <cell r="E841">
            <v>54223</v>
          </cell>
        </row>
        <row r="842">
          <cell r="D842" t="str">
            <v>NORTE DE SANTANDERDURANIA</v>
          </cell>
          <cell r="E842">
            <v>54239</v>
          </cell>
        </row>
        <row r="843">
          <cell r="D843" t="str">
            <v>NORTE DE SANTANDEREL CARMEN</v>
          </cell>
          <cell r="E843">
            <v>54245</v>
          </cell>
        </row>
        <row r="844">
          <cell r="D844" t="str">
            <v>NORTE DE SANTANDEREL TARRA</v>
          </cell>
          <cell r="E844">
            <v>54250</v>
          </cell>
        </row>
        <row r="845">
          <cell r="D845" t="str">
            <v>NORTE DE SANTANDEREL ZULIA</v>
          </cell>
          <cell r="E845">
            <v>54261</v>
          </cell>
        </row>
        <row r="846">
          <cell r="D846" t="str">
            <v>NORTE DE SANTANDERGRAMALOTE</v>
          </cell>
          <cell r="E846">
            <v>54313</v>
          </cell>
        </row>
        <row r="847">
          <cell r="D847" t="str">
            <v>NORTE DE SANTANDERHACARI</v>
          </cell>
          <cell r="E847">
            <v>54344</v>
          </cell>
        </row>
        <row r="848">
          <cell r="D848" t="str">
            <v>NORTE DE SANTANDERHERRAN</v>
          </cell>
          <cell r="E848">
            <v>54347</v>
          </cell>
        </row>
        <row r="849">
          <cell r="D849" t="str">
            <v>NORTE DE SANTANDERLA ESPERANZA</v>
          </cell>
          <cell r="E849">
            <v>54385</v>
          </cell>
        </row>
        <row r="850">
          <cell r="D850" t="str">
            <v>NORTE DE SANTANDERLA PLAYA</v>
          </cell>
          <cell r="E850">
            <v>54398</v>
          </cell>
        </row>
        <row r="851">
          <cell r="D851" t="str">
            <v>NORTE DE SANTANDERLABATECA</v>
          </cell>
          <cell r="E851">
            <v>54377</v>
          </cell>
        </row>
        <row r="852">
          <cell r="D852" t="str">
            <v>NORTE DE SANTANDERLOS PATIOS</v>
          </cell>
          <cell r="E852">
            <v>54405</v>
          </cell>
        </row>
        <row r="853">
          <cell r="D853" t="str">
            <v>NORTE DE SANTANDERLOURDES</v>
          </cell>
          <cell r="E853">
            <v>54418</v>
          </cell>
        </row>
        <row r="854">
          <cell r="D854" t="str">
            <v>NORTE DE SANTANDERMUTISCUA</v>
          </cell>
          <cell r="E854">
            <v>54480</v>
          </cell>
        </row>
        <row r="855">
          <cell r="D855" t="str">
            <v>NORTE DE SANTANDEROCAÑA</v>
          </cell>
          <cell r="E855">
            <v>54498</v>
          </cell>
        </row>
        <row r="856">
          <cell r="D856" t="str">
            <v>NORTE DE SANTANDERPAMPLONA</v>
          </cell>
          <cell r="E856">
            <v>54518</v>
          </cell>
        </row>
        <row r="857">
          <cell r="D857" t="str">
            <v>NORTE DE SANTANDERPAMPLONITA</v>
          </cell>
          <cell r="E857">
            <v>54520</v>
          </cell>
        </row>
        <row r="858">
          <cell r="D858" t="str">
            <v>NORTE DE SANTANDERPUERTO SANTANDER</v>
          </cell>
          <cell r="E858">
            <v>54553</v>
          </cell>
        </row>
        <row r="859">
          <cell r="D859" t="str">
            <v>NORTE DE SANTANDERRAGONVALIA</v>
          </cell>
          <cell r="E859">
            <v>54599</v>
          </cell>
        </row>
        <row r="860">
          <cell r="D860" t="str">
            <v>NORTE DE SANTANDERSALAZAR</v>
          </cell>
          <cell r="E860">
            <v>54660</v>
          </cell>
        </row>
        <row r="861">
          <cell r="D861" t="str">
            <v>NORTE DE SANTANDERSAN CALIXTO</v>
          </cell>
          <cell r="E861">
            <v>54670</v>
          </cell>
        </row>
        <row r="862">
          <cell r="D862" t="str">
            <v>NORTE DE SANTANDERSAN CAYETANO</v>
          </cell>
          <cell r="E862">
            <v>54673</v>
          </cell>
        </row>
        <row r="863">
          <cell r="D863" t="str">
            <v>NORTE DE SANTANDERSANTIAGO</v>
          </cell>
          <cell r="E863">
            <v>54680</v>
          </cell>
        </row>
        <row r="864">
          <cell r="D864" t="str">
            <v>NORTE DE SANTANDERSARDINATA</v>
          </cell>
          <cell r="E864">
            <v>54720</v>
          </cell>
        </row>
        <row r="865">
          <cell r="D865" t="str">
            <v>NORTE DE SANTANDERSILOS</v>
          </cell>
          <cell r="E865">
            <v>54743</v>
          </cell>
        </row>
        <row r="866">
          <cell r="D866" t="str">
            <v>NORTE DE SANTANDERTEORAMA</v>
          </cell>
          <cell r="E866">
            <v>54800</v>
          </cell>
        </row>
        <row r="867">
          <cell r="D867" t="str">
            <v>NORTE DE SANTANDERTIBU</v>
          </cell>
          <cell r="E867">
            <v>54810</v>
          </cell>
        </row>
        <row r="868">
          <cell r="D868" t="str">
            <v>NORTE DE SANTANDERTOLEDO</v>
          </cell>
          <cell r="E868">
            <v>54820</v>
          </cell>
        </row>
        <row r="869">
          <cell r="D869" t="str">
            <v>NORTE DE SANTANDERVILLA DEL ROSARIO</v>
          </cell>
          <cell r="E869">
            <v>54874</v>
          </cell>
        </row>
        <row r="870">
          <cell r="D870" t="str">
            <v>NORTE DE SANTANDERVILLACARO</v>
          </cell>
          <cell r="E870">
            <v>54871</v>
          </cell>
        </row>
        <row r="871">
          <cell r="D871" t="str">
            <v>PUTUMAYOCOLON</v>
          </cell>
          <cell r="E871">
            <v>86219</v>
          </cell>
        </row>
        <row r="872">
          <cell r="D872" t="str">
            <v>PUTUMAYOMOCOA</v>
          </cell>
          <cell r="E872">
            <v>86001</v>
          </cell>
        </row>
        <row r="873">
          <cell r="D873" t="str">
            <v>PUTUMAYOORITO</v>
          </cell>
          <cell r="E873">
            <v>86320</v>
          </cell>
        </row>
        <row r="874">
          <cell r="D874" t="str">
            <v>PUTUMAYOPUERTO ASIS</v>
          </cell>
          <cell r="E874">
            <v>86568</v>
          </cell>
        </row>
        <row r="875">
          <cell r="D875" t="str">
            <v>PUTUMAYOPUERTO CAICEDO</v>
          </cell>
          <cell r="E875">
            <v>86569</v>
          </cell>
        </row>
        <row r="876">
          <cell r="D876" t="str">
            <v>PUTUMAYOPUERTO GUZMAN</v>
          </cell>
          <cell r="E876">
            <v>86571</v>
          </cell>
        </row>
        <row r="877">
          <cell r="D877" t="str">
            <v>PUTUMAYOPUERTO LEGUIZAMO</v>
          </cell>
          <cell r="E877">
            <v>86573</v>
          </cell>
        </row>
        <row r="878">
          <cell r="D878" t="str">
            <v>PUTUMAYOSAN FRANCISCO</v>
          </cell>
          <cell r="E878">
            <v>86755</v>
          </cell>
        </row>
        <row r="879">
          <cell r="D879" t="str">
            <v>PUTUMAYOSAN MIGUEL</v>
          </cell>
          <cell r="E879">
            <v>86757</v>
          </cell>
        </row>
        <row r="880">
          <cell r="D880" t="str">
            <v>PUTUMAYOSANTIAGO</v>
          </cell>
          <cell r="E880">
            <v>86760</v>
          </cell>
        </row>
        <row r="881">
          <cell r="D881" t="str">
            <v>PUTUMAYOSIBUNDOY</v>
          </cell>
          <cell r="E881">
            <v>86749</v>
          </cell>
        </row>
        <row r="882">
          <cell r="D882" t="str">
            <v>PUTUMAYOVALLE DEL GUAMUEZ</v>
          </cell>
          <cell r="E882">
            <v>86865</v>
          </cell>
        </row>
        <row r="883">
          <cell r="D883" t="str">
            <v>PUTUMAYOVILLAGARZON</v>
          </cell>
          <cell r="E883">
            <v>86885</v>
          </cell>
        </row>
        <row r="884">
          <cell r="D884" t="str">
            <v>QUINDIOARMENIA</v>
          </cell>
          <cell r="E884">
            <v>63001</v>
          </cell>
        </row>
        <row r="885">
          <cell r="D885" t="str">
            <v>QUINDIOBUENAVISTA</v>
          </cell>
          <cell r="E885">
            <v>63111</v>
          </cell>
        </row>
        <row r="886">
          <cell r="D886" t="str">
            <v>QUINDIOCALARCA</v>
          </cell>
          <cell r="E886">
            <v>63130</v>
          </cell>
        </row>
        <row r="887">
          <cell r="D887" t="str">
            <v>QUINDIOCIRCASIA</v>
          </cell>
          <cell r="E887">
            <v>63190</v>
          </cell>
        </row>
        <row r="888">
          <cell r="D888" t="str">
            <v>QUINDIOCORDOBA</v>
          </cell>
          <cell r="E888">
            <v>63212</v>
          </cell>
        </row>
        <row r="889">
          <cell r="D889" t="str">
            <v>QUINDIOFILANDIA</v>
          </cell>
          <cell r="E889">
            <v>63272</v>
          </cell>
        </row>
        <row r="890">
          <cell r="D890" t="str">
            <v>QUINDIOGENOVA</v>
          </cell>
          <cell r="E890">
            <v>63302</v>
          </cell>
        </row>
        <row r="891">
          <cell r="D891" t="str">
            <v>QUINDIOLA TEBAIDA</v>
          </cell>
          <cell r="E891">
            <v>63401</v>
          </cell>
        </row>
        <row r="892">
          <cell r="D892" t="str">
            <v>QUINDIOMONTENEGRO</v>
          </cell>
          <cell r="E892">
            <v>63470</v>
          </cell>
        </row>
        <row r="893">
          <cell r="D893" t="str">
            <v>QUINDIOPIJAO</v>
          </cell>
          <cell r="E893">
            <v>63548</v>
          </cell>
        </row>
        <row r="894">
          <cell r="D894" t="str">
            <v>QUINDIOQUIMBAYA</v>
          </cell>
          <cell r="E894">
            <v>63594</v>
          </cell>
        </row>
        <row r="895">
          <cell r="D895" t="str">
            <v>QUINDIOSALENTO</v>
          </cell>
          <cell r="E895">
            <v>63690</v>
          </cell>
        </row>
        <row r="896">
          <cell r="D896" t="str">
            <v>RISARALDAAPIA</v>
          </cell>
          <cell r="E896">
            <v>66045</v>
          </cell>
        </row>
        <row r="897">
          <cell r="D897" t="str">
            <v>RISARALDABALBOA</v>
          </cell>
          <cell r="E897">
            <v>66075</v>
          </cell>
        </row>
        <row r="898">
          <cell r="D898" t="str">
            <v>RISARALDABELEN DE UMBRIA</v>
          </cell>
          <cell r="E898">
            <v>66088</v>
          </cell>
        </row>
        <row r="899">
          <cell r="D899" t="str">
            <v>RISARALDADOSQUEBRADAS</v>
          </cell>
          <cell r="E899">
            <v>66170</v>
          </cell>
        </row>
        <row r="900">
          <cell r="D900" t="str">
            <v>RISARALDAGUATICA</v>
          </cell>
          <cell r="E900">
            <v>66318</v>
          </cell>
        </row>
        <row r="901">
          <cell r="D901" t="str">
            <v>RISARALDALA CELIA</v>
          </cell>
          <cell r="E901">
            <v>66383</v>
          </cell>
        </row>
        <row r="902">
          <cell r="D902" t="str">
            <v>RISARALDALA VIRGINIA</v>
          </cell>
          <cell r="E902">
            <v>66400</v>
          </cell>
        </row>
        <row r="903">
          <cell r="D903" t="str">
            <v>RISARALDAMARSELLA</v>
          </cell>
          <cell r="E903">
            <v>66440</v>
          </cell>
        </row>
        <row r="904">
          <cell r="D904" t="str">
            <v>RISARALDAMISTRATO</v>
          </cell>
          <cell r="E904">
            <v>66456</v>
          </cell>
        </row>
        <row r="905">
          <cell r="D905" t="str">
            <v>RISARALDAPEREIRA</v>
          </cell>
          <cell r="E905">
            <v>66001</v>
          </cell>
        </row>
        <row r="906">
          <cell r="D906" t="str">
            <v>RISARALDAPUEBLO RICO</v>
          </cell>
          <cell r="E906">
            <v>66572</v>
          </cell>
        </row>
        <row r="907">
          <cell r="D907" t="str">
            <v>RISARALDAQUINCHIA</v>
          </cell>
          <cell r="E907">
            <v>66594</v>
          </cell>
        </row>
        <row r="908">
          <cell r="D908" t="str">
            <v>RISARALDASANTA ROSA DE CABAL</v>
          </cell>
          <cell r="E908">
            <v>66682</v>
          </cell>
        </row>
        <row r="909">
          <cell r="D909" t="str">
            <v>RISARALDASANTUARIO</v>
          </cell>
          <cell r="E909">
            <v>66687</v>
          </cell>
        </row>
        <row r="910">
          <cell r="D910" t="str">
            <v>SAN ANDRES, PROVIDENCIA Y SANTA CATALINAPROVIDENCIA</v>
          </cell>
          <cell r="E910">
            <v>88564</v>
          </cell>
        </row>
        <row r="911">
          <cell r="D911" t="str">
            <v>SAN ANDRES, PROVIDENCIA Y SANTA CATALINASAN ANDRES</v>
          </cell>
          <cell r="E911">
            <v>88001</v>
          </cell>
        </row>
        <row r="912">
          <cell r="D912" t="str">
            <v>SANTANDERAGUADA</v>
          </cell>
          <cell r="E912">
            <v>68013</v>
          </cell>
        </row>
        <row r="913">
          <cell r="D913" t="str">
            <v>SANTANDERALBANIA</v>
          </cell>
          <cell r="E913">
            <v>68020</v>
          </cell>
        </row>
        <row r="914">
          <cell r="D914" t="str">
            <v>SANTANDERARATOCA</v>
          </cell>
          <cell r="E914">
            <v>68051</v>
          </cell>
        </row>
        <row r="915">
          <cell r="D915" t="str">
            <v>SANTANDERBARBOSA</v>
          </cell>
          <cell r="E915">
            <v>68077</v>
          </cell>
        </row>
        <row r="916">
          <cell r="D916" t="str">
            <v>SANTANDERBARICHARA</v>
          </cell>
          <cell r="E916">
            <v>68079</v>
          </cell>
        </row>
        <row r="917">
          <cell r="D917" t="str">
            <v>SANTANDERBARRANCABERMEJA</v>
          </cell>
          <cell r="E917">
            <v>68081</v>
          </cell>
        </row>
        <row r="918">
          <cell r="D918" t="str">
            <v>SANTANDERBETULIA</v>
          </cell>
          <cell r="E918">
            <v>68092</v>
          </cell>
        </row>
        <row r="919">
          <cell r="D919" t="str">
            <v>SANTANDERBOLIVAR</v>
          </cell>
          <cell r="E919">
            <v>68101</v>
          </cell>
        </row>
        <row r="920">
          <cell r="D920" t="str">
            <v>SANTANDERBUCARAMANGA</v>
          </cell>
          <cell r="E920">
            <v>68001</v>
          </cell>
        </row>
        <row r="921">
          <cell r="D921" t="str">
            <v>SANTANDERCABRERA</v>
          </cell>
          <cell r="E921">
            <v>68121</v>
          </cell>
        </row>
        <row r="922">
          <cell r="D922" t="str">
            <v>SANTANDERCALIFORNIA</v>
          </cell>
          <cell r="E922">
            <v>68132</v>
          </cell>
        </row>
        <row r="923">
          <cell r="D923" t="str">
            <v>SANTANDERCAPITANEJO</v>
          </cell>
          <cell r="E923">
            <v>68147</v>
          </cell>
        </row>
        <row r="924">
          <cell r="D924" t="str">
            <v>SANTANDERCARCASI</v>
          </cell>
          <cell r="E924">
            <v>68152</v>
          </cell>
        </row>
        <row r="925">
          <cell r="D925" t="str">
            <v>SANTANDERCEPITA</v>
          </cell>
          <cell r="E925">
            <v>68160</v>
          </cell>
        </row>
        <row r="926">
          <cell r="D926" t="str">
            <v>SANTANDERCERRITO</v>
          </cell>
          <cell r="E926">
            <v>68162</v>
          </cell>
        </row>
        <row r="927">
          <cell r="D927" t="str">
            <v>SANTANDERCHARALA</v>
          </cell>
          <cell r="E927">
            <v>68167</v>
          </cell>
        </row>
        <row r="928">
          <cell r="D928" t="str">
            <v>SANTANDERCHARTA</v>
          </cell>
          <cell r="E928">
            <v>68169</v>
          </cell>
        </row>
        <row r="929">
          <cell r="D929" t="str">
            <v>SANTANDERCHIMA</v>
          </cell>
          <cell r="E929">
            <v>68176</v>
          </cell>
        </row>
        <row r="930">
          <cell r="D930" t="str">
            <v>SANTANDERCHIPATA</v>
          </cell>
          <cell r="E930">
            <v>68179</v>
          </cell>
        </row>
        <row r="931">
          <cell r="D931" t="str">
            <v>SANTANDERCIMITARRA</v>
          </cell>
          <cell r="E931">
            <v>68190</v>
          </cell>
        </row>
        <row r="932">
          <cell r="D932" t="str">
            <v>SANTANDERCONCEPCION</v>
          </cell>
          <cell r="E932">
            <v>68207</v>
          </cell>
        </row>
        <row r="933">
          <cell r="D933" t="str">
            <v>SANTANDERCONFINES</v>
          </cell>
          <cell r="E933">
            <v>68209</v>
          </cell>
        </row>
        <row r="934">
          <cell r="D934" t="str">
            <v>SANTANDERCONTRATACION</v>
          </cell>
          <cell r="E934">
            <v>68211</v>
          </cell>
        </row>
        <row r="935">
          <cell r="D935" t="str">
            <v>SANTANDERCOROMORO</v>
          </cell>
          <cell r="E935">
            <v>68217</v>
          </cell>
        </row>
        <row r="936">
          <cell r="D936" t="str">
            <v>SANTANDERCURITI</v>
          </cell>
          <cell r="E936">
            <v>68229</v>
          </cell>
        </row>
        <row r="937">
          <cell r="D937" t="str">
            <v>SANTANDEREL CARMEN</v>
          </cell>
          <cell r="E937">
            <v>68235</v>
          </cell>
        </row>
        <row r="938">
          <cell r="D938" t="str">
            <v>SANTANDEREL GUACAMAYO</v>
          </cell>
          <cell r="E938">
            <v>68245</v>
          </cell>
        </row>
        <row r="939">
          <cell r="D939" t="str">
            <v>SANTANDEREL PEÑON</v>
          </cell>
          <cell r="E939">
            <v>68250</v>
          </cell>
        </row>
        <row r="940">
          <cell r="D940" t="str">
            <v>SANTANDEREL PLAYON</v>
          </cell>
          <cell r="E940">
            <v>68255</v>
          </cell>
        </row>
        <row r="941">
          <cell r="D941" t="str">
            <v>SANTANDERENCINO</v>
          </cell>
          <cell r="E941">
            <v>68264</v>
          </cell>
        </row>
        <row r="942">
          <cell r="D942" t="str">
            <v>SANTANDERENCISO</v>
          </cell>
          <cell r="E942">
            <v>68266</v>
          </cell>
        </row>
        <row r="943">
          <cell r="D943" t="str">
            <v>SANTANDERFLORIAN</v>
          </cell>
          <cell r="E943">
            <v>68271</v>
          </cell>
        </row>
        <row r="944">
          <cell r="D944" t="str">
            <v>SANTANDERFLORIDABLANCA</v>
          </cell>
          <cell r="E944">
            <v>68276</v>
          </cell>
        </row>
        <row r="945">
          <cell r="D945" t="str">
            <v>SANTANDERGALAN</v>
          </cell>
          <cell r="E945">
            <v>68296</v>
          </cell>
        </row>
        <row r="946">
          <cell r="D946" t="str">
            <v>SANTANDERGAMBITA</v>
          </cell>
          <cell r="E946">
            <v>68298</v>
          </cell>
        </row>
        <row r="947">
          <cell r="D947" t="str">
            <v>SANTANDERGIRON</v>
          </cell>
          <cell r="E947">
            <v>68307</v>
          </cell>
        </row>
        <row r="948">
          <cell r="D948" t="str">
            <v>SANTANDERGUACA</v>
          </cell>
          <cell r="E948">
            <v>68318</v>
          </cell>
        </row>
        <row r="949">
          <cell r="D949" t="str">
            <v>SANTANDERGUADALUPE</v>
          </cell>
          <cell r="E949">
            <v>68320</v>
          </cell>
        </row>
        <row r="950">
          <cell r="D950" t="str">
            <v>SANTANDERGUAPOTA</v>
          </cell>
          <cell r="E950">
            <v>68322</v>
          </cell>
        </row>
        <row r="951">
          <cell r="D951" t="str">
            <v>SANTANDERGUAVATA</v>
          </cell>
          <cell r="E951">
            <v>68324</v>
          </cell>
        </row>
        <row r="952">
          <cell r="D952" t="str">
            <v>SANTANDERGUEPSA</v>
          </cell>
          <cell r="E952">
            <v>68327</v>
          </cell>
        </row>
        <row r="953">
          <cell r="D953" t="str">
            <v>SANTANDERHATO</v>
          </cell>
          <cell r="E953">
            <v>68344</v>
          </cell>
        </row>
        <row r="954">
          <cell r="D954" t="str">
            <v>SANTANDERJESUS MARIA</v>
          </cell>
          <cell r="E954">
            <v>68368</v>
          </cell>
        </row>
        <row r="955">
          <cell r="D955" t="str">
            <v>SANTANDERJORDAN</v>
          </cell>
          <cell r="E955">
            <v>68370</v>
          </cell>
        </row>
        <row r="956">
          <cell r="D956" t="str">
            <v>SANTANDERLA BELLEZA</v>
          </cell>
          <cell r="E956">
            <v>68377</v>
          </cell>
        </row>
        <row r="957">
          <cell r="D957" t="str">
            <v>SANTANDERLA PAZ</v>
          </cell>
          <cell r="E957">
            <v>68397</v>
          </cell>
        </row>
        <row r="958">
          <cell r="D958" t="str">
            <v>SANTANDERLANDAZURI</v>
          </cell>
          <cell r="E958">
            <v>68385</v>
          </cell>
        </row>
        <row r="959">
          <cell r="D959" t="str">
            <v>SANTANDERLEBRIJA</v>
          </cell>
          <cell r="E959">
            <v>68406</v>
          </cell>
        </row>
        <row r="960">
          <cell r="D960" t="str">
            <v>SANTANDERLOS SANTOS</v>
          </cell>
          <cell r="E960">
            <v>68418</v>
          </cell>
        </row>
        <row r="961">
          <cell r="D961" t="str">
            <v>SANTANDERMACARAVITA</v>
          </cell>
          <cell r="E961">
            <v>68425</v>
          </cell>
        </row>
        <row r="962">
          <cell r="D962" t="str">
            <v>SANTANDERMALAGA</v>
          </cell>
          <cell r="E962">
            <v>68432</v>
          </cell>
        </row>
        <row r="963">
          <cell r="D963" t="str">
            <v>SANTANDERMATANZA</v>
          </cell>
          <cell r="E963">
            <v>68444</v>
          </cell>
        </row>
        <row r="964">
          <cell r="D964" t="str">
            <v>SANTANDERMOGOTES</v>
          </cell>
          <cell r="E964">
            <v>68464</v>
          </cell>
        </row>
        <row r="965">
          <cell r="D965" t="str">
            <v>SANTANDERMOLAGAVITA</v>
          </cell>
          <cell r="E965">
            <v>68468</v>
          </cell>
        </row>
        <row r="966">
          <cell r="D966" t="str">
            <v>SANTANDEROCAMONTE</v>
          </cell>
          <cell r="E966">
            <v>68498</v>
          </cell>
        </row>
        <row r="967">
          <cell r="D967" t="str">
            <v>SANTANDEROIBA</v>
          </cell>
          <cell r="E967">
            <v>68500</v>
          </cell>
        </row>
        <row r="968">
          <cell r="D968" t="str">
            <v>SANTANDERONZAGA</v>
          </cell>
          <cell r="E968">
            <v>68502</v>
          </cell>
        </row>
        <row r="969">
          <cell r="D969" t="str">
            <v>SANTANDERPALMAR</v>
          </cell>
          <cell r="E969">
            <v>68522</v>
          </cell>
        </row>
        <row r="970">
          <cell r="D970" t="str">
            <v>SANTANDERPALMAS DEL SOCORRO</v>
          </cell>
          <cell r="E970">
            <v>68524</v>
          </cell>
        </row>
        <row r="971">
          <cell r="D971" t="str">
            <v>SANTANDERPARAMO</v>
          </cell>
          <cell r="E971">
            <v>68533</v>
          </cell>
        </row>
        <row r="972">
          <cell r="D972" t="str">
            <v>SANTANDERPIEDECUESTA</v>
          </cell>
          <cell r="E972">
            <v>68547</v>
          </cell>
        </row>
        <row r="973">
          <cell r="D973" t="str">
            <v>SANTANDERPINCHOTE</v>
          </cell>
          <cell r="E973">
            <v>68549</v>
          </cell>
        </row>
        <row r="974">
          <cell r="D974" t="str">
            <v>SANTANDERPUENTE NACIONAL</v>
          </cell>
          <cell r="E974">
            <v>68572</v>
          </cell>
        </row>
        <row r="975">
          <cell r="D975" t="str">
            <v>SANTANDERPUERTO PARRA</v>
          </cell>
          <cell r="E975">
            <v>68573</v>
          </cell>
        </row>
        <row r="976">
          <cell r="D976" t="str">
            <v>SANTANDERPUERTO WILCHES</v>
          </cell>
          <cell r="E976">
            <v>68575</v>
          </cell>
        </row>
        <row r="977">
          <cell r="D977" t="str">
            <v>SANTANDERRIONEGRO</v>
          </cell>
          <cell r="E977">
            <v>68615</v>
          </cell>
        </row>
        <row r="978">
          <cell r="D978" t="str">
            <v>SANTANDERSABANA DE TORRES</v>
          </cell>
          <cell r="E978">
            <v>68655</v>
          </cell>
        </row>
        <row r="979">
          <cell r="D979" t="str">
            <v>SANTANDERSAN ANDRES</v>
          </cell>
          <cell r="E979">
            <v>68669</v>
          </cell>
        </row>
        <row r="980">
          <cell r="D980" t="str">
            <v>SANTANDERSAN BENITO</v>
          </cell>
          <cell r="E980">
            <v>68673</v>
          </cell>
        </row>
        <row r="981">
          <cell r="D981" t="str">
            <v>SANTANDERSAN GIL</v>
          </cell>
          <cell r="E981">
            <v>68679</v>
          </cell>
        </row>
        <row r="982">
          <cell r="D982" t="str">
            <v>SANTANDERSAN JOAQUIN</v>
          </cell>
          <cell r="E982">
            <v>68682</v>
          </cell>
        </row>
        <row r="983">
          <cell r="D983" t="str">
            <v>SANTANDERSAN JOSE DE MIRANDA</v>
          </cell>
          <cell r="E983">
            <v>68684</v>
          </cell>
        </row>
        <row r="984">
          <cell r="D984" t="str">
            <v>SANTANDERSAN MIGUEL</v>
          </cell>
          <cell r="E984">
            <v>68686</v>
          </cell>
        </row>
        <row r="985">
          <cell r="D985" t="str">
            <v>SANTANDERSAN VICENTE DE CHUCURI</v>
          </cell>
          <cell r="E985">
            <v>68689</v>
          </cell>
        </row>
        <row r="986">
          <cell r="D986" t="str">
            <v>SANTANDERSANTA BARBARA</v>
          </cell>
          <cell r="E986">
            <v>68705</v>
          </cell>
        </row>
        <row r="987">
          <cell r="D987" t="str">
            <v>SANTANDERSANTA HELENA</v>
          </cell>
          <cell r="E987">
            <v>68720</v>
          </cell>
        </row>
        <row r="988">
          <cell r="D988" t="str">
            <v>SANTANDERSIMACOTA</v>
          </cell>
          <cell r="E988">
            <v>68745</v>
          </cell>
        </row>
        <row r="989">
          <cell r="D989" t="str">
            <v>SANTANDERSOCORRO</v>
          </cell>
          <cell r="E989">
            <v>68755</v>
          </cell>
        </row>
        <row r="990">
          <cell r="D990" t="str">
            <v>SANTANDERSUAITA</v>
          </cell>
          <cell r="E990">
            <v>68770</v>
          </cell>
        </row>
        <row r="991">
          <cell r="D991" t="str">
            <v>SANTANDERSUCRE</v>
          </cell>
          <cell r="E991">
            <v>68773</v>
          </cell>
        </row>
        <row r="992">
          <cell r="D992" t="str">
            <v>SANTANDERSURATA</v>
          </cell>
          <cell r="E992">
            <v>68780</v>
          </cell>
        </row>
        <row r="993">
          <cell r="D993" t="str">
            <v>SANTANDERTONA</v>
          </cell>
          <cell r="E993">
            <v>68820</v>
          </cell>
        </row>
        <row r="994">
          <cell r="D994" t="str">
            <v>SANTANDERVALLE SAN JOSE</v>
          </cell>
          <cell r="E994">
            <v>68855</v>
          </cell>
        </row>
        <row r="995">
          <cell r="D995" t="str">
            <v>SANTANDERVELEZ</v>
          </cell>
          <cell r="E995">
            <v>68861</v>
          </cell>
        </row>
        <row r="996">
          <cell r="D996" t="str">
            <v>SANTANDERVETAS</v>
          </cell>
          <cell r="E996">
            <v>68867</v>
          </cell>
        </row>
        <row r="997">
          <cell r="D997" t="str">
            <v>SANTANDERVILLANUEVA</v>
          </cell>
          <cell r="E997">
            <v>68872</v>
          </cell>
        </row>
        <row r="998">
          <cell r="D998" t="str">
            <v>SANTANDERZAPATOCA</v>
          </cell>
          <cell r="E998">
            <v>68895</v>
          </cell>
        </row>
        <row r="999">
          <cell r="D999" t="str">
            <v>SUCREBUENAVISTA</v>
          </cell>
          <cell r="E999">
            <v>70110</v>
          </cell>
        </row>
        <row r="1000">
          <cell r="D1000" t="str">
            <v>SUCRECAIMITO</v>
          </cell>
          <cell r="E1000">
            <v>70124</v>
          </cell>
        </row>
        <row r="1001">
          <cell r="D1001" t="str">
            <v>SUCRECHALAN</v>
          </cell>
          <cell r="E1001">
            <v>70230</v>
          </cell>
        </row>
        <row r="1002">
          <cell r="D1002" t="str">
            <v>SUCRECOLOSO</v>
          </cell>
          <cell r="E1002">
            <v>70204</v>
          </cell>
        </row>
        <row r="1003">
          <cell r="D1003" t="str">
            <v>SUCRECOROZAL</v>
          </cell>
          <cell r="E1003">
            <v>70215</v>
          </cell>
        </row>
        <row r="1004">
          <cell r="D1004" t="str">
            <v>SUCRECOVEÑAS</v>
          </cell>
          <cell r="E1004">
            <v>70221</v>
          </cell>
        </row>
        <row r="1005">
          <cell r="D1005" t="str">
            <v>SUCREEL ROBLE</v>
          </cell>
          <cell r="E1005">
            <v>70233</v>
          </cell>
        </row>
        <row r="1006">
          <cell r="D1006" t="str">
            <v>SUCREGALERAS</v>
          </cell>
          <cell r="E1006">
            <v>70235</v>
          </cell>
        </row>
        <row r="1007">
          <cell r="D1007" t="str">
            <v>SUCREGUARANDA</v>
          </cell>
          <cell r="E1007">
            <v>70265</v>
          </cell>
        </row>
        <row r="1008">
          <cell r="D1008" t="str">
            <v>SUCRELA UNION</v>
          </cell>
          <cell r="E1008">
            <v>70400</v>
          </cell>
        </row>
        <row r="1009">
          <cell r="D1009" t="str">
            <v>SUCRELOS PALMITOS</v>
          </cell>
          <cell r="E1009">
            <v>70418</v>
          </cell>
        </row>
        <row r="1010">
          <cell r="D1010" t="str">
            <v>SUCREMAJAGUAL</v>
          </cell>
          <cell r="E1010">
            <v>70429</v>
          </cell>
        </row>
        <row r="1011">
          <cell r="D1011" t="str">
            <v>SUCREMORROA</v>
          </cell>
          <cell r="E1011">
            <v>70473</v>
          </cell>
        </row>
        <row r="1012">
          <cell r="D1012" t="str">
            <v>SUCREOVEJAS</v>
          </cell>
          <cell r="E1012">
            <v>70508</v>
          </cell>
        </row>
        <row r="1013">
          <cell r="D1013" t="str">
            <v>SUCRESAMPUES</v>
          </cell>
          <cell r="E1013">
            <v>70670</v>
          </cell>
        </row>
        <row r="1014">
          <cell r="D1014" t="str">
            <v>SUCRESAN ANTONIO PALMITO</v>
          </cell>
          <cell r="E1014">
            <v>70523</v>
          </cell>
        </row>
        <row r="1015">
          <cell r="D1015" t="str">
            <v>SUCRESAN BENITO ABAD</v>
          </cell>
          <cell r="E1015">
            <v>70678</v>
          </cell>
        </row>
        <row r="1016">
          <cell r="D1016" t="str">
            <v>SUCRESAN JUAN DE BETULIA</v>
          </cell>
          <cell r="E1016">
            <v>70702</v>
          </cell>
        </row>
        <row r="1017">
          <cell r="D1017" t="str">
            <v>SUCRESAN MARCOS</v>
          </cell>
          <cell r="E1017">
            <v>70708</v>
          </cell>
        </row>
        <row r="1018">
          <cell r="D1018" t="str">
            <v>SUCRESAN ONOFRE</v>
          </cell>
          <cell r="E1018">
            <v>70713</v>
          </cell>
        </row>
        <row r="1019">
          <cell r="D1019" t="str">
            <v>SUCRESAN PEDRO</v>
          </cell>
          <cell r="E1019">
            <v>70717</v>
          </cell>
        </row>
        <row r="1020">
          <cell r="D1020" t="str">
            <v>SUCRESINCE</v>
          </cell>
          <cell r="E1020">
            <v>70742</v>
          </cell>
        </row>
        <row r="1021">
          <cell r="D1021" t="str">
            <v>SUCRESINCELEJO</v>
          </cell>
          <cell r="E1021">
            <v>70001</v>
          </cell>
        </row>
        <row r="1022">
          <cell r="D1022" t="str">
            <v>SUCRESUCRE</v>
          </cell>
          <cell r="E1022">
            <v>70771</v>
          </cell>
        </row>
        <row r="1023">
          <cell r="D1023" t="str">
            <v>SUCRETOLU</v>
          </cell>
          <cell r="E1023">
            <v>70820</v>
          </cell>
        </row>
        <row r="1024">
          <cell r="D1024" t="str">
            <v>SUCRETOLUVIEJO</v>
          </cell>
          <cell r="E1024">
            <v>70823</v>
          </cell>
        </row>
        <row r="1025">
          <cell r="D1025" t="str">
            <v>TOLIMAALPUJARRA</v>
          </cell>
          <cell r="E1025">
            <v>73024</v>
          </cell>
        </row>
        <row r="1026">
          <cell r="D1026" t="str">
            <v>TOLIMAALVARADO</v>
          </cell>
          <cell r="E1026">
            <v>73026</v>
          </cell>
        </row>
        <row r="1027">
          <cell r="D1027" t="str">
            <v>TOLIMAAMBALEMA</v>
          </cell>
          <cell r="E1027">
            <v>73030</v>
          </cell>
        </row>
        <row r="1028">
          <cell r="D1028" t="str">
            <v>TOLIMAANZOATEGUI</v>
          </cell>
          <cell r="E1028">
            <v>73043</v>
          </cell>
        </row>
        <row r="1029">
          <cell r="D1029" t="str">
            <v>TOLIMAARMERO (GUAYABAL)</v>
          </cell>
          <cell r="E1029">
            <v>73055</v>
          </cell>
        </row>
        <row r="1030">
          <cell r="D1030" t="str">
            <v>TOLIMAATACO</v>
          </cell>
          <cell r="E1030">
            <v>73067</v>
          </cell>
        </row>
        <row r="1031">
          <cell r="D1031" t="str">
            <v>TOLIMACAJAMARCA</v>
          </cell>
          <cell r="E1031">
            <v>73124</v>
          </cell>
        </row>
        <row r="1032">
          <cell r="D1032" t="str">
            <v>TOLIMACARMEN DE APICALA</v>
          </cell>
          <cell r="E1032">
            <v>73148</v>
          </cell>
        </row>
        <row r="1033">
          <cell r="D1033" t="str">
            <v>TOLIMACASABIANCA</v>
          </cell>
          <cell r="E1033">
            <v>73152</v>
          </cell>
        </row>
        <row r="1034">
          <cell r="D1034" t="str">
            <v>TOLIMACHAPARRAL</v>
          </cell>
          <cell r="E1034">
            <v>73168</v>
          </cell>
        </row>
        <row r="1035">
          <cell r="D1035" t="str">
            <v>TOLIMACOELLO</v>
          </cell>
          <cell r="E1035">
            <v>73200</v>
          </cell>
        </row>
        <row r="1036">
          <cell r="D1036" t="str">
            <v>TOLIMACOYAIMA</v>
          </cell>
          <cell r="E1036">
            <v>73217</v>
          </cell>
        </row>
        <row r="1037">
          <cell r="D1037" t="str">
            <v>TOLIMACUNDAY</v>
          </cell>
          <cell r="E1037">
            <v>73226</v>
          </cell>
        </row>
        <row r="1038">
          <cell r="D1038" t="str">
            <v>TOLIMADOLORES</v>
          </cell>
          <cell r="E1038">
            <v>73236</v>
          </cell>
        </row>
        <row r="1039">
          <cell r="D1039" t="str">
            <v>TOLIMAESPINAL</v>
          </cell>
          <cell r="E1039">
            <v>73268</v>
          </cell>
        </row>
        <row r="1040">
          <cell r="D1040" t="str">
            <v>TOLIMAFALAN</v>
          </cell>
          <cell r="E1040">
            <v>73270</v>
          </cell>
        </row>
        <row r="1041">
          <cell r="D1041" t="str">
            <v>TOLIMAFLANDES</v>
          </cell>
          <cell r="E1041">
            <v>73275</v>
          </cell>
        </row>
        <row r="1042">
          <cell r="D1042" t="str">
            <v>TOLIMAFRESNO</v>
          </cell>
          <cell r="E1042">
            <v>73283</v>
          </cell>
        </row>
        <row r="1043">
          <cell r="D1043" t="str">
            <v>TOLIMAGUAMO</v>
          </cell>
          <cell r="E1043">
            <v>73319</v>
          </cell>
        </row>
        <row r="1044">
          <cell r="D1044" t="str">
            <v>TOLIMAHERVEO</v>
          </cell>
          <cell r="E1044">
            <v>73347</v>
          </cell>
        </row>
        <row r="1045">
          <cell r="D1045" t="str">
            <v>TOLIMAHONDA</v>
          </cell>
          <cell r="E1045">
            <v>73349</v>
          </cell>
        </row>
        <row r="1046">
          <cell r="D1046" t="str">
            <v>TOLIMAIBAGUE</v>
          </cell>
          <cell r="E1046">
            <v>73001</v>
          </cell>
        </row>
        <row r="1047">
          <cell r="D1047" t="str">
            <v>TOLIMAICONONZO</v>
          </cell>
          <cell r="E1047">
            <v>73352</v>
          </cell>
        </row>
        <row r="1048">
          <cell r="D1048" t="str">
            <v>TOLIMALERIDA</v>
          </cell>
          <cell r="E1048">
            <v>73408</v>
          </cell>
        </row>
        <row r="1049">
          <cell r="D1049" t="str">
            <v>TOLIMALIBANO</v>
          </cell>
          <cell r="E1049">
            <v>73411</v>
          </cell>
        </row>
        <row r="1050">
          <cell r="D1050" t="str">
            <v>TOLIMAMARIQUITA</v>
          </cell>
          <cell r="E1050">
            <v>73443</v>
          </cell>
        </row>
        <row r="1051">
          <cell r="D1051" t="str">
            <v>TOLIMAMELGAR</v>
          </cell>
          <cell r="E1051">
            <v>73449</v>
          </cell>
        </row>
        <row r="1052">
          <cell r="D1052" t="str">
            <v>TOLIMAMURILLO</v>
          </cell>
          <cell r="E1052">
            <v>73461</v>
          </cell>
        </row>
        <row r="1053">
          <cell r="D1053" t="str">
            <v>TOLIMANATAGAIMA</v>
          </cell>
          <cell r="E1053">
            <v>73483</v>
          </cell>
        </row>
        <row r="1054">
          <cell r="D1054" t="str">
            <v>TOLIMAORTEGA</v>
          </cell>
          <cell r="E1054">
            <v>73504</v>
          </cell>
        </row>
        <row r="1055">
          <cell r="D1055" t="str">
            <v>TOLIMAPALOCABILDO</v>
          </cell>
          <cell r="E1055">
            <v>73520</v>
          </cell>
        </row>
        <row r="1056">
          <cell r="D1056" t="str">
            <v>TOLIMAPIEDRAS</v>
          </cell>
          <cell r="E1056">
            <v>73547</v>
          </cell>
        </row>
        <row r="1057">
          <cell r="D1057" t="str">
            <v>TOLIMAPLANADAS</v>
          </cell>
          <cell r="E1057">
            <v>73555</v>
          </cell>
        </row>
        <row r="1058">
          <cell r="D1058" t="str">
            <v>TOLIMAPRADO</v>
          </cell>
          <cell r="E1058">
            <v>73563</v>
          </cell>
        </row>
        <row r="1059">
          <cell r="D1059" t="str">
            <v>TOLIMAPURIFICACION</v>
          </cell>
          <cell r="E1059">
            <v>73585</v>
          </cell>
        </row>
        <row r="1060">
          <cell r="D1060" t="str">
            <v>TOLIMARIOBLANCO</v>
          </cell>
          <cell r="E1060">
            <v>73616</v>
          </cell>
        </row>
        <row r="1061">
          <cell r="D1061" t="str">
            <v>TOLIMARONCESVALLES</v>
          </cell>
          <cell r="E1061">
            <v>73622</v>
          </cell>
        </row>
        <row r="1062">
          <cell r="D1062" t="str">
            <v>TOLIMAROVIRA</v>
          </cell>
          <cell r="E1062">
            <v>73624</v>
          </cell>
        </row>
        <row r="1063">
          <cell r="D1063" t="str">
            <v>TOLIMASALDAÑA</v>
          </cell>
          <cell r="E1063">
            <v>73671</v>
          </cell>
        </row>
        <row r="1064">
          <cell r="D1064" t="str">
            <v>TOLIMASAN ANTONIO</v>
          </cell>
          <cell r="E1064">
            <v>73675</v>
          </cell>
        </row>
        <row r="1065">
          <cell r="D1065" t="str">
            <v>TOLIMASAN LUIS</v>
          </cell>
          <cell r="E1065">
            <v>73678</v>
          </cell>
        </row>
        <row r="1066">
          <cell r="D1066" t="str">
            <v>TOLIMASANTA ISABEL</v>
          </cell>
          <cell r="E1066">
            <v>73686</v>
          </cell>
        </row>
        <row r="1067">
          <cell r="D1067" t="str">
            <v>TOLIMASUAREZ</v>
          </cell>
          <cell r="E1067">
            <v>73770</v>
          </cell>
        </row>
        <row r="1068">
          <cell r="D1068" t="str">
            <v>TOLIMAVALLE DE SAN JUAN</v>
          </cell>
          <cell r="E1068">
            <v>73854</v>
          </cell>
        </row>
        <row r="1069">
          <cell r="D1069" t="str">
            <v>TOLIMAVENADILLO</v>
          </cell>
          <cell r="E1069">
            <v>73861</v>
          </cell>
        </row>
        <row r="1070">
          <cell r="D1070" t="str">
            <v>TOLIMAVILLAHERMOSA</v>
          </cell>
          <cell r="E1070">
            <v>73870</v>
          </cell>
        </row>
        <row r="1071">
          <cell r="D1071" t="str">
            <v>TOLIMAVILLARRICA</v>
          </cell>
          <cell r="E1071">
            <v>73873</v>
          </cell>
        </row>
        <row r="1072">
          <cell r="D1072" t="str">
            <v>VALLE DEL CAUCAALCALA</v>
          </cell>
          <cell r="E1072">
            <v>76020</v>
          </cell>
        </row>
        <row r="1073">
          <cell r="D1073" t="str">
            <v>VALLE DEL CAUCAANDALUCIA</v>
          </cell>
          <cell r="E1073">
            <v>76036</v>
          </cell>
        </row>
        <row r="1074">
          <cell r="D1074" t="str">
            <v>VALLE DEL CAUCAANSERMANUEVO</v>
          </cell>
          <cell r="E1074">
            <v>76041</v>
          </cell>
        </row>
        <row r="1075">
          <cell r="D1075" t="str">
            <v>VALLE DEL CAUCAARGELIA</v>
          </cell>
          <cell r="E1075">
            <v>76054</v>
          </cell>
        </row>
        <row r="1076">
          <cell r="D1076" t="str">
            <v>VALLE DEL CAUCABOLIVAR</v>
          </cell>
          <cell r="E1076">
            <v>76100</v>
          </cell>
        </row>
        <row r="1077">
          <cell r="D1077" t="str">
            <v>VALLE DEL CAUCABUENAVENTURA</v>
          </cell>
          <cell r="E1077">
            <v>76109</v>
          </cell>
        </row>
        <row r="1078">
          <cell r="D1078" t="str">
            <v>VALLE DEL CAUCABUGA</v>
          </cell>
          <cell r="E1078">
            <v>76111</v>
          </cell>
        </row>
        <row r="1079">
          <cell r="D1079" t="str">
            <v>VALLE DEL CAUCABUGALAGRANDE</v>
          </cell>
          <cell r="E1079">
            <v>76113</v>
          </cell>
        </row>
        <row r="1080">
          <cell r="D1080" t="str">
            <v>VALLE DEL CAUCACAICEDONIA</v>
          </cell>
          <cell r="E1080">
            <v>76122</v>
          </cell>
        </row>
        <row r="1081">
          <cell r="D1081" t="str">
            <v>VALLE DEL CAUCACALI</v>
          </cell>
          <cell r="E1081">
            <v>76001</v>
          </cell>
        </row>
        <row r="1082">
          <cell r="D1082" t="str">
            <v>VALLE DEL CAUCACALIMA-DARIEN</v>
          </cell>
          <cell r="E1082">
            <v>76126</v>
          </cell>
        </row>
        <row r="1083">
          <cell r="D1083" t="str">
            <v>VALLE DEL CAUCACANDELARIA</v>
          </cell>
          <cell r="E1083">
            <v>76130</v>
          </cell>
        </row>
        <row r="1084">
          <cell r="D1084" t="str">
            <v>VALLE DEL CAUCACARTAGO</v>
          </cell>
          <cell r="E1084">
            <v>76147</v>
          </cell>
        </row>
        <row r="1085">
          <cell r="D1085" t="str">
            <v>VALLE DEL CAUCADAGUA</v>
          </cell>
          <cell r="E1085">
            <v>76233</v>
          </cell>
        </row>
        <row r="1086">
          <cell r="D1086" t="str">
            <v>VALLE DEL CAUCAEL AGUILA</v>
          </cell>
          <cell r="E1086">
            <v>76243</v>
          </cell>
        </row>
        <row r="1087">
          <cell r="D1087" t="str">
            <v>VALLE DEL CAUCAEL CAIRO</v>
          </cell>
          <cell r="E1087">
            <v>76246</v>
          </cell>
        </row>
        <row r="1088">
          <cell r="D1088" t="str">
            <v>VALLE DEL CAUCAEL CERRITO</v>
          </cell>
          <cell r="E1088">
            <v>76248</v>
          </cell>
        </row>
        <row r="1089">
          <cell r="D1089" t="str">
            <v>VALLE DEL CAUCAEL DOVIO</v>
          </cell>
          <cell r="E1089">
            <v>76250</v>
          </cell>
        </row>
        <row r="1090">
          <cell r="D1090" t="str">
            <v>VALLE DEL CAUCAFLORIDA</v>
          </cell>
          <cell r="E1090">
            <v>76275</v>
          </cell>
        </row>
        <row r="1091">
          <cell r="D1091" t="str">
            <v>VALLE DEL CAUCAGINEBRA</v>
          </cell>
          <cell r="E1091">
            <v>76306</v>
          </cell>
        </row>
        <row r="1092">
          <cell r="D1092" t="str">
            <v>VALLE DEL CAUCAGUACARI</v>
          </cell>
          <cell r="E1092">
            <v>76318</v>
          </cell>
        </row>
        <row r="1093">
          <cell r="D1093" t="str">
            <v>VALLE DEL CAUCAJAMUNDI</v>
          </cell>
          <cell r="E1093">
            <v>76364</v>
          </cell>
        </row>
        <row r="1094">
          <cell r="D1094" t="str">
            <v>VALLE DEL CAUCALA CUMBRE</v>
          </cell>
          <cell r="E1094">
            <v>76377</v>
          </cell>
        </row>
        <row r="1095">
          <cell r="D1095" t="str">
            <v>VALLE DEL CAUCALA UNION</v>
          </cell>
          <cell r="E1095">
            <v>76400</v>
          </cell>
        </row>
        <row r="1096">
          <cell r="D1096" t="str">
            <v>VALLE DEL CAUCALA VICTORIA</v>
          </cell>
          <cell r="E1096">
            <v>76403</v>
          </cell>
        </row>
        <row r="1097">
          <cell r="D1097" t="str">
            <v>VALLE DEL CAUCAOBANDO</v>
          </cell>
          <cell r="E1097">
            <v>76497</v>
          </cell>
        </row>
        <row r="1098">
          <cell r="D1098" t="str">
            <v>VALLE DEL CAUCAPALMIRA</v>
          </cell>
          <cell r="E1098">
            <v>76520</v>
          </cell>
        </row>
        <row r="1099">
          <cell r="D1099" t="str">
            <v>VALLE DEL CAUCAPRADERA</v>
          </cell>
          <cell r="E1099">
            <v>76563</v>
          </cell>
        </row>
        <row r="1100">
          <cell r="D1100" t="str">
            <v>VALLE DEL CAUCARESTREPO</v>
          </cell>
          <cell r="E1100">
            <v>76606</v>
          </cell>
        </row>
        <row r="1101">
          <cell r="D1101" t="str">
            <v>VALLE DEL CAUCARIOFRIO</v>
          </cell>
          <cell r="E1101">
            <v>76616</v>
          </cell>
        </row>
        <row r="1102">
          <cell r="D1102" t="str">
            <v>VALLE DEL CAUCAROLDANILLO</v>
          </cell>
          <cell r="E1102">
            <v>76622</v>
          </cell>
        </row>
        <row r="1103">
          <cell r="D1103" t="str">
            <v>VALLE DEL CAUCASAN PEDRO</v>
          </cell>
          <cell r="E1103">
            <v>76670</v>
          </cell>
        </row>
        <row r="1104">
          <cell r="D1104" t="str">
            <v>VALLE DEL CAUCASEVILLA</v>
          </cell>
          <cell r="E1104">
            <v>76736</v>
          </cell>
        </row>
        <row r="1105">
          <cell r="D1105" t="str">
            <v>VALLE DEL CAUCATORO</v>
          </cell>
          <cell r="E1105">
            <v>76823</v>
          </cell>
        </row>
        <row r="1106">
          <cell r="D1106" t="str">
            <v>VALLE DEL CAUCATRUJILLO</v>
          </cell>
          <cell r="E1106">
            <v>76828</v>
          </cell>
        </row>
        <row r="1107">
          <cell r="D1107" t="str">
            <v>VALLE DEL CAUCATULUA</v>
          </cell>
          <cell r="E1107">
            <v>76834</v>
          </cell>
        </row>
        <row r="1108">
          <cell r="D1108" t="str">
            <v>VALLE DEL CAUCAULLOA</v>
          </cell>
          <cell r="E1108">
            <v>76845</v>
          </cell>
        </row>
        <row r="1109">
          <cell r="D1109" t="str">
            <v>VALLE DEL CAUCAVERSALLES</v>
          </cell>
          <cell r="E1109">
            <v>76863</v>
          </cell>
        </row>
        <row r="1110">
          <cell r="D1110" t="str">
            <v>VALLE DEL CAUCAVIJES</v>
          </cell>
          <cell r="E1110">
            <v>76869</v>
          </cell>
        </row>
        <row r="1111">
          <cell r="D1111" t="str">
            <v>VALLE DEL CAUCAYOTOCO</v>
          </cell>
          <cell r="E1111">
            <v>76890</v>
          </cell>
        </row>
        <row r="1112">
          <cell r="D1112" t="str">
            <v>VALLE DEL CAUCAYUMBO</v>
          </cell>
          <cell r="E1112">
            <v>76892</v>
          </cell>
        </row>
        <row r="1113">
          <cell r="D1113" t="str">
            <v>VALLE DEL CAUCAZARZAL</v>
          </cell>
          <cell r="E1113">
            <v>76895</v>
          </cell>
        </row>
        <row r="1114">
          <cell r="D1114" t="str">
            <v>VAUPESCARURU</v>
          </cell>
          <cell r="E1114">
            <v>97161</v>
          </cell>
        </row>
        <row r="1115">
          <cell r="D1115" t="str">
            <v>VAUPESCD. PACOA</v>
          </cell>
          <cell r="E1115">
            <v>97511</v>
          </cell>
        </row>
        <row r="1116">
          <cell r="D1116" t="str">
            <v>VAUPESCD. PAPUNAHUA</v>
          </cell>
          <cell r="E1116">
            <v>97777</v>
          </cell>
        </row>
        <row r="1117">
          <cell r="D1117" t="str">
            <v>VAUPESCD. YAVARATÉ</v>
          </cell>
          <cell r="E1117">
            <v>97889</v>
          </cell>
        </row>
        <row r="1118">
          <cell r="D1118" t="str">
            <v>VAUPESMITU</v>
          </cell>
          <cell r="E1118">
            <v>97001</v>
          </cell>
        </row>
        <row r="1119">
          <cell r="D1119" t="str">
            <v>VAUPESTARAIRA</v>
          </cell>
          <cell r="E1119">
            <v>97666</v>
          </cell>
        </row>
        <row r="1120">
          <cell r="D1120" t="str">
            <v>VICHADACUMARIBO</v>
          </cell>
          <cell r="E1120">
            <v>99773</v>
          </cell>
        </row>
        <row r="1121">
          <cell r="D1121" t="str">
            <v>VICHADALA PRIMAVERA</v>
          </cell>
          <cell r="E1121">
            <v>99524</v>
          </cell>
        </row>
        <row r="1122">
          <cell r="D1122" t="str">
            <v>VICHADAPUERTO CARREÑO</v>
          </cell>
          <cell r="E1122">
            <v>99001</v>
          </cell>
        </row>
        <row r="1123">
          <cell r="D1123" t="str">
            <v>VICHADASANTA ROSALIA</v>
          </cell>
          <cell r="E1123">
            <v>99624</v>
          </cell>
        </row>
        <row r="1124">
          <cell r="D1124" t="str">
            <v>  </v>
          </cell>
          <cell r="E112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D82"/>
  <sheetViews>
    <sheetView view="pageBreakPreview" zoomScaleSheetLayoutView="100" zoomScalePageLayoutView="0" workbookViewId="0" topLeftCell="A25">
      <selection activeCell="A43" sqref="A43:A52"/>
    </sheetView>
  </sheetViews>
  <sheetFormatPr defaultColWidth="11.421875" defaultRowHeight="15"/>
  <cols>
    <col min="1" max="1" width="28.00390625" style="124" customWidth="1"/>
    <col min="2" max="2" width="20.140625" style="125" customWidth="1"/>
    <col min="3" max="3" width="53.140625" style="124" customWidth="1"/>
    <col min="4" max="4" width="50.421875" style="126" customWidth="1"/>
    <col min="5" max="16384" width="11.421875" style="126" customWidth="1"/>
  </cols>
  <sheetData>
    <row r="1" ht="97.5" customHeight="1"/>
    <row r="2" spans="1:3" ht="13.5">
      <c r="A2" s="173" t="s">
        <v>1386</v>
      </c>
      <c r="B2" s="173"/>
      <c r="C2" s="173"/>
    </row>
    <row r="3" spans="1:3" ht="9" customHeight="1" thickBot="1">
      <c r="A3" s="127"/>
      <c r="B3" s="128"/>
      <c r="C3" s="127"/>
    </row>
    <row r="4" spans="1:3" ht="14.25" thickBot="1">
      <c r="A4" s="129" t="s">
        <v>78</v>
      </c>
      <c r="B4" s="130" t="s">
        <v>79</v>
      </c>
      <c r="C4" s="131" t="s">
        <v>80</v>
      </c>
    </row>
    <row r="5" spans="1:4" ht="14.25" thickBot="1">
      <c r="A5" s="132" t="s">
        <v>1</v>
      </c>
      <c r="B5" s="119" t="s">
        <v>95</v>
      </c>
      <c r="C5" s="150" t="s">
        <v>138</v>
      </c>
      <c r="D5" s="151"/>
    </row>
    <row r="6" spans="1:3" ht="13.5" customHeight="1" thickBot="1">
      <c r="A6" s="132" t="s">
        <v>2</v>
      </c>
      <c r="B6" s="119" t="s">
        <v>95</v>
      </c>
      <c r="C6" s="133" t="s">
        <v>138</v>
      </c>
    </row>
    <row r="7" spans="1:3" ht="13.5" customHeight="1" thickBot="1">
      <c r="A7" s="134" t="s">
        <v>1186</v>
      </c>
      <c r="B7" s="110" t="s">
        <v>1200</v>
      </c>
      <c r="C7" s="135" t="s">
        <v>1201</v>
      </c>
    </row>
    <row r="8" spans="1:3" ht="13.5">
      <c r="A8" s="174" t="s">
        <v>3</v>
      </c>
      <c r="B8" s="177" t="s">
        <v>95</v>
      </c>
      <c r="C8" s="136" t="s">
        <v>1391</v>
      </c>
    </row>
    <row r="9" spans="1:3" ht="13.5">
      <c r="A9" s="175"/>
      <c r="B9" s="178"/>
      <c r="C9" s="137" t="s">
        <v>72</v>
      </c>
    </row>
    <row r="10" spans="1:3" ht="13.5">
      <c r="A10" s="175"/>
      <c r="B10" s="178"/>
      <c r="C10" s="137" t="s">
        <v>45</v>
      </c>
    </row>
    <row r="11" spans="1:3" ht="14.25" thickBot="1">
      <c r="A11" s="176"/>
      <c r="B11" s="179"/>
      <c r="C11" s="135" t="s">
        <v>82</v>
      </c>
    </row>
    <row r="12" spans="1:3" ht="14.25" thickBot="1">
      <c r="A12" s="132" t="s">
        <v>6</v>
      </c>
      <c r="B12" s="119" t="s">
        <v>83</v>
      </c>
      <c r="C12" s="138" t="s">
        <v>127</v>
      </c>
    </row>
    <row r="13" spans="1:3" ht="14.25" thickBot="1">
      <c r="A13" s="132" t="s">
        <v>123</v>
      </c>
      <c r="B13" s="119" t="s">
        <v>83</v>
      </c>
      <c r="C13" s="133" t="s">
        <v>1392</v>
      </c>
    </row>
    <row r="14" spans="1:3" ht="13.5">
      <c r="A14" s="139" t="s">
        <v>4</v>
      </c>
      <c r="B14" s="180" t="s">
        <v>83</v>
      </c>
      <c r="C14" s="182" t="s">
        <v>128</v>
      </c>
    </row>
    <row r="15" spans="1:3" ht="14.25" thickBot="1">
      <c r="A15" s="140" t="s">
        <v>1393</v>
      </c>
      <c r="B15" s="181"/>
      <c r="C15" s="183"/>
    </row>
    <row r="16" spans="1:3" ht="14.25" thickBot="1">
      <c r="A16" s="140" t="s">
        <v>96</v>
      </c>
      <c r="B16" s="119" t="s">
        <v>83</v>
      </c>
      <c r="C16" s="94" t="s">
        <v>129</v>
      </c>
    </row>
    <row r="17" spans="1:3" ht="13.5">
      <c r="A17" s="141" t="s">
        <v>68</v>
      </c>
      <c r="B17" s="180" t="s">
        <v>83</v>
      </c>
      <c r="C17" s="184" t="s">
        <v>130</v>
      </c>
    </row>
    <row r="18" spans="1:3" ht="14.25" thickBot="1">
      <c r="A18" s="140" t="s">
        <v>1394</v>
      </c>
      <c r="B18" s="181"/>
      <c r="C18" s="185"/>
    </row>
    <row r="19" spans="1:3" ht="13.5">
      <c r="A19" s="186" t="s">
        <v>97</v>
      </c>
      <c r="B19" s="180" t="s">
        <v>95</v>
      </c>
      <c r="C19" s="142" t="s">
        <v>1395</v>
      </c>
    </row>
    <row r="20" spans="1:3" ht="13.5">
      <c r="A20" s="187"/>
      <c r="B20" s="165"/>
      <c r="C20" s="142" t="s">
        <v>1396</v>
      </c>
    </row>
    <row r="21" spans="1:3" ht="13.5">
      <c r="A21" s="187"/>
      <c r="B21" s="165"/>
      <c r="C21" s="142" t="s">
        <v>1397</v>
      </c>
    </row>
    <row r="22" spans="1:3" ht="14.25" thickBot="1">
      <c r="A22" s="188"/>
      <c r="B22" s="166"/>
      <c r="C22" s="143" t="s">
        <v>1398</v>
      </c>
    </row>
    <row r="23" spans="1:3" ht="27.75" thickBot="1">
      <c r="A23" s="144" t="s">
        <v>122</v>
      </c>
      <c r="B23" s="121" t="s">
        <v>83</v>
      </c>
      <c r="C23" s="145" t="s">
        <v>131</v>
      </c>
    </row>
    <row r="24" spans="1:4" ht="41.25" thickTop="1">
      <c r="A24" s="189" t="s">
        <v>141</v>
      </c>
      <c r="B24" s="192" t="s">
        <v>95</v>
      </c>
      <c r="C24" s="95" t="s">
        <v>145</v>
      </c>
      <c r="D24" s="96" t="s">
        <v>1405</v>
      </c>
    </row>
    <row r="25" spans="1:4" ht="27">
      <c r="A25" s="190"/>
      <c r="B25" s="165"/>
      <c r="C25" s="97" t="s">
        <v>146</v>
      </c>
      <c r="D25" s="98" t="s">
        <v>1406</v>
      </c>
    </row>
    <row r="26" spans="1:4" ht="27.75" thickBot="1">
      <c r="A26" s="191"/>
      <c r="B26" s="166"/>
      <c r="C26" s="99" t="s">
        <v>144</v>
      </c>
      <c r="D26" s="100" t="s">
        <v>1407</v>
      </c>
    </row>
    <row r="27" spans="1:4" ht="27">
      <c r="A27" s="167" t="s">
        <v>1408</v>
      </c>
      <c r="B27" s="170" t="s">
        <v>95</v>
      </c>
      <c r="C27" s="101" t="s">
        <v>142</v>
      </c>
      <c r="D27" s="102" t="s">
        <v>1409</v>
      </c>
    </row>
    <row r="28" spans="1:4" ht="13.5">
      <c r="A28" s="168"/>
      <c r="B28" s="171"/>
      <c r="C28" s="103" t="s">
        <v>143</v>
      </c>
      <c r="D28" s="104" t="s">
        <v>1410</v>
      </c>
    </row>
    <row r="29" spans="1:4" ht="27">
      <c r="A29" s="168"/>
      <c r="B29" s="171"/>
      <c r="C29" s="103" t="s">
        <v>147</v>
      </c>
      <c r="D29" s="104" t="s">
        <v>1411</v>
      </c>
    </row>
    <row r="30" spans="1:4" ht="27">
      <c r="A30" s="168"/>
      <c r="B30" s="171"/>
      <c r="C30" s="103" t="s">
        <v>76</v>
      </c>
      <c r="D30" s="105" t="s">
        <v>1412</v>
      </c>
    </row>
    <row r="31" spans="1:4" ht="14.25" thickBot="1">
      <c r="A31" s="169"/>
      <c r="B31" s="172"/>
      <c r="C31" s="106" t="s">
        <v>154</v>
      </c>
      <c r="D31" s="107" t="s">
        <v>1413</v>
      </c>
    </row>
    <row r="32" spans="1:4" ht="13.5">
      <c r="A32" s="167" t="s">
        <v>1399</v>
      </c>
      <c r="B32" s="170" t="s">
        <v>95</v>
      </c>
      <c r="C32" s="101" t="s">
        <v>151</v>
      </c>
      <c r="D32" s="102" t="s">
        <v>1414</v>
      </c>
    </row>
    <row r="33" spans="1:4" ht="27">
      <c r="A33" s="168"/>
      <c r="B33" s="171"/>
      <c r="C33" s="103" t="s">
        <v>149</v>
      </c>
      <c r="D33" s="105" t="s">
        <v>1415</v>
      </c>
    </row>
    <row r="34" spans="1:4" ht="41.25" thickBot="1">
      <c r="A34" s="169"/>
      <c r="B34" s="172"/>
      <c r="C34" s="106" t="s">
        <v>150</v>
      </c>
      <c r="D34" s="107" t="s">
        <v>1416</v>
      </c>
    </row>
    <row r="35" spans="1:4" ht="13.5">
      <c r="A35" s="167" t="s">
        <v>1400</v>
      </c>
      <c r="B35" s="170" t="s">
        <v>95</v>
      </c>
      <c r="C35" s="101" t="s">
        <v>152</v>
      </c>
      <c r="D35" s="108"/>
    </row>
    <row r="36" spans="1:4" ht="13.5">
      <c r="A36" s="168"/>
      <c r="B36" s="171"/>
      <c r="C36" s="103" t="s">
        <v>1401</v>
      </c>
      <c r="D36" s="109"/>
    </row>
    <row r="37" spans="1:4" ht="13.5">
      <c r="A37" s="168"/>
      <c r="B37" s="171"/>
      <c r="C37" s="103" t="s">
        <v>153</v>
      </c>
      <c r="D37" s="109"/>
    </row>
    <row r="38" spans="1:4" ht="13.5">
      <c r="A38" s="168"/>
      <c r="B38" s="171"/>
      <c r="C38" s="103" t="s">
        <v>1402</v>
      </c>
      <c r="D38" s="109"/>
    </row>
    <row r="39" spans="1:4" ht="14.25" thickBot="1">
      <c r="A39" s="169"/>
      <c r="B39" s="172"/>
      <c r="C39" s="103" t="s">
        <v>1403</v>
      </c>
      <c r="D39" s="109"/>
    </row>
    <row r="40" spans="1:4" ht="13.5">
      <c r="A40" s="161" t="s">
        <v>84</v>
      </c>
      <c r="B40" s="164" t="s">
        <v>95</v>
      </c>
      <c r="C40" s="111" t="s">
        <v>40</v>
      </c>
      <c r="D40" s="112" t="s">
        <v>1417</v>
      </c>
    </row>
    <row r="41" spans="1:4" ht="13.5">
      <c r="A41" s="162"/>
      <c r="B41" s="165"/>
      <c r="C41" s="113" t="s">
        <v>39</v>
      </c>
      <c r="D41" s="114" t="s">
        <v>1418</v>
      </c>
    </row>
    <row r="42" spans="1:4" ht="27.75" thickBot="1">
      <c r="A42" s="163"/>
      <c r="B42" s="166"/>
      <c r="C42" s="115" t="s">
        <v>73</v>
      </c>
      <c r="D42" s="116" t="s">
        <v>1419</v>
      </c>
    </row>
    <row r="43" spans="1:4" ht="27">
      <c r="A43" s="161" t="s">
        <v>25</v>
      </c>
      <c r="B43" s="164" t="s">
        <v>95</v>
      </c>
      <c r="C43" s="97" t="s">
        <v>85</v>
      </c>
      <c r="D43" s="98" t="s">
        <v>1420</v>
      </c>
    </row>
    <row r="44" spans="1:4" ht="27">
      <c r="A44" s="162"/>
      <c r="B44" s="165"/>
      <c r="C44" s="97" t="s">
        <v>74</v>
      </c>
      <c r="D44" s="98" t="s">
        <v>1421</v>
      </c>
    </row>
    <row r="45" spans="1:4" ht="13.5">
      <c r="A45" s="162"/>
      <c r="B45" s="165"/>
      <c r="C45" s="97" t="s">
        <v>75</v>
      </c>
      <c r="D45" s="98" t="s">
        <v>1422</v>
      </c>
    </row>
    <row r="46" spans="1:4" ht="13.5">
      <c r="A46" s="162"/>
      <c r="B46" s="165"/>
      <c r="C46" s="97" t="s">
        <v>65</v>
      </c>
      <c r="D46" s="98" t="s">
        <v>1423</v>
      </c>
    </row>
    <row r="47" spans="1:4" ht="27">
      <c r="A47" s="162"/>
      <c r="B47" s="165"/>
      <c r="C47" s="97" t="s">
        <v>66</v>
      </c>
      <c r="D47" s="98" t="s">
        <v>1424</v>
      </c>
    </row>
    <row r="48" spans="1:4" ht="27">
      <c r="A48" s="162"/>
      <c r="B48" s="165"/>
      <c r="C48" s="97" t="s">
        <v>86</v>
      </c>
      <c r="D48" s="98" t="s">
        <v>1425</v>
      </c>
    </row>
    <row r="49" spans="1:4" ht="27">
      <c r="A49" s="162"/>
      <c r="B49" s="165"/>
      <c r="C49" s="97" t="s">
        <v>87</v>
      </c>
      <c r="D49" s="98" t="s">
        <v>1426</v>
      </c>
    </row>
    <row r="50" spans="1:4" ht="13.5">
      <c r="A50" s="162"/>
      <c r="B50" s="165"/>
      <c r="C50" s="97" t="s">
        <v>88</v>
      </c>
      <c r="D50" s="117" t="s">
        <v>1427</v>
      </c>
    </row>
    <row r="51" spans="1:4" ht="13.5">
      <c r="A51" s="162"/>
      <c r="B51" s="165"/>
      <c r="C51" s="97" t="s">
        <v>89</v>
      </c>
      <c r="D51" s="114" t="s">
        <v>1428</v>
      </c>
    </row>
    <row r="52" spans="1:4" ht="27.75" thickBot="1">
      <c r="A52" s="163"/>
      <c r="B52" s="166"/>
      <c r="C52" s="99" t="s">
        <v>73</v>
      </c>
      <c r="D52" s="116" t="s">
        <v>1429</v>
      </c>
    </row>
    <row r="53" spans="1:4" ht="14.25" thickBot="1">
      <c r="A53" s="118" t="s">
        <v>24</v>
      </c>
      <c r="B53" s="119" t="s">
        <v>83</v>
      </c>
      <c r="C53" s="193" t="s">
        <v>132</v>
      </c>
      <c r="D53" s="194"/>
    </row>
    <row r="54" spans="1:4" ht="13.5">
      <c r="A54" s="195" t="s">
        <v>90</v>
      </c>
      <c r="B54" s="180" t="s">
        <v>95</v>
      </c>
      <c r="C54" s="113" t="s">
        <v>40</v>
      </c>
      <c r="D54" s="114" t="s">
        <v>1430</v>
      </c>
    </row>
    <row r="55" spans="1:4" ht="13.5">
      <c r="A55" s="162"/>
      <c r="B55" s="165"/>
      <c r="C55" s="113" t="s">
        <v>39</v>
      </c>
      <c r="D55" s="114" t="s">
        <v>1431</v>
      </c>
    </row>
    <row r="56" spans="1:4" ht="27.75" thickBot="1">
      <c r="A56" s="163"/>
      <c r="B56" s="166"/>
      <c r="C56" s="115" t="s">
        <v>73</v>
      </c>
      <c r="D56" s="116" t="s">
        <v>1419</v>
      </c>
    </row>
    <row r="57" spans="1:4" ht="27">
      <c r="A57" s="161" t="s">
        <v>26</v>
      </c>
      <c r="B57" s="164" t="s">
        <v>95</v>
      </c>
      <c r="C57" s="97" t="s">
        <v>77</v>
      </c>
      <c r="D57" s="114" t="s">
        <v>1432</v>
      </c>
    </row>
    <row r="58" spans="1:4" ht="27">
      <c r="A58" s="162"/>
      <c r="B58" s="165"/>
      <c r="C58" s="97" t="s">
        <v>91</v>
      </c>
      <c r="D58" s="114" t="s">
        <v>1433</v>
      </c>
    </row>
    <row r="59" spans="1:4" ht="13.5">
      <c r="A59" s="162"/>
      <c r="B59" s="165"/>
      <c r="C59" s="97" t="s">
        <v>92</v>
      </c>
      <c r="D59" s="114" t="s">
        <v>1434</v>
      </c>
    </row>
    <row r="60" spans="1:4" ht="27.75" thickBot="1">
      <c r="A60" s="163"/>
      <c r="B60" s="166"/>
      <c r="C60" s="99" t="s">
        <v>73</v>
      </c>
      <c r="D60" s="116" t="s">
        <v>1435</v>
      </c>
    </row>
    <row r="61" spans="1:4" ht="14.25" thickBot="1">
      <c r="A61" s="118" t="s">
        <v>24</v>
      </c>
      <c r="B61" s="119" t="s">
        <v>83</v>
      </c>
      <c r="C61" s="193" t="s">
        <v>1436</v>
      </c>
      <c r="D61" s="194"/>
    </row>
    <row r="62" spans="1:4" ht="13.5">
      <c r="A62" s="195" t="s">
        <v>93</v>
      </c>
      <c r="B62" s="180" t="s">
        <v>95</v>
      </c>
      <c r="C62" s="113" t="s">
        <v>40</v>
      </c>
      <c r="D62" s="114" t="s">
        <v>1437</v>
      </c>
    </row>
    <row r="63" spans="1:4" ht="13.5">
      <c r="A63" s="162"/>
      <c r="B63" s="165"/>
      <c r="C63" s="113" t="s">
        <v>39</v>
      </c>
      <c r="D63" s="114" t="s">
        <v>1438</v>
      </c>
    </row>
    <row r="64" spans="1:4" ht="27.75" thickBot="1">
      <c r="A64" s="163"/>
      <c r="B64" s="166"/>
      <c r="C64" s="115" t="s">
        <v>73</v>
      </c>
      <c r="D64" s="116" t="s">
        <v>1419</v>
      </c>
    </row>
    <row r="65" spans="1:4" ht="27">
      <c r="A65" s="161" t="s">
        <v>27</v>
      </c>
      <c r="B65" s="164" t="s">
        <v>95</v>
      </c>
      <c r="C65" s="97" t="s">
        <v>77</v>
      </c>
      <c r="D65" s="114" t="s">
        <v>1439</v>
      </c>
    </row>
    <row r="66" spans="1:4" ht="27">
      <c r="A66" s="162"/>
      <c r="B66" s="165"/>
      <c r="C66" s="97" t="s">
        <v>91</v>
      </c>
      <c r="D66" s="114" t="s">
        <v>1440</v>
      </c>
    </row>
    <row r="67" spans="1:4" ht="13.5">
      <c r="A67" s="162"/>
      <c r="B67" s="165"/>
      <c r="C67" s="97" t="s">
        <v>92</v>
      </c>
      <c r="D67" s="114" t="s">
        <v>1434</v>
      </c>
    </row>
    <row r="68" spans="1:4" ht="27.75" thickBot="1">
      <c r="A68" s="163"/>
      <c r="B68" s="166"/>
      <c r="C68" s="99" t="s">
        <v>73</v>
      </c>
      <c r="D68" s="116" t="s">
        <v>1435</v>
      </c>
    </row>
    <row r="69" spans="1:4" ht="14.25" thickBot="1">
      <c r="A69" s="118" t="s">
        <v>24</v>
      </c>
      <c r="B69" s="119" t="s">
        <v>83</v>
      </c>
      <c r="C69" s="193" t="s">
        <v>1441</v>
      </c>
      <c r="D69" s="194"/>
    </row>
    <row r="70" spans="1:4" ht="27">
      <c r="A70" s="195" t="s">
        <v>94</v>
      </c>
      <c r="B70" s="180" t="s">
        <v>95</v>
      </c>
      <c r="C70" s="113" t="s">
        <v>40</v>
      </c>
      <c r="D70" s="114" t="s">
        <v>1442</v>
      </c>
    </row>
    <row r="71" spans="1:4" ht="27.75" thickBot="1">
      <c r="A71" s="163"/>
      <c r="B71" s="166"/>
      <c r="C71" s="113" t="s">
        <v>39</v>
      </c>
      <c r="D71" s="114" t="s">
        <v>1443</v>
      </c>
    </row>
    <row r="72" spans="1:4" ht="14.25" thickBot="1">
      <c r="A72" s="118" t="s">
        <v>24</v>
      </c>
      <c r="B72" s="119" t="s">
        <v>83</v>
      </c>
      <c r="C72" s="196" t="s">
        <v>1444</v>
      </c>
      <c r="D72" s="197"/>
    </row>
    <row r="73" spans="1:4" ht="27">
      <c r="A73" s="195" t="s">
        <v>98</v>
      </c>
      <c r="B73" s="180" t="s">
        <v>95</v>
      </c>
      <c r="C73" s="113" t="s">
        <v>40</v>
      </c>
      <c r="D73" s="114" t="s">
        <v>1445</v>
      </c>
    </row>
    <row r="74" spans="1:4" ht="27.75" thickBot="1">
      <c r="A74" s="163"/>
      <c r="B74" s="166"/>
      <c r="C74" s="113" t="s">
        <v>39</v>
      </c>
      <c r="D74" s="114" t="s">
        <v>1446</v>
      </c>
    </row>
    <row r="75" spans="1:4" ht="27">
      <c r="A75" s="161" t="s">
        <v>70</v>
      </c>
      <c r="B75" s="164" t="s">
        <v>95</v>
      </c>
      <c r="C75" s="113" t="s">
        <v>40</v>
      </c>
      <c r="D75" s="114" t="s">
        <v>1447</v>
      </c>
    </row>
    <row r="76" spans="1:4" ht="27">
      <c r="A76" s="162"/>
      <c r="B76" s="165"/>
      <c r="C76" s="97" t="s">
        <v>39</v>
      </c>
      <c r="D76" s="114" t="s">
        <v>1448</v>
      </c>
    </row>
    <row r="77" spans="1:4" ht="14.25" thickBot="1">
      <c r="A77" s="163"/>
      <c r="B77" s="166"/>
      <c r="C77" s="99" t="s">
        <v>89</v>
      </c>
      <c r="D77" s="116"/>
    </row>
    <row r="78" spans="1:4" ht="27.75" thickBot="1">
      <c r="A78" s="118" t="s">
        <v>139</v>
      </c>
      <c r="B78" s="119" t="s">
        <v>83</v>
      </c>
      <c r="C78" s="193" t="s">
        <v>140</v>
      </c>
      <c r="D78" s="194"/>
    </row>
    <row r="79" spans="1:4" ht="14.25" thickBot="1">
      <c r="A79" s="120" t="s">
        <v>19</v>
      </c>
      <c r="B79" s="121" t="s">
        <v>83</v>
      </c>
      <c r="C79" s="122" t="s">
        <v>1449</v>
      </c>
      <c r="D79" s="123" t="s">
        <v>1450</v>
      </c>
    </row>
    <row r="80" spans="1:3" ht="27.75" thickTop="1">
      <c r="A80" s="146" t="s">
        <v>133</v>
      </c>
      <c r="B80" s="147" t="s">
        <v>83</v>
      </c>
      <c r="C80" s="148" t="s">
        <v>137</v>
      </c>
    </row>
    <row r="81" spans="1:3" ht="27">
      <c r="A81" s="146" t="s">
        <v>99</v>
      </c>
      <c r="B81" s="147" t="s">
        <v>83</v>
      </c>
      <c r="C81" s="148" t="s">
        <v>135</v>
      </c>
    </row>
    <row r="82" spans="1:3" ht="27.75" thickBot="1">
      <c r="A82" s="146" t="s">
        <v>100</v>
      </c>
      <c r="B82" s="149" t="s">
        <v>83</v>
      </c>
      <c r="C82" s="148" t="s">
        <v>136</v>
      </c>
    </row>
  </sheetData>
  <sheetProtection selectLockedCells="1" selectUnlockedCells="1"/>
  <mergeCells count="40">
    <mergeCell ref="C78:D78"/>
    <mergeCell ref="C69:D69"/>
    <mergeCell ref="A70:A71"/>
    <mergeCell ref="B70:B71"/>
    <mergeCell ref="C72:D72"/>
    <mergeCell ref="A73:A74"/>
    <mergeCell ref="B73:B74"/>
    <mergeCell ref="C61:D61"/>
    <mergeCell ref="A62:A64"/>
    <mergeCell ref="B62:B64"/>
    <mergeCell ref="A65:A68"/>
    <mergeCell ref="B65:B68"/>
    <mergeCell ref="C53:D53"/>
    <mergeCell ref="A54:A56"/>
    <mergeCell ref="B54:B56"/>
    <mergeCell ref="A57:A60"/>
    <mergeCell ref="B57:B60"/>
    <mergeCell ref="B17:B18"/>
    <mergeCell ref="C17:C18"/>
    <mergeCell ref="A19:A22"/>
    <mergeCell ref="A24:A26"/>
    <mergeCell ref="B24:B26"/>
    <mergeCell ref="B19:B22"/>
    <mergeCell ref="A2:C2"/>
    <mergeCell ref="A8:A11"/>
    <mergeCell ref="B8:B11"/>
    <mergeCell ref="B14:B15"/>
    <mergeCell ref="C14:C15"/>
    <mergeCell ref="A27:A31"/>
    <mergeCell ref="B27:B31"/>
    <mergeCell ref="A32:A34"/>
    <mergeCell ref="B32:B34"/>
    <mergeCell ref="A35:A39"/>
    <mergeCell ref="B35:B39"/>
    <mergeCell ref="A40:A42"/>
    <mergeCell ref="B40:B42"/>
    <mergeCell ref="A43:A52"/>
    <mergeCell ref="B43:B52"/>
    <mergeCell ref="A75:A77"/>
    <mergeCell ref="B75:B7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6"/>
  <sheetViews>
    <sheetView tabSelected="1" zoomScale="73" zoomScaleNormal="73" zoomScaleSheetLayoutView="80" zoomScalePageLayoutView="40" workbookViewId="0" topLeftCell="H1">
      <pane ySplit="5" topLeftCell="A6" activePane="bottomLeft" state="frozen"/>
      <selection pane="topLeft" activeCell="A1" sqref="A1"/>
      <selection pane="bottomLeft" activeCell="N6" sqref="N6:O7"/>
    </sheetView>
  </sheetViews>
  <sheetFormatPr defaultColWidth="11.421875" defaultRowHeight="15"/>
  <cols>
    <col min="1" max="1" width="6.7109375" style="19" customWidth="1"/>
    <col min="2" max="2" width="23.00390625" style="19" customWidth="1"/>
    <col min="3" max="3" width="32.8515625" style="19" customWidth="1"/>
    <col min="4" max="4" width="11.140625" style="19" hidden="1" customWidth="1"/>
    <col min="5" max="5" width="10.57421875" style="19" customWidth="1"/>
    <col min="6" max="6" width="22.140625" style="19" customWidth="1"/>
    <col min="7" max="7" width="16.00390625" style="19" customWidth="1"/>
    <col min="8" max="8" width="51.7109375" style="19" customWidth="1"/>
    <col min="9" max="9" width="28.00390625" style="19" customWidth="1"/>
    <col min="10" max="10" width="32.140625" style="19" customWidth="1"/>
    <col min="11" max="11" width="27.421875" style="19" customWidth="1"/>
    <col min="12" max="12" width="20.8515625" style="19" customWidth="1"/>
    <col min="13" max="14" width="24.00390625" style="19" customWidth="1"/>
    <col min="15" max="15" width="35.7109375" style="19" customWidth="1"/>
    <col min="16" max="17" width="30.421875" style="19" customWidth="1"/>
    <col min="18" max="18" width="55.7109375" style="19" customWidth="1"/>
    <col min="19" max="20" width="30.421875" style="19" customWidth="1"/>
    <col min="21" max="27" width="30.57421875" style="19" customWidth="1"/>
    <col min="28" max="28" width="15.7109375" style="19" customWidth="1"/>
    <col min="29" max="29" width="29.28125" style="28" customWidth="1"/>
    <col min="30" max="30" width="15.7109375" style="19" customWidth="1"/>
    <col min="31" max="31" width="19.8515625" style="28" customWidth="1"/>
    <col min="32" max="32" width="36.421875" style="19" customWidth="1"/>
    <col min="33" max="33" width="39.28125" style="19" customWidth="1"/>
    <col min="34" max="16384" width="11.421875" style="17" customWidth="1"/>
  </cols>
  <sheetData>
    <row r="1" spans="29:31" ht="123" customHeight="1">
      <c r="AC1" s="19"/>
      <c r="AE1" s="19"/>
    </row>
    <row r="2" spans="1:31" ht="30.75" customHeight="1">
      <c r="A2" s="204" t="s">
        <v>69</v>
      </c>
      <c r="B2" s="204"/>
      <c r="C2" s="204"/>
      <c r="D2" s="204"/>
      <c r="E2" s="204"/>
      <c r="F2" s="204"/>
      <c r="G2" s="204"/>
      <c r="H2" s="204"/>
      <c r="I2" s="204"/>
      <c r="AC2" s="19"/>
      <c r="AE2" s="19"/>
    </row>
    <row r="3" spans="1:31" ht="36.75" customHeight="1">
      <c r="A3" s="199" t="s">
        <v>1386</v>
      </c>
      <c r="B3" s="199"/>
      <c r="C3" s="199"/>
      <c r="D3" s="199"/>
      <c r="E3" s="199"/>
      <c r="F3" s="199"/>
      <c r="G3" s="199"/>
      <c r="H3" s="199"/>
      <c r="I3" s="199"/>
      <c r="AC3" s="19"/>
      <c r="AE3" s="19"/>
    </row>
    <row r="4" spans="1:33" ht="45" customHeight="1">
      <c r="A4" s="33"/>
      <c r="B4" s="200" t="s">
        <v>1387</v>
      </c>
      <c r="C4" s="200"/>
      <c r="D4" s="200"/>
      <c r="E4" s="200"/>
      <c r="F4" s="200"/>
      <c r="G4" s="200"/>
      <c r="H4" s="200"/>
      <c r="I4" s="201" t="s">
        <v>1388</v>
      </c>
      <c r="J4" s="202"/>
      <c r="K4" s="202"/>
      <c r="L4" s="202"/>
      <c r="M4" s="203"/>
      <c r="N4" s="205" t="s">
        <v>1389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7"/>
      <c r="AE4" s="198" t="s">
        <v>1390</v>
      </c>
      <c r="AF4" s="198"/>
      <c r="AG4" s="198"/>
    </row>
    <row r="5" spans="1:33" ht="57" customHeight="1">
      <c r="A5" s="34" t="s">
        <v>16</v>
      </c>
      <c r="B5" s="35" t="s">
        <v>1</v>
      </c>
      <c r="C5" s="35" t="s">
        <v>2</v>
      </c>
      <c r="D5" s="35"/>
      <c r="E5" s="35" t="s">
        <v>1198</v>
      </c>
      <c r="F5" s="35" t="s">
        <v>3</v>
      </c>
      <c r="G5" s="35" t="s">
        <v>126</v>
      </c>
      <c r="H5" s="35" t="s">
        <v>123</v>
      </c>
      <c r="I5" s="36" t="s">
        <v>124</v>
      </c>
      <c r="J5" s="36" t="s">
        <v>96</v>
      </c>
      <c r="K5" s="36" t="s">
        <v>125</v>
      </c>
      <c r="L5" s="36" t="s">
        <v>97</v>
      </c>
      <c r="M5" s="36" t="s">
        <v>1452</v>
      </c>
      <c r="N5" s="37" t="s">
        <v>141</v>
      </c>
      <c r="O5" s="37" t="s">
        <v>1404</v>
      </c>
      <c r="P5" s="37" t="s">
        <v>84</v>
      </c>
      <c r="Q5" s="37" t="s">
        <v>25</v>
      </c>
      <c r="R5" s="37" t="s">
        <v>24</v>
      </c>
      <c r="S5" s="37" t="s">
        <v>90</v>
      </c>
      <c r="T5" s="37" t="s">
        <v>26</v>
      </c>
      <c r="U5" s="37" t="s">
        <v>24</v>
      </c>
      <c r="V5" s="37" t="s">
        <v>93</v>
      </c>
      <c r="W5" s="37" t="s">
        <v>27</v>
      </c>
      <c r="X5" s="37" t="s">
        <v>24</v>
      </c>
      <c r="Y5" s="37" t="s">
        <v>94</v>
      </c>
      <c r="Z5" s="37" t="s">
        <v>24</v>
      </c>
      <c r="AA5" s="37" t="s">
        <v>98</v>
      </c>
      <c r="AB5" s="37" t="s">
        <v>70</v>
      </c>
      <c r="AC5" s="37" t="s">
        <v>139</v>
      </c>
      <c r="AD5" s="37" t="s">
        <v>19</v>
      </c>
      <c r="AE5" s="38" t="s">
        <v>134</v>
      </c>
      <c r="AF5" s="38" t="s">
        <v>99</v>
      </c>
      <c r="AG5" s="38" t="s">
        <v>100</v>
      </c>
    </row>
    <row r="6" spans="1:33" ht="41.25" customHeight="1">
      <c r="A6" s="39">
        <v>1</v>
      </c>
      <c r="B6" s="89"/>
      <c r="C6" s="90"/>
      <c r="D6" s="40">
        <f>+CONCATENATE(B6,C6)</f>
      </c>
      <c r="E6" s="88">
        <f>+IF(OR(C6="Seleccionar Municipio",C6=""),"",VLOOKUP(D6,'[2]Hoja2'!D2:E1123,2,FALSE))</f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  <c r="Q6" s="91"/>
      <c r="R6" s="92"/>
      <c r="S6" s="91"/>
      <c r="T6" s="91"/>
      <c r="V6" s="91"/>
      <c r="W6" s="91"/>
      <c r="X6" s="91"/>
      <c r="Y6" s="90"/>
      <c r="Z6" s="90"/>
      <c r="AA6" s="90"/>
      <c r="AB6" s="90"/>
      <c r="AC6" s="93"/>
      <c r="AD6" s="90"/>
      <c r="AE6" s="93"/>
      <c r="AF6" s="90"/>
      <c r="AG6" s="90"/>
    </row>
    <row r="7" spans="1:33" ht="32.25" customHeight="1">
      <c r="A7" s="39">
        <v>2</v>
      </c>
      <c r="B7" s="89"/>
      <c r="C7" s="90"/>
      <c r="D7" s="40">
        <f aca="true" t="shared" si="0" ref="D7:D55">+CONCATENATE(B7,C7)</f>
      </c>
      <c r="E7" s="88">
        <f>+IF(OR(C7="Seleccionar Municipio",C7=""),"",VLOOKUP(D7,'[2]Hoja2'!D3:E1124,2,FALSE))</f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1"/>
      <c r="R7" s="92"/>
      <c r="S7" s="91"/>
      <c r="T7" s="91"/>
      <c r="U7" s="91"/>
      <c r="V7" s="91"/>
      <c r="W7" s="91"/>
      <c r="X7" s="91"/>
      <c r="Y7" s="90"/>
      <c r="Z7" s="90"/>
      <c r="AA7" s="90"/>
      <c r="AB7" s="90"/>
      <c r="AC7" s="93"/>
      <c r="AD7" s="90"/>
      <c r="AE7" s="93"/>
      <c r="AF7" s="90"/>
      <c r="AG7" s="90"/>
    </row>
    <row r="8" spans="1:33" ht="32.25" customHeight="1">
      <c r="A8" s="39">
        <v>3</v>
      </c>
      <c r="B8" s="89"/>
      <c r="C8" s="90"/>
      <c r="D8" s="40">
        <f t="shared" si="0"/>
      </c>
      <c r="E8" s="88">
        <f>+IF(OR(C8="Seleccionar Municipio",C8=""),"",VLOOKUP(D8,'[2]Hoja2'!D4:E1125,2,FALSE))</f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91"/>
      <c r="R8" s="92"/>
      <c r="S8" s="91"/>
      <c r="T8" s="91"/>
      <c r="U8" s="91"/>
      <c r="V8" s="91"/>
      <c r="W8" s="91"/>
      <c r="X8" s="91"/>
      <c r="Y8" s="90"/>
      <c r="Z8" s="90"/>
      <c r="AA8" s="90"/>
      <c r="AB8" s="90"/>
      <c r="AC8" s="93"/>
      <c r="AD8" s="90"/>
      <c r="AE8" s="93"/>
      <c r="AF8" s="90"/>
      <c r="AG8" s="90"/>
    </row>
    <row r="9" spans="1:33" ht="32.25" customHeight="1">
      <c r="A9" s="39">
        <v>4</v>
      </c>
      <c r="B9" s="89"/>
      <c r="C9" s="90"/>
      <c r="D9" s="40">
        <f t="shared" si="0"/>
      </c>
      <c r="E9" s="88">
        <f>+IF(OR(C9="Seleccionar Municipio",C9=""),"",VLOOKUP(D9,'[2]Hoja2'!D5:E1126,2,FALSE))</f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91"/>
      <c r="R9" s="92"/>
      <c r="S9" s="91"/>
      <c r="T9" s="91"/>
      <c r="U9" s="91"/>
      <c r="V9" s="91"/>
      <c r="W9" s="91"/>
      <c r="X9" s="91"/>
      <c r="Y9" s="90"/>
      <c r="Z9" s="90"/>
      <c r="AA9" s="90"/>
      <c r="AB9" s="90"/>
      <c r="AC9" s="93"/>
      <c r="AD9" s="90"/>
      <c r="AE9" s="93"/>
      <c r="AF9" s="90"/>
      <c r="AG9" s="90"/>
    </row>
    <row r="10" spans="1:33" ht="32.25" customHeight="1">
      <c r="A10" s="39">
        <v>5</v>
      </c>
      <c r="B10" s="89"/>
      <c r="C10" s="90"/>
      <c r="D10" s="40">
        <f t="shared" si="0"/>
      </c>
      <c r="E10" s="88">
        <f>+IF(OR(C10="Seleccionar Municipio",C10=""),"",VLOOKUP(D10,'[2]Hoja2'!D6:E1127,2,FALSE))</f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  <c r="Q10" s="91"/>
      <c r="R10" s="92"/>
      <c r="S10" s="91"/>
      <c r="T10" s="91"/>
      <c r="U10" s="91"/>
      <c r="V10" s="91"/>
      <c r="W10" s="91"/>
      <c r="X10" s="91"/>
      <c r="Y10" s="90"/>
      <c r="Z10" s="90"/>
      <c r="AA10" s="90"/>
      <c r="AB10" s="90"/>
      <c r="AC10" s="93"/>
      <c r="AD10" s="90"/>
      <c r="AE10" s="93"/>
      <c r="AF10" s="90"/>
      <c r="AG10" s="90"/>
    </row>
    <row r="11" spans="1:33" ht="32.25" customHeight="1">
      <c r="A11" s="39">
        <v>6</v>
      </c>
      <c r="B11" s="89"/>
      <c r="C11" s="90"/>
      <c r="D11" s="40">
        <f t="shared" si="0"/>
      </c>
      <c r="E11" s="88">
        <f>+IF(OR(C11="Seleccionar Municipio",C11=""),"",VLOOKUP(D11,'[2]Hoja2'!D7:E1128,2,FALSE))</f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91"/>
      <c r="R11" s="92"/>
      <c r="S11" s="91"/>
      <c r="T11" s="91"/>
      <c r="U11" s="91"/>
      <c r="V11" s="91"/>
      <c r="W11" s="91"/>
      <c r="X11" s="91"/>
      <c r="Y11" s="90"/>
      <c r="Z11" s="90"/>
      <c r="AA11" s="90"/>
      <c r="AB11" s="90"/>
      <c r="AC11" s="93"/>
      <c r="AD11" s="90"/>
      <c r="AE11" s="93"/>
      <c r="AF11" s="90"/>
      <c r="AG11" s="90"/>
    </row>
    <row r="12" spans="1:33" ht="32.25" customHeight="1">
      <c r="A12" s="39">
        <v>7</v>
      </c>
      <c r="B12" s="89"/>
      <c r="C12" s="90"/>
      <c r="D12" s="40">
        <f t="shared" si="0"/>
      </c>
      <c r="E12" s="88">
        <f>+IF(OR(C12="Seleccionar Municipio",C12=""),"",VLOOKUP(D12,'[2]Hoja2'!D8:E1129,2,FALSE))</f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1"/>
      <c r="R12" s="92"/>
      <c r="S12" s="91"/>
      <c r="T12" s="91"/>
      <c r="U12" s="91"/>
      <c r="V12" s="91"/>
      <c r="W12" s="91"/>
      <c r="X12" s="91"/>
      <c r="Y12" s="90"/>
      <c r="Z12" s="90"/>
      <c r="AA12" s="90"/>
      <c r="AB12" s="90"/>
      <c r="AC12" s="93"/>
      <c r="AD12" s="90"/>
      <c r="AE12" s="93"/>
      <c r="AF12" s="90"/>
      <c r="AG12" s="90"/>
    </row>
    <row r="13" spans="1:33" ht="32.25" customHeight="1">
      <c r="A13" s="39">
        <v>8</v>
      </c>
      <c r="B13" s="89"/>
      <c r="C13" s="90"/>
      <c r="D13" s="40">
        <f t="shared" si="0"/>
      </c>
      <c r="E13" s="88">
        <f>+IF(OR(C13="Seleccionar Municipio",C13=""),"",VLOOKUP(D13,'[2]Hoja2'!D9:E1130,2,FALSE))</f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Q13" s="91"/>
      <c r="R13" s="92"/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3"/>
      <c r="AD13" s="90"/>
      <c r="AE13" s="93"/>
      <c r="AF13" s="90"/>
      <c r="AG13" s="90"/>
    </row>
    <row r="14" spans="1:33" ht="32.25" customHeight="1">
      <c r="A14" s="39">
        <v>9</v>
      </c>
      <c r="B14" s="89"/>
      <c r="C14" s="90"/>
      <c r="D14" s="40">
        <f t="shared" si="0"/>
      </c>
      <c r="E14" s="88">
        <f>+IF(OR(C14="Seleccionar Municipio",C14=""),"",VLOOKUP(D14,'[2]Hoja2'!D10:E1131,2,FALSE))</f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  <c r="Q14" s="91"/>
      <c r="R14" s="92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3"/>
      <c r="AD14" s="90"/>
      <c r="AE14" s="93"/>
      <c r="AF14" s="90"/>
      <c r="AG14" s="90"/>
    </row>
    <row r="15" spans="1:33" ht="32.25" customHeight="1">
      <c r="A15" s="39">
        <v>10</v>
      </c>
      <c r="B15" s="89"/>
      <c r="C15" s="90"/>
      <c r="D15" s="40">
        <f t="shared" si="0"/>
      </c>
      <c r="E15" s="88">
        <f>+IF(OR(C15="Seleccionar Municipio",C15=""),"",VLOOKUP(D15,'[2]Hoja2'!D11:E1132,2,FALSE))</f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91"/>
      <c r="R15" s="92"/>
      <c r="S15" s="91"/>
      <c r="T15" s="91"/>
      <c r="U15" s="91"/>
      <c r="V15" s="91"/>
      <c r="W15" s="91"/>
      <c r="X15" s="91"/>
      <c r="Y15" s="90"/>
      <c r="Z15" s="90"/>
      <c r="AA15" s="90"/>
      <c r="AB15" s="90"/>
      <c r="AC15" s="93"/>
      <c r="AD15" s="90"/>
      <c r="AE15" s="93"/>
      <c r="AF15" s="90"/>
      <c r="AG15" s="90"/>
    </row>
    <row r="16" spans="1:33" ht="32.25" customHeight="1">
      <c r="A16" s="39">
        <v>11</v>
      </c>
      <c r="B16" s="89"/>
      <c r="C16" s="90"/>
      <c r="D16" s="40">
        <f t="shared" si="0"/>
      </c>
      <c r="E16" s="88">
        <f>+IF(OR(C16="Seleccionar Municipio",C16=""),"",VLOOKUP(D16,'[2]Hoja2'!D12:E1133,2,FALSE))</f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91"/>
      <c r="R16" s="92"/>
      <c r="S16" s="91"/>
      <c r="T16" s="91"/>
      <c r="U16" s="91"/>
      <c r="V16" s="91"/>
      <c r="W16" s="91"/>
      <c r="X16" s="91"/>
      <c r="Y16" s="90"/>
      <c r="Z16" s="90"/>
      <c r="AA16" s="90"/>
      <c r="AB16" s="90"/>
      <c r="AC16" s="93"/>
      <c r="AD16" s="90"/>
      <c r="AE16" s="93"/>
      <c r="AF16" s="90"/>
      <c r="AG16" s="90"/>
    </row>
    <row r="17" spans="1:33" ht="32.25" customHeight="1">
      <c r="A17" s="39">
        <v>12</v>
      </c>
      <c r="B17" s="89"/>
      <c r="C17" s="90"/>
      <c r="D17" s="40">
        <f t="shared" si="0"/>
      </c>
      <c r="E17" s="88">
        <f>+IF(OR(C17="Seleccionar Municipio",C17=""),"",VLOOKUP(D17,'[2]Hoja2'!D13:E1134,2,FALSE))</f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91"/>
      <c r="R17" s="92"/>
      <c r="S17" s="91"/>
      <c r="T17" s="91"/>
      <c r="U17" s="91"/>
      <c r="V17" s="91"/>
      <c r="W17" s="91"/>
      <c r="X17" s="91"/>
      <c r="Y17" s="90"/>
      <c r="Z17" s="90"/>
      <c r="AA17" s="90"/>
      <c r="AB17" s="90"/>
      <c r="AC17" s="93"/>
      <c r="AD17" s="90"/>
      <c r="AE17" s="93"/>
      <c r="AF17" s="90"/>
      <c r="AG17" s="90"/>
    </row>
    <row r="18" spans="1:33" ht="32.25" customHeight="1">
      <c r="A18" s="39">
        <v>13</v>
      </c>
      <c r="B18" s="89"/>
      <c r="C18" s="90"/>
      <c r="D18" s="40">
        <f t="shared" si="0"/>
      </c>
      <c r="E18" s="88">
        <f>+IF(OR(C18="Seleccionar Municipio",C18=""),"",VLOOKUP(D18,'[2]Hoja2'!D14:E1135,2,FALSE))</f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91"/>
      <c r="R18" s="92"/>
      <c r="S18" s="91"/>
      <c r="T18" s="91"/>
      <c r="U18" s="91"/>
      <c r="V18" s="91"/>
      <c r="W18" s="91"/>
      <c r="X18" s="91"/>
      <c r="Y18" s="90"/>
      <c r="Z18" s="90"/>
      <c r="AA18" s="90"/>
      <c r="AB18" s="90"/>
      <c r="AC18" s="93"/>
      <c r="AD18" s="90"/>
      <c r="AE18" s="93"/>
      <c r="AF18" s="90"/>
      <c r="AG18" s="90"/>
    </row>
    <row r="19" spans="1:33" ht="32.25" customHeight="1">
      <c r="A19" s="39">
        <v>14</v>
      </c>
      <c r="B19" s="89"/>
      <c r="C19" s="90"/>
      <c r="D19" s="40">
        <f t="shared" si="0"/>
      </c>
      <c r="E19" s="88">
        <f>+IF(OR(C19="Seleccionar Municipio",C19=""),"",VLOOKUP(D19,'[2]Hoja2'!D15:E1136,2,FALSE))</f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1"/>
      <c r="R19" s="92"/>
      <c r="S19" s="91"/>
      <c r="T19" s="91"/>
      <c r="U19" s="91"/>
      <c r="V19" s="91"/>
      <c r="W19" s="91"/>
      <c r="X19" s="91"/>
      <c r="Y19" s="90"/>
      <c r="Z19" s="90"/>
      <c r="AA19" s="90"/>
      <c r="AB19" s="90"/>
      <c r="AC19" s="93"/>
      <c r="AD19" s="90"/>
      <c r="AE19" s="93"/>
      <c r="AF19" s="90"/>
      <c r="AG19" s="90"/>
    </row>
    <row r="20" spans="1:33" ht="32.25" customHeight="1">
      <c r="A20" s="39">
        <v>15</v>
      </c>
      <c r="B20" s="89"/>
      <c r="C20" s="90"/>
      <c r="D20" s="40">
        <f t="shared" si="0"/>
      </c>
      <c r="E20" s="88">
        <f>+IF(OR(C20="Seleccionar Municipio",C20=""),"",VLOOKUP(D20,'[2]Hoja2'!D16:E1137,2,FALSE))</f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91"/>
      <c r="R20" s="92"/>
      <c r="S20" s="91"/>
      <c r="T20" s="91"/>
      <c r="U20" s="91"/>
      <c r="V20" s="91"/>
      <c r="W20" s="91"/>
      <c r="X20" s="91"/>
      <c r="Y20" s="90"/>
      <c r="Z20" s="90"/>
      <c r="AA20" s="90"/>
      <c r="AB20" s="90"/>
      <c r="AC20" s="93"/>
      <c r="AD20" s="90"/>
      <c r="AE20" s="93"/>
      <c r="AF20" s="90"/>
      <c r="AG20" s="90"/>
    </row>
    <row r="21" spans="1:33" ht="32.25" customHeight="1">
      <c r="A21" s="39">
        <v>16</v>
      </c>
      <c r="B21" s="89"/>
      <c r="C21" s="90"/>
      <c r="D21" s="40">
        <f t="shared" si="0"/>
      </c>
      <c r="E21" s="88">
        <f>+IF(OR(C21="Seleccionar Municipio",C21=""),"",VLOOKUP(D21,'[2]Hoja2'!D17:E1138,2,FALSE))</f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1"/>
      <c r="R21" s="92"/>
      <c r="S21" s="91"/>
      <c r="T21" s="91"/>
      <c r="U21" s="91"/>
      <c r="V21" s="91"/>
      <c r="W21" s="91"/>
      <c r="X21" s="91"/>
      <c r="Y21" s="90"/>
      <c r="Z21" s="90"/>
      <c r="AA21" s="90"/>
      <c r="AB21" s="90"/>
      <c r="AC21" s="93"/>
      <c r="AD21" s="90"/>
      <c r="AE21" s="93"/>
      <c r="AF21" s="90"/>
      <c r="AG21" s="90"/>
    </row>
    <row r="22" spans="1:33" ht="32.25" customHeight="1">
      <c r="A22" s="39">
        <v>17</v>
      </c>
      <c r="B22" s="89"/>
      <c r="C22" s="90"/>
      <c r="D22" s="40">
        <f t="shared" si="0"/>
      </c>
      <c r="E22" s="88">
        <f>+IF(OR(C22="Seleccionar Municipio",C22=""),"",VLOOKUP(D22,'[2]Hoja2'!D18:E1139,2,FALSE))</f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1"/>
      <c r="R22" s="92"/>
      <c r="S22" s="91"/>
      <c r="T22" s="91"/>
      <c r="U22" s="91"/>
      <c r="V22" s="91"/>
      <c r="W22" s="91"/>
      <c r="X22" s="91"/>
      <c r="Y22" s="90"/>
      <c r="Z22" s="90"/>
      <c r="AA22" s="90"/>
      <c r="AB22" s="90"/>
      <c r="AC22" s="93"/>
      <c r="AD22" s="90"/>
      <c r="AE22" s="93"/>
      <c r="AF22" s="90"/>
      <c r="AG22" s="90"/>
    </row>
    <row r="23" spans="1:33" ht="32.25" customHeight="1">
      <c r="A23" s="39">
        <v>18</v>
      </c>
      <c r="B23" s="89"/>
      <c r="C23" s="90"/>
      <c r="D23" s="40">
        <f t="shared" si="0"/>
      </c>
      <c r="E23" s="88">
        <f>+IF(OR(C23="Seleccionar Municipio",C23=""),"",VLOOKUP(D23,'[2]Hoja2'!D19:E1140,2,FALSE))</f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91"/>
      <c r="R23" s="92"/>
      <c r="S23" s="91"/>
      <c r="T23" s="91"/>
      <c r="U23" s="91"/>
      <c r="V23" s="91"/>
      <c r="W23" s="91"/>
      <c r="X23" s="91"/>
      <c r="Y23" s="90"/>
      <c r="Z23" s="90"/>
      <c r="AA23" s="90"/>
      <c r="AB23" s="90"/>
      <c r="AC23" s="93"/>
      <c r="AD23" s="90"/>
      <c r="AE23" s="93"/>
      <c r="AF23" s="90"/>
      <c r="AG23" s="90"/>
    </row>
    <row r="24" spans="1:33" ht="32.25" customHeight="1">
      <c r="A24" s="39">
        <v>19</v>
      </c>
      <c r="B24" s="89"/>
      <c r="C24" s="90"/>
      <c r="D24" s="40">
        <f t="shared" si="0"/>
      </c>
      <c r="E24" s="88">
        <f>+IF(OR(C24="Seleccionar Municipio",C24=""),"",VLOOKUP(D24,'[2]Hoja2'!D20:E1141,2,FALSE))</f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1"/>
      <c r="R24" s="92"/>
      <c r="S24" s="91"/>
      <c r="T24" s="91"/>
      <c r="U24" s="91"/>
      <c r="V24" s="91"/>
      <c r="W24" s="91"/>
      <c r="X24" s="91"/>
      <c r="Y24" s="90"/>
      <c r="Z24" s="90"/>
      <c r="AA24" s="90"/>
      <c r="AB24" s="90"/>
      <c r="AC24" s="93"/>
      <c r="AD24" s="90"/>
      <c r="AE24" s="93"/>
      <c r="AF24" s="90"/>
      <c r="AG24" s="90"/>
    </row>
    <row r="25" spans="1:33" ht="32.25" customHeight="1">
      <c r="A25" s="39">
        <v>20</v>
      </c>
      <c r="B25" s="89"/>
      <c r="C25" s="90"/>
      <c r="D25" s="40">
        <f t="shared" si="0"/>
      </c>
      <c r="E25" s="88">
        <f>+IF(OR(C25="Seleccionar Municipio",C25=""),"",VLOOKUP(D25,'[2]Hoja2'!D21:E1142,2,FALSE))</f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1"/>
      <c r="R25" s="92"/>
      <c r="S25" s="91"/>
      <c r="T25" s="91"/>
      <c r="U25" s="91"/>
      <c r="V25" s="91"/>
      <c r="W25" s="91"/>
      <c r="X25" s="91"/>
      <c r="Y25" s="90"/>
      <c r="Z25" s="90"/>
      <c r="AA25" s="90"/>
      <c r="AB25" s="90"/>
      <c r="AC25" s="93"/>
      <c r="AD25" s="90"/>
      <c r="AE25" s="93"/>
      <c r="AF25" s="90"/>
      <c r="AG25" s="90"/>
    </row>
    <row r="26" spans="1:33" ht="32.25" customHeight="1">
      <c r="A26" s="39">
        <v>21</v>
      </c>
      <c r="B26" s="89"/>
      <c r="C26" s="90"/>
      <c r="D26" s="40">
        <f t="shared" si="0"/>
      </c>
      <c r="E26" s="88">
        <f>+IF(OR(C26="Seleccionar Municipio",C26=""),"",VLOOKUP(D26,'[2]Hoja2'!D22:E1143,2,FALSE))</f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91"/>
      <c r="R26" s="92"/>
      <c r="S26" s="91"/>
      <c r="T26" s="91"/>
      <c r="U26" s="91"/>
      <c r="V26" s="91"/>
      <c r="W26" s="91"/>
      <c r="X26" s="91"/>
      <c r="Y26" s="90"/>
      <c r="Z26" s="90"/>
      <c r="AA26" s="90"/>
      <c r="AB26" s="90"/>
      <c r="AC26" s="93"/>
      <c r="AD26" s="90"/>
      <c r="AE26" s="93"/>
      <c r="AF26" s="90"/>
      <c r="AG26" s="90"/>
    </row>
    <row r="27" spans="1:33" ht="32.25" customHeight="1">
      <c r="A27" s="39">
        <v>22</v>
      </c>
      <c r="B27" s="89"/>
      <c r="C27" s="90"/>
      <c r="D27" s="40">
        <f t="shared" si="0"/>
      </c>
      <c r="E27" s="88">
        <f>+IF(OR(C27="Seleccionar Municipio",C27=""),"",VLOOKUP(D27,'[2]Hoja2'!D23:E1144,2,FALSE))</f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1"/>
      <c r="R27" s="92"/>
      <c r="S27" s="91"/>
      <c r="T27" s="91"/>
      <c r="U27" s="91"/>
      <c r="V27" s="91"/>
      <c r="W27" s="91"/>
      <c r="X27" s="91"/>
      <c r="Y27" s="90"/>
      <c r="Z27" s="90"/>
      <c r="AA27" s="90"/>
      <c r="AB27" s="90"/>
      <c r="AC27" s="93"/>
      <c r="AD27" s="90"/>
      <c r="AE27" s="93"/>
      <c r="AF27" s="90"/>
      <c r="AG27" s="90"/>
    </row>
    <row r="28" spans="1:33" ht="32.25" customHeight="1">
      <c r="A28" s="39">
        <v>23</v>
      </c>
      <c r="B28" s="89"/>
      <c r="C28" s="90"/>
      <c r="D28" s="40">
        <f t="shared" si="0"/>
      </c>
      <c r="E28" s="88">
        <f>+IF(OR(C28="Seleccionar Municipio",C28=""),"",VLOOKUP(D28,'[2]Hoja2'!D24:E1145,2,FALSE))</f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91"/>
      <c r="R28" s="92"/>
      <c r="S28" s="91"/>
      <c r="T28" s="91"/>
      <c r="U28" s="91"/>
      <c r="V28" s="91"/>
      <c r="W28" s="91"/>
      <c r="X28" s="91"/>
      <c r="Y28" s="90"/>
      <c r="Z28" s="90"/>
      <c r="AA28" s="90"/>
      <c r="AB28" s="90"/>
      <c r="AC28" s="93"/>
      <c r="AD28" s="90"/>
      <c r="AE28" s="93"/>
      <c r="AF28" s="90"/>
      <c r="AG28" s="90"/>
    </row>
    <row r="29" spans="1:33" ht="32.25" customHeight="1">
      <c r="A29" s="39">
        <v>24</v>
      </c>
      <c r="B29" s="89"/>
      <c r="C29" s="90"/>
      <c r="D29" s="40">
        <f t="shared" si="0"/>
      </c>
      <c r="E29" s="88">
        <f>+IF(OR(C29="Seleccionar Municipio",C29=""),"",VLOOKUP(D29,'[2]Hoja2'!D25:E1146,2,FALSE))</f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91"/>
      <c r="R29" s="92"/>
      <c r="S29" s="91"/>
      <c r="T29" s="91"/>
      <c r="U29" s="91"/>
      <c r="V29" s="91"/>
      <c r="W29" s="91"/>
      <c r="X29" s="91"/>
      <c r="Y29" s="90"/>
      <c r="Z29" s="90"/>
      <c r="AA29" s="90"/>
      <c r="AB29" s="90"/>
      <c r="AC29" s="93"/>
      <c r="AD29" s="90"/>
      <c r="AE29" s="93"/>
      <c r="AF29" s="90"/>
      <c r="AG29" s="90"/>
    </row>
    <row r="30" spans="1:33" ht="32.25" customHeight="1">
      <c r="A30" s="39">
        <v>25</v>
      </c>
      <c r="B30" s="89"/>
      <c r="C30" s="90"/>
      <c r="D30" s="40">
        <f t="shared" si="0"/>
      </c>
      <c r="E30" s="88">
        <f>+IF(OR(C30="Seleccionar Municipio",C30=""),"",VLOOKUP(D30,'[2]Hoja2'!D26:E1147,2,FALSE))</f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91"/>
      <c r="R30" s="92"/>
      <c r="S30" s="91"/>
      <c r="T30" s="91"/>
      <c r="U30" s="91"/>
      <c r="V30" s="91"/>
      <c r="W30" s="91"/>
      <c r="X30" s="91"/>
      <c r="Y30" s="90"/>
      <c r="Z30" s="90"/>
      <c r="AA30" s="90"/>
      <c r="AB30" s="90"/>
      <c r="AC30" s="93"/>
      <c r="AD30" s="90"/>
      <c r="AE30" s="93"/>
      <c r="AF30" s="90"/>
      <c r="AG30" s="90"/>
    </row>
    <row r="31" spans="1:33" ht="32.25" customHeight="1">
      <c r="A31" s="39">
        <v>26</v>
      </c>
      <c r="B31" s="89"/>
      <c r="C31" s="90"/>
      <c r="D31" s="40">
        <f t="shared" si="0"/>
      </c>
      <c r="E31" s="88">
        <f>+IF(OR(C31="Seleccionar Municipio",C31=""),"",VLOOKUP(D31,'[2]Hoja2'!D27:E1148,2,FALSE))</f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91"/>
      <c r="R31" s="92"/>
      <c r="S31" s="91"/>
      <c r="T31" s="91"/>
      <c r="U31" s="91"/>
      <c r="V31" s="91"/>
      <c r="W31" s="91"/>
      <c r="X31" s="91"/>
      <c r="Y31" s="90"/>
      <c r="Z31" s="90"/>
      <c r="AA31" s="90"/>
      <c r="AB31" s="90"/>
      <c r="AC31" s="93"/>
      <c r="AD31" s="90"/>
      <c r="AE31" s="93"/>
      <c r="AF31" s="90"/>
      <c r="AG31" s="90"/>
    </row>
    <row r="32" spans="1:33" ht="32.25" customHeight="1">
      <c r="A32" s="39">
        <v>27</v>
      </c>
      <c r="B32" s="89"/>
      <c r="C32" s="90"/>
      <c r="D32" s="40">
        <f t="shared" si="0"/>
      </c>
      <c r="E32" s="88">
        <f>+IF(OR(C32="Seleccionar Municipio",C32=""),"",VLOOKUP(D32,'[2]Hoja2'!D28:E1149,2,FALSE))</f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  <c r="Q32" s="91"/>
      <c r="R32" s="92"/>
      <c r="S32" s="91"/>
      <c r="T32" s="91"/>
      <c r="U32" s="91"/>
      <c r="V32" s="91"/>
      <c r="W32" s="91"/>
      <c r="X32" s="91"/>
      <c r="Y32" s="90"/>
      <c r="Z32" s="90"/>
      <c r="AA32" s="90"/>
      <c r="AB32" s="90"/>
      <c r="AC32" s="93"/>
      <c r="AD32" s="90"/>
      <c r="AE32" s="93"/>
      <c r="AF32" s="90"/>
      <c r="AG32" s="90"/>
    </row>
    <row r="33" spans="1:33" ht="32.25" customHeight="1">
      <c r="A33" s="39">
        <v>28</v>
      </c>
      <c r="B33" s="89"/>
      <c r="C33" s="90"/>
      <c r="D33" s="40">
        <f t="shared" si="0"/>
      </c>
      <c r="E33" s="88">
        <f>+IF(OR(C33="Seleccionar Municipio",C33=""),"",VLOOKUP(D33,'[2]Hoja2'!D29:E1150,2,FALSE))</f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91"/>
      <c r="R33" s="92"/>
      <c r="S33" s="91"/>
      <c r="T33" s="91"/>
      <c r="U33" s="91"/>
      <c r="V33" s="91"/>
      <c r="W33" s="91"/>
      <c r="X33" s="91"/>
      <c r="Y33" s="90"/>
      <c r="Z33" s="90"/>
      <c r="AA33" s="90"/>
      <c r="AB33" s="90"/>
      <c r="AC33" s="93"/>
      <c r="AD33" s="90"/>
      <c r="AE33" s="93"/>
      <c r="AF33" s="90"/>
      <c r="AG33" s="90"/>
    </row>
    <row r="34" spans="1:33" ht="32.25" customHeight="1">
      <c r="A34" s="39">
        <v>29</v>
      </c>
      <c r="B34" s="89"/>
      <c r="C34" s="90"/>
      <c r="D34" s="40">
        <f t="shared" si="0"/>
      </c>
      <c r="E34" s="88">
        <f>+IF(OR(C34="Seleccionar Municipio",C34=""),"",VLOOKUP(D34,'[2]Hoja2'!D30:E1151,2,FALSE))</f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1"/>
      <c r="Q34" s="91"/>
      <c r="R34" s="92"/>
      <c r="S34" s="91"/>
      <c r="T34" s="91"/>
      <c r="U34" s="91"/>
      <c r="V34" s="91"/>
      <c r="W34" s="91"/>
      <c r="X34" s="91"/>
      <c r="Y34" s="90"/>
      <c r="Z34" s="90"/>
      <c r="AA34" s="90"/>
      <c r="AB34" s="90"/>
      <c r="AC34" s="93"/>
      <c r="AD34" s="90"/>
      <c r="AE34" s="93"/>
      <c r="AF34" s="90"/>
      <c r="AG34" s="90"/>
    </row>
    <row r="35" spans="1:33" ht="32.25" customHeight="1">
      <c r="A35" s="39">
        <v>30</v>
      </c>
      <c r="B35" s="89"/>
      <c r="C35" s="90"/>
      <c r="D35" s="40">
        <f t="shared" si="0"/>
      </c>
      <c r="E35" s="88">
        <f>+IF(OR(C35="Seleccionar Municipio",C35=""),"",VLOOKUP(D35,'[2]Hoja2'!D31:E1152,2,FALSE))</f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  <c r="Q35" s="91"/>
      <c r="R35" s="92"/>
      <c r="S35" s="91"/>
      <c r="T35" s="91"/>
      <c r="U35" s="91"/>
      <c r="V35" s="91"/>
      <c r="W35" s="91"/>
      <c r="X35" s="91"/>
      <c r="Y35" s="90"/>
      <c r="Z35" s="90"/>
      <c r="AA35" s="90"/>
      <c r="AB35" s="90"/>
      <c r="AC35" s="93"/>
      <c r="AD35" s="90"/>
      <c r="AE35" s="93"/>
      <c r="AF35" s="90"/>
      <c r="AG35" s="90"/>
    </row>
    <row r="36" spans="1:33" ht="32.25" customHeight="1">
      <c r="A36" s="39">
        <v>31</v>
      </c>
      <c r="B36" s="89"/>
      <c r="C36" s="90"/>
      <c r="D36" s="40">
        <f t="shared" si="0"/>
      </c>
      <c r="E36" s="88">
        <f>+IF(OR(C36="Seleccionar Municipio",C36=""),"",VLOOKUP(D36,'[2]Hoja2'!D32:E1153,2,FALSE))</f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91"/>
      <c r="R36" s="92"/>
      <c r="S36" s="91"/>
      <c r="T36" s="91"/>
      <c r="U36" s="91"/>
      <c r="V36" s="91"/>
      <c r="W36" s="91"/>
      <c r="X36" s="91"/>
      <c r="Y36" s="90"/>
      <c r="Z36" s="90"/>
      <c r="AA36" s="90"/>
      <c r="AB36" s="90"/>
      <c r="AC36" s="93"/>
      <c r="AD36" s="90"/>
      <c r="AE36" s="93"/>
      <c r="AF36" s="90"/>
      <c r="AG36" s="90"/>
    </row>
    <row r="37" spans="1:33" ht="32.25" customHeight="1">
      <c r="A37" s="39">
        <v>32</v>
      </c>
      <c r="B37" s="89"/>
      <c r="C37" s="90"/>
      <c r="D37" s="40">
        <f t="shared" si="0"/>
      </c>
      <c r="E37" s="88">
        <f>+IF(OR(C37="Seleccionar Municipio",C37=""),"",VLOOKUP(D37,'[2]Hoja2'!D33:E1154,2,FALSE))</f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1"/>
      <c r="R37" s="92"/>
      <c r="S37" s="91"/>
      <c r="T37" s="91"/>
      <c r="U37" s="91"/>
      <c r="V37" s="91"/>
      <c r="W37" s="91"/>
      <c r="X37" s="91"/>
      <c r="Y37" s="90"/>
      <c r="Z37" s="90"/>
      <c r="AA37" s="90"/>
      <c r="AB37" s="90"/>
      <c r="AC37" s="93"/>
      <c r="AD37" s="90"/>
      <c r="AE37" s="93"/>
      <c r="AF37" s="90"/>
      <c r="AG37" s="90"/>
    </row>
    <row r="38" spans="1:33" ht="32.25" customHeight="1">
      <c r="A38" s="39">
        <v>33</v>
      </c>
      <c r="B38" s="89"/>
      <c r="C38" s="90"/>
      <c r="D38" s="40">
        <f t="shared" si="0"/>
      </c>
      <c r="E38" s="88">
        <f>+IF(OR(C38="Seleccionar Municipio",C38=""),"",VLOOKUP(D38,'[2]Hoja2'!D34:E1155,2,FALSE))</f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91"/>
      <c r="R38" s="92"/>
      <c r="S38" s="91"/>
      <c r="T38" s="91"/>
      <c r="U38" s="91"/>
      <c r="V38" s="91"/>
      <c r="W38" s="91"/>
      <c r="X38" s="91"/>
      <c r="Y38" s="90"/>
      <c r="Z38" s="90"/>
      <c r="AA38" s="90"/>
      <c r="AB38" s="90"/>
      <c r="AC38" s="93"/>
      <c r="AD38" s="90"/>
      <c r="AE38" s="93"/>
      <c r="AF38" s="90"/>
      <c r="AG38" s="90"/>
    </row>
    <row r="39" spans="1:33" ht="32.25" customHeight="1">
      <c r="A39" s="39">
        <v>34</v>
      </c>
      <c r="B39" s="89"/>
      <c r="C39" s="90"/>
      <c r="D39" s="40">
        <f t="shared" si="0"/>
      </c>
      <c r="E39" s="88">
        <f>+IF(OR(C39="Seleccionar Municipio",C39=""),"",VLOOKUP(D39,'[2]Hoja2'!D35:E1156,2,FALSE))</f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91"/>
      <c r="R39" s="92"/>
      <c r="S39" s="91"/>
      <c r="T39" s="91"/>
      <c r="U39" s="91"/>
      <c r="V39" s="91"/>
      <c r="W39" s="91"/>
      <c r="X39" s="91"/>
      <c r="Y39" s="90"/>
      <c r="Z39" s="90"/>
      <c r="AA39" s="90"/>
      <c r="AB39" s="90"/>
      <c r="AC39" s="93"/>
      <c r="AD39" s="90"/>
      <c r="AE39" s="93"/>
      <c r="AF39" s="90"/>
      <c r="AG39" s="90"/>
    </row>
    <row r="40" spans="1:33" ht="32.25" customHeight="1">
      <c r="A40" s="39">
        <v>35</v>
      </c>
      <c r="B40" s="89"/>
      <c r="C40" s="90"/>
      <c r="D40" s="40">
        <f t="shared" si="0"/>
      </c>
      <c r="E40" s="88">
        <f>+IF(OR(C40="Seleccionar Municipio",C40=""),"",VLOOKUP(D40,'[2]Hoja2'!D36:E1157,2,FALSE))</f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1"/>
      <c r="R40" s="92"/>
      <c r="S40" s="91"/>
      <c r="T40" s="91"/>
      <c r="U40" s="91"/>
      <c r="V40" s="91"/>
      <c r="W40" s="91"/>
      <c r="X40" s="91"/>
      <c r="Y40" s="90"/>
      <c r="Z40" s="90"/>
      <c r="AA40" s="90"/>
      <c r="AB40" s="90"/>
      <c r="AC40" s="93"/>
      <c r="AD40" s="90"/>
      <c r="AE40" s="93"/>
      <c r="AF40" s="90"/>
      <c r="AG40" s="90"/>
    </row>
    <row r="41" spans="1:33" ht="32.25" customHeight="1">
      <c r="A41" s="39">
        <v>36</v>
      </c>
      <c r="B41" s="89"/>
      <c r="C41" s="90"/>
      <c r="D41" s="40">
        <f t="shared" si="0"/>
      </c>
      <c r="E41" s="88">
        <f>+IF(OR(C41="Seleccionar Municipio",C41=""),"",VLOOKUP(D41,'[2]Hoja2'!D37:E1158,2,FALSE))</f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1"/>
      <c r="R41" s="92"/>
      <c r="S41" s="91"/>
      <c r="T41" s="91"/>
      <c r="U41" s="91"/>
      <c r="V41" s="91"/>
      <c r="W41" s="91"/>
      <c r="X41" s="91"/>
      <c r="Y41" s="90"/>
      <c r="Z41" s="90"/>
      <c r="AA41" s="90"/>
      <c r="AB41" s="90"/>
      <c r="AC41" s="93"/>
      <c r="AD41" s="90"/>
      <c r="AE41" s="93"/>
      <c r="AF41" s="90"/>
      <c r="AG41" s="90"/>
    </row>
    <row r="42" spans="1:33" ht="32.25" customHeight="1">
      <c r="A42" s="39">
        <v>37</v>
      </c>
      <c r="B42" s="89"/>
      <c r="C42" s="90"/>
      <c r="D42" s="40">
        <f t="shared" si="0"/>
      </c>
      <c r="E42" s="88">
        <f>+IF(OR(C42="Seleccionar Municipio",C42=""),"",VLOOKUP(D42,'[2]Hoja2'!D38:E1159,2,FALSE))</f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91"/>
      <c r="R42" s="92"/>
      <c r="S42" s="91"/>
      <c r="T42" s="91"/>
      <c r="U42" s="91"/>
      <c r="V42" s="91"/>
      <c r="W42" s="91"/>
      <c r="X42" s="91"/>
      <c r="Y42" s="90"/>
      <c r="Z42" s="90"/>
      <c r="AA42" s="90"/>
      <c r="AB42" s="90"/>
      <c r="AC42" s="93"/>
      <c r="AD42" s="90"/>
      <c r="AE42" s="93"/>
      <c r="AF42" s="90"/>
      <c r="AG42" s="90"/>
    </row>
    <row r="43" spans="1:33" ht="32.25" customHeight="1">
      <c r="A43" s="39">
        <v>38</v>
      </c>
      <c r="B43" s="89"/>
      <c r="C43" s="90"/>
      <c r="D43" s="40">
        <f t="shared" si="0"/>
      </c>
      <c r="E43" s="88">
        <f>+IF(OR(C43="Seleccionar Municipio",C43=""),"",VLOOKUP(D43,'[2]Hoja2'!D39:E1160,2,FALSE))</f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1"/>
      <c r="R43" s="92"/>
      <c r="S43" s="91"/>
      <c r="T43" s="91"/>
      <c r="U43" s="91"/>
      <c r="V43" s="91"/>
      <c r="W43" s="91"/>
      <c r="X43" s="91"/>
      <c r="Y43" s="90"/>
      <c r="Z43" s="90"/>
      <c r="AA43" s="90"/>
      <c r="AB43" s="90"/>
      <c r="AC43" s="93"/>
      <c r="AD43" s="90"/>
      <c r="AE43" s="93"/>
      <c r="AF43" s="90"/>
      <c r="AG43" s="90"/>
    </row>
    <row r="44" spans="1:33" ht="32.25" customHeight="1">
      <c r="A44" s="39">
        <v>39</v>
      </c>
      <c r="B44" s="89"/>
      <c r="C44" s="90"/>
      <c r="D44" s="40">
        <f t="shared" si="0"/>
      </c>
      <c r="E44" s="88">
        <f>+IF(OR(C44="Seleccionar Municipio",C44=""),"",VLOOKUP(D44,'[2]Hoja2'!D40:E1161,2,FALSE))</f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Q44" s="91"/>
      <c r="R44" s="92"/>
      <c r="S44" s="91"/>
      <c r="T44" s="91"/>
      <c r="U44" s="91"/>
      <c r="V44" s="91"/>
      <c r="W44" s="91"/>
      <c r="X44" s="91"/>
      <c r="Y44" s="90"/>
      <c r="Z44" s="90"/>
      <c r="AA44" s="90"/>
      <c r="AB44" s="90"/>
      <c r="AC44" s="93"/>
      <c r="AD44" s="90"/>
      <c r="AE44" s="93"/>
      <c r="AF44" s="90"/>
      <c r="AG44" s="90"/>
    </row>
    <row r="45" spans="1:33" ht="32.25" customHeight="1">
      <c r="A45" s="39">
        <v>40</v>
      </c>
      <c r="B45" s="89"/>
      <c r="C45" s="90"/>
      <c r="D45" s="40">
        <f t="shared" si="0"/>
      </c>
      <c r="E45" s="88">
        <f>+IF(OR(C45="Seleccionar Municipio",C45=""),"",VLOOKUP(D45,'[2]Hoja2'!D41:E1162,2,FALSE))</f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91"/>
      <c r="R45" s="92"/>
      <c r="S45" s="91"/>
      <c r="T45" s="91"/>
      <c r="U45" s="91"/>
      <c r="V45" s="91"/>
      <c r="W45" s="91"/>
      <c r="X45" s="91"/>
      <c r="Y45" s="90"/>
      <c r="Z45" s="90"/>
      <c r="AA45" s="90"/>
      <c r="AB45" s="90"/>
      <c r="AC45" s="93"/>
      <c r="AD45" s="90"/>
      <c r="AE45" s="93"/>
      <c r="AF45" s="90"/>
      <c r="AG45" s="90"/>
    </row>
    <row r="46" spans="1:33" ht="32.25" customHeight="1">
      <c r="A46" s="39">
        <v>41</v>
      </c>
      <c r="B46" s="89"/>
      <c r="C46" s="90"/>
      <c r="D46" s="40">
        <f t="shared" si="0"/>
      </c>
      <c r="E46" s="88">
        <f>+IF(OR(C46="Seleccionar Municipio",C46=""),"",VLOOKUP(D46,'[2]Hoja2'!D42:E1163,2,FALSE))</f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91"/>
      <c r="R46" s="92"/>
      <c r="S46" s="91"/>
      <c r="T46" s="91"/>
      <c r="U46" s="91"/>
      <c r="V46" s="91"/>
      <c r="W46" s="91"/>
      <c r="X46" s="91"/>
      <c r="Y46" s="90"/>
      <c r="Z46" s="90"/>
      <c r="AA46" s="90"/>
      <c r="AB46" s="90"/>
      <c r="AC46" s="93"/>
      <c r="AD46" s="90"/>
      <c r="AE46" s="93"/>
      <c r="AF46" s="90"/>
      <c r="AG46" s="90"/>
    </row>
    <row r="47" spans="1:33" ht="32.25" customHeight="1">
      <c r="A47" s="39">
        <v>42</v>
      </c>
      <c r="B47" s="89"/>
      <c r="C47" s="90"/>
      <c r="D47" s="40">
        <f t="shared" si="0"/>
      </c>
      <c r="E47" s="88">
        <f>+IF(OR(C47="Seleccionar Municipio",C47=""),"",VLOOKUP(D47,'[2]Hoja2'!D43:E1164,2,FALSE))</f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  <c r="Q47" s="91"/>
      <c r="R47" s="92"/>
      <c r="S47" s="91"/>
      <c r="T47" s="91"/>
      <c r="U47" s="91"/>
      <c r="V47" s="91"/>
      <c r="W47" s="91"/>
      <c r="X47" s="91"/>
      <c r="Y47" s="90"/>
      <c r="Z47" s="90"/>
      <c r="AA47" s="90"/>
      <c r="AB47" s="90"/>
      <c r="AC47" s="93"/>
      <c r="AD47" s="90"/>
      <c r="AE47" s="93"/>
      <c r="AF47" s="90"/>
      <c r="AG47" s="90"/>
    </row>
    <row r="48" spans="1:33" ht="32.25" customHeight="1">
      <c r="A48" s="39">
        <v>43</v>
      </c>
      <c r="B48" s="89"/>
      <c r="C48" s="90"/>
      <c r="D48" s="40">
        <f t="shared" si="0"/>
      </c>
      <c r="E48" s="88">
        <f>+IF(OR(C48="Seleccionar Municipio",C48=""),"",VLOOKUP(D48,'[2]Hoja2'!D44:E1165,2,FALSE))</f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  <c r="Q48" s="91"/>
      <c r="R48" s="92"/>
      <c r="S48" s="91"/>
      <c r="T48" s="91"/>
      <c r="U48" s="91"/>
      <c r="V48" s="91"/>
      <c r="W48" s="91"/>
      <c r="X48" s="91"/>
      <c r="Y48" s="90"/>
      <c r="Z48" s="90"/>
      <c r="AA48" s="90"/>
      <c r="AB48" s="90"/>
      <c r="AC48" s="93"/>
      <c r="AD48" s="90"/>
      <c r="AE48" s="93"/>
      <c r="AF48" s="90"/>
      <c r="AG48" s="90"/>
    </row>
    <row r="49" spans="1:33" ht="32.25" customHeight="1">
      <c r="A49" s="39">
        <v>44</v>
      </c>
      <c r="B49" s="89"/>
      <c r="C49" s="90"/>
      <c r="D49" s="40">
        <f t="shared" si="0"/>
      </c>
      <c r="E49" s="88">
        <f>+IF(OR(C49="Seleccionar Municipio",C49=""),"",VLOOKUP(D49,'[2]Hoja2'!D45:E1166,2,FALSE))</f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91"/>
      <c r="R49" s="92"/>
      <c r="S49" s="91"/>
      <c r="T49" s="91"/>
      <c r="U49" s="91"/>
      <c r="V49" s="91"/>
      <c r="W49" s="91"/>
      <c r="X49" s="91"/>
      <c r="Y49" s="90"/>
      <c r="Z49" s="90"/>
      <c r="AA49" s="90"/>
      <c r="AB49" s="90"/>
      <c r="AC49" s="93"/>
      <c r="AD49" s="90"/>
      <c r="AE49" s="93"/>
      <c r="AF49" s="90"/>
      <c r="AG49" s="90"/>
    </row>
    <row r="50" spans="1:33" ht="32.25" customHeight="1">
      <c r="A50" s="39">
        <v>45</v>
      </c>
      <c r="B50" s="89"/>
      <c r="C50" s="90"/>
      <c r="D50" s="40">
        <f t="shared" si="0"/>
      </c>
      <c r="E50" s="88">
        <f>+IF(OR(C50="Seleccionar Municipio",C50=""),"",VLOOKUP(D50,'[2]Hoja2'!D46:E1167,2,FALSE))</f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91"/>
      <c r="R50" s="92"/>
      <c r="S50" s="91"/>
      <c r="T50" s="91"/>
      <c r="U50" s="91"/>
      <c r="V50" s="91"/>
      <c r="W50" s="91"/>
      <c r="X50" s="91"/>
      <c r="Y50" s="90"/>
      <c r="Z50" s="90"/>
      <c r="AA50" s="90"/>
      <c r="AB50" s="90"/>
      <c r="AC50" s="93"/>
      <c r="AD50" s="90"/>
      <c r="AE50" s="93"/>
      <c r="AF50" s="90"/>
      <c r="AG50" s="90"/>
    </row>
    <row r="51" spans="1:33" ht="32.25" customHeight="1">
      <c r="A51" s="39">
        <v>46</v>
      </c>
      <c r="B51" s="89"/>
      <c r="C51" s="90"/>
      <c r="D51" s="40">
        <f t="shared" si="0"/>
      </c>
      <c r="E51" s="88">
        <f>+IF(OR(C51="Seleccionar Municipio",C51=""),"",VLOOKUP(D51,'[2]Hoja2'!D47:E1168,2,FALSE))</f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91"/>
      <c r="R51" s="92"/>
      <c r="S51" s="91"/>
      <c r="T51" s="91"/>
      <c r="U51" s="91"/>
      <c r="V51" s="91"/>
      <c r="W51" s="91"/>
      <c r="X51" s="91"/>
      <c r="Y51" s="90"/>
      <c r="Z51" s="90"/>
      <c r="AA51" s="90"/>
      <c r="AB51" s="90"/>
      <c r="AC51" s="93"/>
      <c r="AD51" s="90"/>
      <c r="AE51" s="93"/>
      <c r="AF51" s="90"/>
      <c r="AG51" s="90"/>
    </row>
    <row r="52" spans="1:33" ht="32.25" customHeight="1">
      <c r="A52" s="39">
        <v>47</v>
      </c>
      <c r="B52" s="89"/>
      <c r="C52" s="90"/>
      <c r="D52" s="40">
        <f t="shared" si="0"/>
      </c>
      <c r="E52" s="88">
        <f>+IF(OR(C52="Seleccionar Municipio",C52=""),"",VLOOKUP(D52,'[2]Hoja2'!D48:E1169,2,FALSE))</f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91"/>
      <c r="R52" s="92"/>
      <c r="S52" s="91"/>
      <c r="T52" s="91"/>
      <c r="U52" s="91"/>
      <c r="V52" s="91"/>
      <c r="W52" s="91"/>
      <c r="X52" s="91"/>
      <c r="Y52" s="90"/>
      <c r="Z52" s="90"/>
      <c r="AA52" s="90"/>
      <c r="AB52" s="90"/>
      <c r="AC52" s="93"/>
      <c r="AD52" s="90"/>
      <c r="AE52" s="93"/>
      <c r="AF52" s="90"/>
      <c r="AG52" s="90"/>
    </row>
    <row r="53" spans="1:33" ht="32.25" customHeight="1">
      <c r="A53" s="39">
        <v>48</v>
      </c>
      <c r="B53" s="89"/>
      <c r="C53" s="90"/>
      <c r="D53" s="40">
        <f t="shared" si="0"/>
      </c>
      <c r="E53" s="88">
        <f>+IF(OR(C53="Seleccionar Municipio",C53=""),"",VLOOKUP(D53,'[2]Hoja2'!D49:E1170,2,FALSE))</f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91"/>
      <c r="R53" s="92"/>
      <c r="S53" s="91"/>
      <c r="T53" s="91"/>
      <c r="U53" s="91"/>
      <c r="V53" s="91"/>
      <c r="W53" s="91"/>
      <c r="X53" s="91"/>
      <c r="Y53" s="90"/>
      <c r="Z53" s="90"/>
      <c r="AA53" s="90"/>
      <c r="AB53" s="90"/>
      <c r="AC53" s="93"/>
      <c r="AD53" s="90"/>
      <c r="AE53" s="93"/>
      <c r="AF53" s="90"/>
      <c r="AG53" s="90"/>
    </row>
    <row r="54" spans="1:33" ht="32.25" customHeight="1">
      <c r="A54" s="39">
        <v>49</v>
      </c>
      <c r="B54" s="89"/>
      <c r="C54" s="90"/>
      <c r="D54" s="40">
        <f t="shared" si="0"/>
      </c>
      <c r="E54" s="88">
        <f>+IF(OR(C54="Seleccionar Municipio",C54=""),"",VLOOKUP(D54,'[2]Hoja2'!D50:E1171,2,FALSE))</f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91"/>
      <c r="R54" s="92"/>
      <c r="S54" s="91"/>
      <c r="T54" s="91"/>
      <c r="U54" s="91"/>
      <c r="V54" s="91"/>
      <c r="W54" s="91"/>
      <c r="X54" s="91"/>
      <c r="Y54" s="90"/>
      <c r="Z54" s="90"/>
      <c r="AA54" s="90"/>
      <c r="AB54" s="90"/>
      <c r="AC54" s="93"/>
      <c r="AD54" s="90"/>
      <c r="AE54" s="93"/>
      <c r="AF54" s="90"/>
      <c r="AG54" s="90"/>
    </row>
    <row r="55" spans="1:33" ht="32.25" customHeight="1">
      <c r="A55" s="39">
        <v>50</v>
      </c>
      <c r="B55" s="89"/>
      <c r="C55" s="90"/>
      <c r="D55" s="40">
        <f t="shared" si="0"/>
      </c>
      <c r="E55" s="88">
        <f>+IF(OR(C55="Seleccionar Municipio",C55=""),"",VLOOKUP(D55,'[2]Hoja2'!D51:E1172,2,FALSE))</f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91"/>
      <c r="R55" s="92"/>
      <c r="S55" s="91"/>
      <c r="T55" s="91"/>
      <c r="U55" s="91"/>
      <c r="V55" s="91"/>
      <c r="W55" s="91"/>
      <c r="X55" s="91"/>
      <c r="Y55" s="90"/>
      <c r="Z55" s="90"/>
      <c r="AA55" s="90"/>
      <c r="AB55" s="90"/>
      <c r="AC55" s="93"/>
      <c r="AD55" s="90"/>
      <c r="AE55" s="93"/>
      <c r="AF55" s="90"/>
      <c r="AG55" s="90"/>
    </row>
    <row r="56" spans="1:33" ht="32.25" customHeight="1">
      <c r="A56" s="17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17"/>
      <c r="Q56" s="17"/>
      <c r="R56" s="32"/>
      <c r="S56" s="17"/>
      <c r="T56" s="17"/>
      <c r="U56" s="17"/>
      <c r="V56" s="17"/>
      <c r="W56" s="17"/>
      <c r="X56" s="17"/>
      <c r="Y56" s="30"/>
      <c r="Z56" s="30"/>
      <c r="AA56" s="30"/>
      <c r="AB56" s="30"/>
      <c r="AC56" s="31"/>
      <c r="AD56" s="30"/>
      <c r="AE56" s="31"/>
      <c r="AF56" s="30"/>
      <c r="AG56" s="30"/>
    </row>
    <row r="57" spans="1:33" ht="32.25" customHeight="1">
      <c r="A57" s="17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7"/>
      <c r="Q57" s="17"/>
      <c r="R57" s="32"/>
      <c r="S57" s="17"/>
      <c r="T57" s="17"/>
      <c r="U57" s="17"/>
      <c r="V57" s="17"/>
      <c r="W57" s="17"/>
      <c r="X57" s="17"/>
      <c r="Y57" s="30"/>
      <c r="Z57" s="30"/>
      <c r="AA57" s="30"/>
      <c r="AB57" s="30"/>
      <c r="AC57" s="31"/>
      <c r="AD57" s="30"/>
      <c r="AE57" s="31"/>
      <c r="AF57" s="30"/>
      <c r="AG57" s="30"/>
    </row>
    <row r="58" spans="1:33" ht="32.25" customHeight="1">
      <c r="A58" s="17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7"/>
      <c r="Q58" s="17"/>
      <c r="R58" s="32"/>
      <c r="S58" s="17"/>
      <c r="T58" s="17"/>
      <c r="U58" s="17"/>
      <c r="V58" s="17"/>
      <c r="W58" s="17"/>
      <c r="X58" s="17"/>
      <c r="Y58" s="30"/>
      <c r="Z58" s="30"/>
      <c r="AA58" s="30"/>
      <c r="AB58" s="30"/>
      <c r="AC58" s="31"/>
      <c r="AD58" s="30"/>
      <c r="AE58" s="31"/>
      <c r="AF58" s="30"/>
      <c r="AG58" s="30"/>
    </row>
    <row r="59" spans="1:33" ht="32.25" customHeight="1">
      <c r="A59" s="17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7"/>
      <c r="Q59" s="17"/>
      <c r="R59" s="32"/>
      <c r="S59" s="17"/>
      <c r="T59" s="17"/>
      <c r="U59" s="17"/>
      <c r="V59" s="17"/>
      <c r="W59" s="17"/>
      <c r="X59" s="17"/>
      <c r="Y59" s="30"/>
      <c r="Z59" s="30"/>
      <c r="AA59" s="30"/>
      <c r="AB59" s="30"/>
      <c r="AC59" s="31"/>
      <c r="AD59" s="30"/>
      <c r="AE59" s="31"/>
      <c r="AF59" s="30"/>
      <c r="AG59" s="30"/>
    </row>
    <row r="60" spans="1:33" ht="32.25" customHeight="1">
      <c r="A60" s="17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7"/>
      <c r="Q60" s="17"/>
      <c r="R60" s="32"/>
      <c r="S60" s="17"/>
      <c r="T60" s="17"/>
      <c r="U60" s="17"/>
      <c r="V60" s="17"/>
      <c r="W60" s="17"/>
      <c r="X60" s="17"/>
      <c r="Y60" s="30"/>
      <c r="Z60" s="30"/>
      <c r="AA60" s="30"/>
      <c r="AB60" s="30"/>
      <c r="AC60" s="31"/>
      <c r="AD60" s="30"/>
      <c r="AE60" s="31"/>
      <c r="AF60" s="30"/>
      <c r="AG60" s="30"/>
    </row>
    <row r="61" spans="1:33" ht="32.25" customHeight="1">
      <c r="A61" s="17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7"/>
      <c r="Q61" s="17"/>
      <c r="R61" s="32"/>
      <c r="S61" s="17"/>
      <c r="T61" s="17"/>
      <c r="U61" s="17"/>
      <c r="V61" s="17"/>
      <c r="W61" s="17"/>
      <c r="X61" s="17"/>
      <c r="Y61" s="30"/>
      <c r="Z61" s="30"/>
      <c r="AA61" s="30"/>
      <c r="AB61" s="30"/>
      <c r="AC61" s="31"/>
      <c r="AD61" s="30"/>
      <c r="AE61" s="31"/>
      <c r="AF61" s="30"/>
      <c r="AG61" s="30"/>
    </row>
    <row r="62" spans="1:33" ht="32.25" customHeight="1">
      <c r="A62" s="17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7"/>
      <c r="Q62" s="17"/>
      <c r="R62" s="32"/>
      <c r="S62" s="17"/>
      <c r="T62" s="17"/>
      <c r="U62" s="17"/>
      <c r="V62" s="17"/>
      <c r="W62" s="17"/>
      <c r="X62" s="17"/>
      <c r="Y62" s="30"/>
      <c r="Z62" s="30"/>
      <c r="AA62" s="30"/>
      <c r="AB62" s="30"/>
      <c r="AC62" s="31"/>
      <c r="AD62" s="30"/>
      <c r="AE62" s="31"/>
      <c r="AF62" s="30"/>
      <c r="AG62" s="30"/>
    </row>
    <row r="63" spans="1:33" ht="32.25" customHeight="1">
      <c r="A63" s="17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7"/>
      <c r="Q63" s="17"/>
      <c r="R63" s="32"/>
      <c r="S63" s="17"/>
      <c r="T63" s="17"/>
      <c r="U63" s="17"/>
      <c r="V63" s="17"/>
      <c r="W63" s="17"/>
      <c r="X63" s="17"/>
      <c r="Y63" s="30"/>
      <c r="Z63" s="30"/>
      <c r="AA63" s="30"/>
      <c r="AB63" s="30"/>
      <c r="AC63" s="31"/>
      <c r="AD63" s="30"/>
      <c r="AE63" s="31"/>
      <c r="AF63" s="30"/>
      <c r="AG63" s="30"/>
    </row>
    <row r="64" spans="1:33" ht="32.25" customHeight="1">
      <c r="A64" s="17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7"/>
      <c r="Q64" s="17"/>
      <c r="R64" s="32"/>
      <c r="S64" s="17"/>
      <c r="T64" s="17"/>
      <c r="U64" s="17"/>
      <c r="V64" s="17"/>
      <c r="W64" s="17"/>
      <c r="X64" s="17"/>
      <c r="Y64" s="30"/>
      <c r="Z64" s="30"/>
      <c r="AA64" s="30"/>
      <c r="AB64" s="30"/>
      <c r="AC64" s="31"/>
      <c r="AD64" s="30"/>
      <c r="AE64" s="31"/>
      <c r="AF64" s="30"/>
      <c r="AG64" s="30"/>
    </row>
    <row r="65" spans="1:33" ht="32.25" customHeight="1">
      <c r="A65" s="17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17"/>
      <c r="Q65" s="17"/>
      <c r="R65" s="32"/>
      <c r="S65" s="17"/>
      <c r="T65" s="17"/>
      <c r="U65" s="17"/>
      <c r="V65" s="17"/>
      <c r="W65" s="17"/>
      <c r="X65" s="17"/>
      <c r="Y65" s="30"/>
      <c r="Z65" s="30"/>
      <c r="AA65" s="30"/>
      <c r="AB65" s="30"/>
      <c r="AC65" s="31"/>
      <c r="AD65" s="30"/>
      <c r="AE65" s="31"/>
      <c r="AF65" s="30"/>
      <c r="AG65" s="30"/>
    </row>
    <row r="66" spans="1:33" ht="32.25" customHeight="1">
      <c r="A66" s="17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17"/>
      <c r="Q66" s="17"/>
      <c r="R66" s="32"/>
      <c r="S66" s="17"/>
      <c r="T66" s="17"/>
      <c r="U66" s="17"/>
      <c r="V66" s="17"/>
      <c r="W66" s="17"/>
      <c r="X66" s="17"/>
      <c r="Y66" s="30"/>
      <c r="Z66" s="30"/>
      <c r="AA66" s="30"/>
      <c r="AB66" s="30"/>
      <c r="AC66" s="31"/>
      <c r="AD66" s="30"/>
      <c r="AE66" s="31"/>
      <c r="AF66" s="30"/>
      <c r="AG66" s="30"/>
    </row>
    <row r="67" spans="1:33" ht="32.25" customHeight="1">
      <c r="A67" s="17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7"/>
      <c r="Q67" s="17"/>
      <c r="R67" s="32"/>
      <c r="S67" s="17"/>
      <c r="T67" s="17"/>
      <c r="U67" s="17"/>
      <c r="V67" s="17"/>
      <c r="W67" s="17"/>
      <c r="X67" s="17"/>
      <c r="Y67" s="30"/>
      <c r="Z67" s="30"/>
      <c r="AA67" s="30"/>
      <c r="AB67" s="30"/>
      <c r="AC67" s="31"/>
      <c r="AD67" s="30"/>
      <c r="AE67" s="31"/>
      <c r="AF67" s="30"/>
      <c r="AG67" s="30"/>
    </row>
    <row r="68" spans="1:33" ht="32.25" customHeight="1">
      <c r="A68" s="17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7"/>
      <c r="Q68" s="17"/>
      <c r="R68" s="32"/>
      <c r="S68" s="17"/>
      <c r="T68" s="17"/>
      <c r="U68" s="17"/>
      <c r="V68" s="17"/>
      <c r="W68" s="17"/>
      <c r="X68" s="17"/>
      <c r="Y68" s="30"/>
      <c r="Z68" s="30"/>
      <c r="AA68" s="30"/>
      <c r="AB68" s="30"/>
      <c r="AC68" s="31"/>
      <c r="AD68" s="30"/>
      <c r="AE68" s="31"/>
      <c r="AF68" s="30"/>
      <c r="AG68" s="30"/>
    </row>
    <row r="69" spans="1:33" ht="32.25" customHeight="1">
      <c r="A69" s="17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7"/>
      <c r="Q69" s="17"/>
      <c r="R69" s="32"/>
      <c r="S69" s="17"/>
      <c r="T69" s="17"/>
      <c r="U69" s="17"/>
      <c r="V69" s="17"/>
      <c r="W69" s="17"/>
      <c r="X69" s="17"/>
      <c r="Y69" s="30"/>
      <c r="Z69" s="30"/>
      <c r="AA69" s="30"/>
      <c r="AB69" s="30"/>
      <c r="AC69" s="31"/>
      <c r="AD69" s="30"/>
      <c r="AE69" s="31"/>
      <c r="AF69" s="30"/>
      <c r="AG69" s="30"/>
    </row>
    <row r="70" spans="1:33" ht="32.25" customHeight="1">
      <c r="A70" s="17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7"/>
      <c r="Q70" s="17"/>
      <c r="R70" s="32"/>
      <c r="S70" s="17"/>
      <c r="T70" s="17"/>
      <c r="U70" s="17"/>
      <c r="V70" s="17"/>
      <c r="W70" s="17"/>
      <c r="X70" s="17"/>
      <c r="Y70" s="30"/>
      <c r="Z70" s="30"/>
      <c r="AA70" s="30"/>
      <c r="AB70" s="30"/>
      <c r="AC70" s="31"/>
      <c r="AD70" s="30"/>
      <c r="AE70" s="31"/>
      <c r="AF70" s="30"/>
      <c r="AG70" s="30"/>
    </row>
    <row r="71" spans="1:33" ht="32.25" customHeight="1">
      <c r="A71" s="17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7"/>
      <c r="Q71" s="17"/>
      <c r="R71" s="32"/>
      <c r="S71" s="17"/>
      <c r="T71" s="17"/>
      <c r="U71" s="17"/>
      <c r="V71" s="17"/>
      <c r="W71" s="17"/>
      <c r="X71" s="17"/>
      <c r="Y71" s="30"/>
      <c r="Z71" s="30"/>
      <c r="AA71" s="30"/>
      <c r="AB71" s="30"/>
      <c r="AC71" s="31"/>
      <c r="AD71" s="30"/>
      <c r="AE71" s="31"/>
      <c r="AF71" s="30"/>
      <c r="AG71" s="30"/>
    </row>
    <row r="72" spans="1:33" ht="32.25" customHeight="1">
      <c r="A72" s="17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7"/>
      <c r="Q72" s="17"/>
      <c r="R72" s="32"/>
      <c r="S72" s="17"/>
      <c r="T72" s="17"/>
      <c r="U72" s="17"/>
      <c r="V72" s="17"/>
      <c r="W72" s="17"/>
      <c r="X72" s="17"/>
      <c r="Y72" s="30"/>
      <c r="Z72" s="30"/>
      <c r="AA72" s="30"/>
      <c r="AB72" s="30"/>
      <c r="AC72" s="31"/>
      <c r="AD72" s="30"/>
      <c r="AE72" s="31"/>
      <c r="AF72" s="30"/>
      <c r="AG72" s="30"/>
    </row>
    <row r="73" spans="1:33" ht="32.25" customHeight="1">
      <c r="A73" s="17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7"/>
      <c r="Q73" s="17"/>
      <c r="R73" s="32"/>
      <c r="S73" s="17"/>
      <c r="T73" s="17"/>
      <c r="U73" s="17"/>
      <c r="V73" s="17"/>
      <c r="W73" s="17"/>
      <c r="X73" s="17"/>
      <c r="Y73" s="30"/>
      <c r="Z73" s="30"/>
      <c r="AA73" s="30"/>
      <c r="AB73" s="30"/>
      <c r="AC73" s="31"/>
      <c r="AD73" s="30"/>
      <c r="AE73" s="31"/>
      <c r="AF73" s="30"/>
      <c r="AG73" s="30"/>
    </row>
    <row r="74" spans="1:33" ht="32.25" customHeight="1">
      <c r="A74" s="17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7"/>
      <c r="Q74" s="17"/>
      <c r="R74" s="32"/>
      <c r="S74" s="17"/>
      <c r="T74" s="17"/>
      <c r="U74" s="17"/>
      <c r="V74" s="17"/>
      <c r="W74" s="17"/>
      <c r="X74" s="17"/>
      <c r="Y74" s="30"/>
      <c r="Z74" s="30"/>
      <c r="AA74" s="30"/>
      <c r="AB74" s="30"/>
      <c r="AC74" s="31"/>
      <c r="AD74" s="30"/>
      <c r="AE74" s="31"/>
      <c r="AF74" s="30"/>
      <c r="AG74" s="30"/>
    </row>
    <row r="75" spans="1:33" ht="32.25" customHeight="1">
      <c r="A75" s="17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7"/>
      <c r="Q75" s="17"/>
      <c r="R75" s="32"/>
      <c r="S75" s="17"/>
      <c r="T75" s="17"/>
      <c r="U75" s="17"/>
      <c r="V75" s="17"/>
      <c r="W75" s="17"/>
      <c r="X75" s="17"/>
      <c r="Y75" s="30"/>
      <c r="Z75" s="30"/>
      <c r="AA75" s="30"/>
      <c r="AB75" s="30"/>
      <c r="AC75" s="31"/>
      <c r="AD75" s="30"/>
      <c r="AE75" s="31"/>
      <c r="AF75" s="30"/>
      <c r="AG75" s="30"/>
    </row>
    <row r="76" spans="1:33" ht="32.25" customHeight="1">
      <c r="A76" s="17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7"/>
      <c r="Q76" s="17"/>
      <c r="R76" s="32"/>
      <c r="S76" s="17"/>
      <c r="T76" s="17"/>
      <c r="U76" s="17"/>
      <c r="V76" s="17"/>
      <c r="W76" s="17"/>
      <c r="X76" s="17"/>
      <c r="Y76" s="30"/>
      <c r="Z76" s="30"/>
      <c r="AA76" s="30"/>
      <c r="AB76" s="30"/>
      <c r="AC76" s="31"/>
      <c r="AD76" s="30"/>
      <c r="AE76" s="31"/>
      <c r="AF76" s="30"/>
      <c r="AG76" s="30"/>
    </row>
    <row r="77" spans="1:33" ht="32.25" customHeight="1">
      <c r="A77" s="17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17"/>
      <c r="Q77" s="17"/>
      <c r="R77" s="32"/>
      <c r="S77" s="17"/>
      <c r="T77" s="17"/>
      <c r="U77" s="17"/>
      <c r="V77" s="17"/>
      <c r="W77" s="17"/>
      <c r="X77" s="17"/>
      <c r="Y77" s="30"/>
      <c r="Z77" s="30"/>
      <c r="AA77" s="30"/>
      <c r="AB77" s="30"/>
      <c r="AC77" s="31"/>
      <c r="AD77" s="30"/>
      <c r="AE77" s="31"/>
      <c r="AF77" s="30"/>
      <c r="AG77" s="30"/>
    </row>
    <row r="78" spans="1:33" ht="32.25" customHeight="1">
      <c r="A78" s="17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17"/>
      <c r="Q78" s="17"/>
      <c r="R78" s="32"/>
      <c r="S78" s="17"/>
      <c r="T78" s="17"/>
      <c r="U78" s="17"/>
      <c r="V78" s="17"/>
      <c r="W78" s="17"/>
      <c r="X78" s="17"/>
      <c r="Y78" s="30"/>
      <c r="Z78" s="30"/>
      <c r="AA78" s="30"/>
      <c r="AB78" s="30"/>
      <c r="AC78" s="31"/>
      <c r="AD78" s="30"/>
      <c r="AE78" s="31"/>
      <c r="AF78" s="30"/>
      <c r="AG78" s="30"/>
    </row>
    <row r="79" spans="1:33" ht="32.25" customHeight="1">
      <c r="A79" s="17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17"/>
      <c r="Q79" s="17"/>
      <c r="R79" s="32"/>
      <c r="S79" s="17"/>
      <c r="T79" s="17"/>
      <c r="U79" s="17"/>
      <c r="V79" s="17"/>
      <c r="W79" s="17"/>
      <c r="X79" s="17"/>
      <c r="Y79" s="30"/>
      <c r="Z79" s="30"/>
      <c r="AA79" s="30"/>
      <c r="AB79" s="30"/>
      <c r="AC79" s="31"/>
      <c r="AD79" s="30"/>
      <c r="AE79" s="31"/>
      <c r="AF79" s="30"/>
      <c r="AG79" s="30"/>
    </row>
    <row r="80" spans="1:33" ht="32.25" customHeight="1">
      <c r="A80" s="17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7"/>
      <c r="Q80" s="17"/>
      <c r="R80" s="32"/>
      <c r="S80" s="17"/>
      <c r="T80" s="17"/>
      <c r="U80" s="17"/>
      <c r="V80" s="17"/>
      <c r="W80" s="17"/>
      <c r="X80" s="17"/>
      <c r="Y80" s="30"/>
      <c r="Z80" s="30"/>
      <c r="AA80" s="30"/>
      <c r="AB80" s="30"/>
      <c r="AC80" s="31"/>
      <c r="AD80" s="30"/>
      <c r="AE80" s="31"/>
      <c r="AF80" s="30"/>
      <c r="AG80" s="30"/>
    </row>
    <row r="81" spans="1:33" ht="32.25" customHeight="1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17"/>
      <c r="Q81" s="17"/>
      <c r="R81" s="32"/>
      <c r="S81" s="17"/>
      <c r="T81" s="17"/>
      <c r="U81" s="17"/>
      <c r="V81" s="17"/>
      <c r="W81" s="17"/>
      <c r="X81" s="17"/>
      <c r="Y81" s="30"/>
      <c r="Z81" s="30"/>
      <c r="AA81" s="30"/>
      <c r="AB81" s="30"/>
      <c r="AC81" s="31"/>
      <c r="AD81" s="30"/>
      <c r="AE81" s="31"/>
      <c r="AF81" s="30"/>
      <c r="AG81" s="30"/>
    </row>
    <row r="82" spans="1:33" ht="32.25" customHeight="1">
      <c r="A82" s="17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7"/>
      <c r="Q82" s="17"/>
      <c r="R82" s="32"/>
      <c r="S82" s="17"/>
      <c r="T82" s="17"/>
      <c r="U82" s="17"/>
      <c r="V82" s="17"/>
      <c r="W82" s="17"/>
      <c r="X82" s="17"/>
      <c r="Y82" s="30"/>
      <c r="Z82" s="30"/>
      <c r="AA82" s="30"/>
      <c r="AB82" s="30"/>
      <c r="AC82" s="31"/>
      <c r="AD82" s="30"/>
      <c r="AE82" s="31"/>
      <c r="AF82" s="30"/>
      <c r="AG82" s="30"/>
    </row>
    <row r="83" spans="1:33" ht="32.25" customHeight="1">
      <c r="A83" s="17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7"/>
      <c r="Q83" s="17"/>
      <c r="R83" s="32"/>
      <c r="S83" s="17"/>
      <c r="T83" s="17"/>
      <c r="U83" s="17"/>
      <c r="V83" s="17"/>
      <c r="W83" s="17"/>
      <c r="X83" s="17"/>
      <c r="Y83" s="30"/>
      <c r="Z83" s="30"/>
      <c r="AA83" s="30"/>
      <c r="AB83" s="30"/>
      <c r="AC83" s="31"/>
      <c r="AD83" s="30"/>
      <c r="AE83" s="31"/>
      <c r="AF83" s="30"/>
      <c r="AG83" s="30"/>
    </row>
    <row r="84" spans="1:33" ht="32.25" customHeight="1">
      <c r="A84" s="17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7"/>
      <c r="Q84" s="17"/>
      <c r="R84" s="32"/>
      <c r="S84" s="17"/>
      <c r="T84" s="17"/>
      <c r="U84" s="17"/>
      <c r="V84" s="17"/>
      <c r="W84" s="17"/>
      <c r="X84" s="17"/>
      <c r="Y84" s="30"/>
      <c r="Z84" s="30"/>
      <c r="AA84" s="30"/>
      <c r="AB84" s="30"/>
      <c r="AC84" s="31"/>
      <c r="AD84" s="30"/>
      <c r="AE84" s="31"/>
      <c r="AF84" s="30"/>
      <c r="AG84" s="30"/>
    </row>
    <row r="85" spans="1:33" ht="32.25" customHeight="1">
      <c r="A85" s="17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7"/>
      <c r="Q85" s="17"/>
      <c r="R85" s="32"/>
      <c r="S85" s="17"/>
      <c r="T85" s="17"/>
      <c r="U85" s="17"/>
      <c r="V85" s="17"/>
      <c r="W85" s="17"/>
      <c r="X85" s="17"/>
      <c r="Y85" s="30"/>
      <c r="Z85" s="30"/>
      <c r="AA85" s="30"/>
      <c r="AB85" s="30"/>
      <c r="AC85" s="31"/>
      <c r="AD85" s="30"/>
      <c r="AE85" s="31"/>
      <c r="AF85" s="30"/>
      <c r="AG85" s="30"/>
    </row>
    <row r="86" spans="1:33" ht="32.25" customHeight="1">
      <c r="A86" s="17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17"/>
      <c r="Q86" s="17"/>
      <c r="R86" s="32"/>
      <c r="S86" s="17"/>
      <c r="T86" s="17"/>
      <c r="U86" s="17"/>
      <c r="V86" s="17"/>
      <c r="W86" s="17"/>
      <c r="X86" s="17"/>
      <c r="Y86" s="30"/>
      <c r="Z86" s="30"/>
      <c r="AA86" s="30"/>
      <c r="AB86" s="30"/>
      <c r="AC86" s="31"/>
      <c r="AD86" s="30"/>
      <c r="AE86" s="31"/>
      <c r="AF86" s="30"/>
      <c r="AG86" s="30"/>
    </row>
    <row r="87" spans="1:33" ht="32.25" customHeight="1">
      <c r="A87" s="17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17"/>
      <c r="Q87" s="17"/>
      <c r="R87" s="32"/>
      <c r="S87" s="17"/>
      <c r="T87" s="17"/>
      <c r="U87" s="17"/>
      <c r="V87" s="17"/>
      <c r="W87" s="17"/>
      <c r="X87" s="17"/>
      <c r="Y87" s="30"/>
      <c r="Z87" s="30"/>
      <c r="AA87" s="30"/>
      <c r="AB87" s="30"/>
      <c r="AC87" s="31"/>
      <c r="AD87" s="30"/>
      <c r="AE87" s="31"/>
      <c r="AF87" s="30"/>
      <c r="AG87" s="30"/>
    </row>
    <row r="88" spans="1:33" ht="32.25" customHeight="1">
      <c r="A88" s="17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7"/>
      <c r="Q88" s="17"/>
      <c r="R88" s="32"/>
      <c r="S88" s="17"/>
      <c r="T88" s="17"/>
      <c r="U88" s="17"/>
      <c r="V88" s="17"/>
      <c r="W88" s="17"/>
      <c r="X88" s="17"/>
      <c r="Y88" s="30"/>
      <c r="Z88" s="30"/>
      <c r="AA88" s="30"/>
      <c r="AB88" s="30"/>
      <c r="AC88" s="31"/>
      <c r="AD88" s="30"/>
      <c r="AE88" s="31"/>
      <c r="AF88" s="30"/>
      <c r="AG88" s="30"/>
    </row>
    <row r="89" spans="1:33" ht="32.25" customHeight="1">
      <c r="A89" s="17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17"/>
      <c r="Q89" s="17"/>
      <c r="R89" s="32"/>
      <c r="S89" s="17"/>
      <c r="T89" s="17"/>
      <c r="U89" s="17"/>
      <c r="V89" s="17"/>
      <c r="W89" s="17"/>
      <c r="X89" s="17"/>
      <c r="Y89" s="30"/>
      <c r="Z89" s="30"/>
      <c r="AA89" s="30"/>
      <c r="AB89" s="30"/>
      <c r="AC89" s="31"/>
      <c r="AD89" s="30"/>
      <c r="AE89" s="31"/>
      <c r="AF89" s="30"/>
      <c r="AG89" s="30"/>
    </row>
    <row r="90" spans="1:33" ht="32.25" customHeight="1">
      <c r="A90" s="17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7"/>
      <c r="Q90" s="17"/>
      <c r="R90" s="32"/>
      <c r="S90" s="17"/>
      <c r="T90" s="17"/>
      <c r="U90" s="17"/>
      <c r="V90" s="17"/>
      <c r="W90" s="17"/>
      <c r="X90" s="17"/>
      <c r="Y90" s="30"/>
      <c r="Z90" s="30"/>
      <c r="AA90" s="30"/>
      <c r="AB90" s="30"/>
      <c r="AC90" s="31"/>
      <c r="AD90" s="30"/>
      <c r="AE90" s="31"/>
      <c r="AF90" s="30"/>
      <c r="AG90" s="30"/>
    </row>
    <row r="91" spans="1:33" ht="32.25" customHeight="1">
      <c r="A91" s="17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17"/>
      <c r="Q91" s="17"/>
      <c r="R91" s="32"/>
      <c r="S91" s="17"/>
      <c r="T91" s="17"/>
      <c r="U91" s="17"/>
      <c r="V91" s="17"/>
      <c r="W91" s="17"/>
      <c r="X91" s="17"/>
      <c r="Y91" s="30"/>
      <c r="Z91" s="30"/>
      <c r="AA91" s="30"/>
      <c r="AB91" s="30"/>
      <c r="AC91" s="31"/>
      <c r="AD91" s="30"/>
      <c r="AE91" s="31"/>
      <c r="AF91" s="30"/>
      <c r="AG91" s="30"/>
    </row>
    <row r="92" spans="1:33" ht="32.25" customHeight="1">
      <c r="A92" s="17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17"/>
      <c r="Q92" s="17"/>
      <c r="R92" s="32"/>
      <c r="S92" s="17"/>
      <c r="T92" s="17"/>
      <c r="U92" s="17"/>
      <c r="V92" s="17"/>
      <c r="W92" s="17"/>
      <c r="X92" s="17"/>
      <c r="Y92" s="30"/>
      <c r="Z92" s="30"/>
      <c r="AA92" s="30"/>
      <c r="AB92" s="30"/>
      <c r="AC92" s="31"/>
      <c r="AD92" s="30"/>
      <c r="AE92" s="31"/>
      <c r="AF92" s="30"/>
      <c r="AG92" s="30"/>
    </row>
    <row r="93" spans="1:33" ht="32.25" customHeight="1">
      <c r="A93" s="17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7"/>
      <c r="Q93" s="17"/>
      <c r="R93" s="32"/>
      <c r="S93" s="17"/>
      <c r="T93" s="17"/>
      <c r="U93" s="17"/>
      <c r="V93" s="17"/>
      <c r="W93" s="17"/>
      <c r="X93" s="17"/>
      <c r="Y93" s="30"/>
      <c r="Z93" s="30"/>
      <c r="AA93" s="30"/>
      <c r="AB93" s="30"/>
      <c r="AC93" s="31"/>
      <c r="AD93" s="30"/>
      <c r="AE93" s="31"/>
      <c r="AF93" s="30"/>
      <c r="AG93" s="30"/>
    </row>
    <row r="94" spans="1:33" ht="32.25" customHeight="1">
      <c r="A94" s="17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7"/>
      <c r="Q94" s="17"/>
      <c r="R94" s="32"/>
      <c r="S94" s="17"/>
      <c r="T94" s="17"/>
      <c r="U94" s="17"/>
      <c r="V94" s="17"/>
      <c r="W94" s="17"/>
      <c r="X94" s="17"/>
      <c r="Y94" s="30"/>
      <c r="Z94" s="30"/>
      <c r="AA94" s="30"/>
      <c r="AB94" s="30"/>
      <c r="AC94" s="31"/>
      <c r="AD94" s="30"/>
      <c r="AE94" s="31"/>
      <c r="AF94" s="30"/>
      <c r="AG94" s="30"/>
    </row>
    <row r="95" spans="1:33" ht="32.25" customHeight="1">
      <c r="A95" s="17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7"/>
      <c r="Q95" s="17"/>
      <c r="R95" s="32"/>
      <c r="S95" s="17"/>
      <c r="T95" s="17"/>
      <c r="U95" s="17"/>
      <c r="V95" s="17"/>
      <c r="W95" s="17"/>
      <c r="X95" s="17"/>
      <c r="Y95" s="30"/>
      <c r="Z95" s="30"/>
      <c r="AA95" s="30"/>
      <c r="AB95" s="30"/>
      <c r="AC95" s="31"/>
      <c r="AD95" s="30"/>
      <c r="AE95" s="31"/>
      <c r="AF95" s="30"/>
      <c r="AG95" s="30"/>
    </row>
    <row r="96" spans="1:33" ht="32.25" customHeight="1">
      <c r="A96" s="17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7"/>
      <c r="Q96" s="17"/>
      <c r="R96" s="32"/>
      <c r="S96" s="17"/>
      <c r="T96" s="17"/>
      <c r="U96" s="17"/>
      <c r="V96" s="17"/>
      <c r="W96" s="17"/>
      <c r="X96" s="17"/>
      <c r="Y96" s="30"/>
      <c r="Z96" s="30"/>
      <c r="AA96" s="30"/>
      <c r="AB96" s="30"/>
      <c r="AC96" s="31"/>
      <c r="AD96" s="30"/>
      <c r="AE96" s="31"/>
      <c r="AF96" s="30"/>
      <c r="AG96" s="30"/>
    </row>
    <row r="97" spans="1:33" ht="32.25" customHeight="1">
      <c r="A97" s="17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7"/>
      <c r="Q97" s="17"/>
      <c r="R97" s="32"/>
      <c r="S97" s="17"/>
      <c r="T97" s="17"/>
      <c r="U97" s="17"/>
      <c r="V97" s="17"/>
      <c r="W97" s="17"/>
      <c r="X97" s="17"/>
      <c r="Y97" s="30"/>
      <c r="Z97" s="30"/>
      <c r="AA97" s="30"/>
      <c r="AB97" s="30"/>
      <c r="AC97" s="31"/>
      <c r="AD97" s="30"/>
      <c r="AE97" s="31"/>
      <c r="AF97" s="30"/>
      <c r="AG97" s="30"/>
    </row>
    <row r="98" spans="1:33" ht="32.25" customHeight="1">
      <c r="A98" s="17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7"/>
      <c r="Q98" s="17"/>
      <c r="R98" s="32"/>
      <c r="S98" s="17"/>
      <c r="T98" s="17"/>
      <c r="U98" s="17"/>
      <c r="V98" s="17"/>
      <c r="W98" s="17"/>
      <c r="X98" s="17"/>
      <c r="Y98" s="30"/>
      <c r="Z98" s="30"/>
      <c r="AA98" s="30"/>
      <c r="AB98" s="30"/>
      <c r="AC98" s="31"/>
      <c r="AD98" s="30"/>
      <c r="AE98" s="31"/>
      <c r="AF98" s="30"/>
      <c r="AG98" s="30"/>
    </row>
    <row r="99" spans="1:33" ht="32.25" customHeight="1">
      <c r="A99" s="17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17"/>
      <c r="Q99" s="17"/>
      <c r="R99" s="32"/>
      <c r="S99" s="17"/>
      <c r="T99" s="17"/>
      <c r="U99" s="17"/>
      <c r="V99" s="17"/>
      <c r="W99" s="17"/>
      <c r="X99" s="17"/>
      <c r="Y99" s="30"/>
      <c r="Z99" s="30"/>
      <c r="AA99" s="30"/>
      <c r="AB99" s="30"/>
      <c r="AC99" s="31"/>
      <c r="AD99" s="30"/>
      <c r="AE99" s="31"/>
      <c r="AF99" s="30"/>
      <c r="AG99" s="30"/>
    </row>
    <row r="100" spans="1:33" ht="32.25" customHeight="1">
      <c r="A100" s="17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7"/>
      <c r="Q100" s="17"/>
      <c r="R100" s="32"/>
      <c r="S100" s="17"/>
      <c r="T100" s="17"/>
      <c r="U100" s="17"/>
      <c r="V100" s="17"/>
      <c r="W100" s="17"/>
      <c r="X100" s="17"/>
      <c r="Y100" s="30"/>
      <c r="Z100" s="30"/>
      <c r="AA100" s="30"/>
      <c r="AB100" s="30"/>
      <c r="AC100" s="31"/>
      <c r="AD100" s="30"/>
      <c r="AE100" s="31"/>
      <c r="AF100" s="30"/>
      <c r="AG100" s="30"/>
    </row>
    <row r="101" spans="1:33" ht="32.25" customHeight="1">
      <c r="A101" s="17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17"/>
      <c r="Q101" s="17"/>
      <c r="R101" s="32"/>
      <c r="S101" s="17"/>
      <c r="T101" s="17"/>
      <c r="U101" s="17"/>
      <c r="V101" s="17"/>
      <c r="W101" s="17"/>
      <c r="X101" s="17"/>
      <c r="Y101" s="30"/>
      <c r="Z101" s="30"/>
      <c r="AA101" s="30"/>
      <c r="AB101" s="30"/>
      <c r="AC101" s="31"/>
      <c r="AD101" s="30"/>
      <c r="AE101" s="31"/>
      <c r="AF101" s="30"/>
      <c r="AG101" s="30"/>
    </row>
    <row r="102" spans="1:33" ht="32.25" customHeight="1">
      <c r="A102" s="17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17"/>
      <c r="Q102" s="17"/>
      <c r="R102" s="32"/>
      <c r="S102" s="17"/>
      <c r="T102" s="17"/>
      <c r="U102" s="17"/>
      <c r="V102" s="17"/>
      <c r="W102" s="17"/>
      <c r="X102" s="17"/>
      <c r="Y102" s="30"/>
      <c r="Z102" s="30"/>
      <c r="AA102" s="30"/>
      <c r="AB102" s="30"/>
      <c r="AC102" s="31"/>
      <c r="AD102" s="30"/>
      <c r="AE102" s="31"/>
      <c r="AF102" s="30"/>
      <c r="AG102" s="30"/>
    </row>
    <row r="103" spans="1:33" ht="12.75">
      <c r="A103" s="17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17"/>
      <c r="Q103" s="17"/>
      <c r="R103" s="17"/>
      <c r="S103" s="17"/>
      <c r="T103" s="17"/>
      <c r="U103" s="17"/>
      <c r="V103" s="17"/>
      <c r="W103" s="17"/>
      <c r="X103" s="17"/>
      <c r="Y103" s="30"/>
      <c r="Z103" s="30"/>
      <c r="AA103" s="30"/>
      <c r="AB103" s="30"/>
      <c r="AC103" s="31"/>
      <c r="AD103" s="30"/>
      <c r="AE103" s="31"/>
      <c r="AF103" s="30"/>
      <c r="AG103" s="30"/>
    </row>
    <row r="104" spans="1:33" ht="12.75">
      <c r="A104" s="17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17"/>
      <c r="Q104" s="17"/>
      <c r="R104" s="17"/>
      <c r="S104" s="17"/>
      <c r="T104" s="17"/>
      <c r="U104" s="17"/>
      <c r="V104" s="17"/>
      <c r="W104" s="17"/>
      <c r="X104" s="17"/>
      <c r="Y104" s="30"/>
      <c r="Z104" s="30"/>
      <c r="AA104" s="30"/>
      <c r="AB104" s="30"/>
      <c r="AC104" s="31"/>
      <c r="AD104" s="30"/>
      <c r="AE104" s="31"/>
      <c r="AF104" s="30"/>
      <c r="AG104" s="30"/>
    </row>
    <row r="105" spans="1:33" ht="12.75">
      <c r="A105" s="17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17"/>
      <c r="Q105" s="17"/>
      <c r="R105" s="17"/>
      <c r="S105" s="17"/>
      <c r="T105" s="17"/>
      <c r="U105" s="17"/>
      <c r="V105" s="17"/>
      <c r="W105" s="17"/>
      <c r="X105" s="17"/>
      <c r="Y105" s="30"/>
      <c r="Z105" s="30"/>
      <c r="AA105" s="30"/>
      <c r="AB105" s="30"/>
      <c r="AC105" s="31"/>
      <c r="AD105" s="30"/>
      <c r="AE105" s="31"/>
      <c r="AF105" s="30"/>
      <c r="AG105" s="30"/>
    </row>
    <row r="106" spans="1:33" ht="12.75">
      <c r="A106" s="17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17"/>
      <c r="Q106" s="17"/>
      <c r="R106" s="17"/>
      <c r="S106" s="17"/>
      <c r="T106" s="17"/>
      <c r="U106" s="17"/>
      <c r="V106" s="17"/>
      <c r="W106" s="17"/>
      <c r="X106" s="17"/>
      <c r="Y106" s="30"/>
      <c r="Z106" s="30"/>
      <c r="AA106" s="30"/>
      <c r="AB106" s="30"/>
      <c r="AC106" s="31"/>
      <c r="AD106" s="30"/>
      <c r="AE106" s="31"/>
      <c r="AF106" s="30"/>
      <c r="AG106" s="30"/>
    </row>
  </sheetData>
  <sheetProtection autoFilter="0"/>
  <protectedRanges>
    <protectedRange password="877D" sqref="E6:E55" name="Rango1"/>
  </protectedRanges>
  <mergeCells count="6">
    <mergeCell ref="AE4:AG4"/>
    <mergeCell ref="A3:I3"/>
    <mergeCell ref="B4:H4"/>
    <mergeCell ref="I4:M4"/>
    <mergeCell ref="A2:I2"/>
    <mergeCell ref="N4:AD4"/>
  </mergeCells>
  <dataValidations count="74">
    <dataValidation type="list" allowBlank="1" showInputMessage="1" showErrorMessage="1" sqref="B56:B106">
      <formula1>DEPTOSVALIDOS2</formula1>
    </dataValidation>
    <dataValidation type="list" allowBlank="1" showInputMessage="1" showErrorMessage="1" sqref="F56:F106">
      <formula1>dptosVálidos</formula1>
    </dataValidation>
    <dataValidation type="list" allowBlank="1" showInputMessage="1" showErrorMessage="1" sqref="L56:L106">
      <formula1>dptosVálidos3</formula1>
    </dataValidation>
    <dataValidation type="list" allowBlank="1" showInputMessage="1" showErrorMessage="1" sqref="P6:P106">
      <formula1>dptosVálidos4</formula1>
    </dataValidation>
    <dataValidation type="list" allowBlank="1" showInputMessage="1" showErrorMessage="1" sqref="Q56:Q106">
      <formula1>dptosVálidos5</formula1>
    </dataValidation>
    <dataValidation type="list" allowBlank="1" showInputMessage="1" showErrorMessage="1" sqref="V6:V106 S6:S106 Y56:Y106 AA56:AA106">
      <formula1>dptosVálidos6</formula1>
    </dataValidation>
    <dataValidation type="list" allowBlank="1" showInputMessage="1" showErrorMessage="1" sqref="T6:T106">
      <formula1>dptosVálidos7</formula1>
    </dataValidation>
    <dataValidation type="list" allowBlank="1" showInputMessage="1" showErrorMessage="1" sqref="W6:W106">
      <formula1>dptosVálidos8</formula1>
    </dataValidation>
    <dataValidation type="list" allowBlank="1" showInputMessage="1" showErrorMessage="1" sqref="AB56:AB106">
      <formula1>dptosVálidos9</formula1>
    </dataValidation>
    <dataValidation type="textLength" operator="lessThan" allowBlank="1" showInputMessage="1" showErrorMessage="1" sqref="R6:R65536 Z6:Z65536 U7:U65536 X6:X65536">
      <formula1>630</formula1>
    </dataValidation>
    <dataValidation type="whole" operator="lessThan" allowBlank="1" showInputMessage="1" showErrorMessage="1" sqref="N56:O65536 M6:M65536">
      <formula1>1000</formula1>
    </dataValidation>
    <dataValidation type="textLength" operator="lessThan" allowBlank="1" showInputMessage="1" showErrorMessage="1" sqref="H56:H65536">
      <formula1>200</formula1>
    </dataValidation>
    <dataValidation type="whole" operator="lessThan" allowBlank="1" showInputMessage="1" showErrorMessage="1" sqref="K6:K65536">
      <formula1>1000000</formula1>
    </dataValidation>
    <dataValidation type="list" allowBlank="1" showInputMessage="1" showErrorMessage="1" sqref="C6:C55">
      <formula1>Municipio2</formula1>
    </dataValidation>
    <dataValidation type="list" allowBlank="1" showInputMessage="1" showErrorMessage="1" sqref="B6:B55">
      <formula1>DEPTOSVALIDOS3</formula1>
    </dataValidation>
    <dataValidation type="whole" operator="greaterThan" allowBlank="1" showInputMessage="1" showErrorMessage="1" errorTitle="No Modificar esta Celda" error="Por favor no modificar esta celda" sqref="E6:E55">
      <formula1>9.99999999999999E+28</formula1>
    </dataValidation>
    <dataValidation type="list" operator="lessThan" allowBlank="1" showInputMessage="1" showErrorMessage="1" sqref="H6:H55">
      <formula1>PRESTADOR</formula1>
    </dataValidation>
    <dataValidation type="list" allowBlank="1" showInputMessage="1" showErrorMessage="1" sqref="F6:F55">
      <formula1>dptosVálidos20</formula1>
    </dataValidation>
    <dataValidation type="list" allowBlank="1" showInputMessage="1" showErrorMessage="1" sqref="L6:L55">
      <formula1>dptosVálidos21</formula1>
    </dataValidation>
    <dataValidation type="list" allowBlank="1" showInputMessage="1" showErrorMessage="1" sqref="Q6:Q55">
      <formula1>dptosVálidos23</formula1>
    </dataValidation>
    <dataValidation type="list" allowBlank="1" showInputMessage="1" showErrorMessage="1" sqref="Y6:Y55">
      <formula1>dptosVálidos24</formula1>
    </dataValidation>
    <dataValidation type="list" allowBlank="1" showInputMessage="1" showErrorMessage="1" sqref="AA6:AA55">
      <formula1>dptosVálidos25</formula1>
    </dataValidation>
    <dataValidation type="list" allowBlank="1" showInputMessage="1" showErrorMessage="1" sqref="AB6:AB55">
      <formula1>dptosVálidos26</formula1>
    </dataValidation>
    <dataValidation type="list" operator="lessThan" allowBlank="1" showInputMessage="1" showErrorMessage="1" sqref="N6:N55">
      <formula1>TIPO</formula1>
    </dataValidation>
    <dataValidation type="list" operator="lessThan" showInputMessage="1" showErrorMessage="1" sqref="O6">
      <formula1>a1a</formula1>
    </dataValidation>
    <dataValidation type="list" operator="lessThan" showInputMessage="1" showErrorMessage="1" sqref="O7">
      <formula1>a2a</formula1>
    </dataValidation>
    <dataValidation type="list" operator="lessThan" showInputMessage="1" showErrorMessage="1" sqref="O8">
      <formula1>a3a</formula1>
    </dataValidation>
    <dataValidation type="list" operator="lessThan" showInputMessage="1" showErrorMessage="1" sqref="O9">
      <formula1>a4a</formula1>
    </dataValidation>
    <dataValidation type="list" operator="lessThan" showInputMessage="1" showErrorMessage="1" sqref="O10">
      <formula1>a5a</formula1>
    </dataValidation>
    <dataValidation type="list" operator="lessThan" showInputMessage="1" showErrorMessage="1" sqref="O11">
      <formula1>a6a</formula1>
    </dataValidation>
    <dataValidation type="list" operator="lessThan" showInputMessage="1" showErrorMessage="1" sqref="O12">
      <formula1>a7a</formula1>
    </dataValidation>
    <dataValidation type="list" operator="lessThan" showInputMessage="1" showErrorMessage="1" sqref="O13">
      <formula1>a8a</formula1>
    </dataValidation>
    <dataValidation type="list" operator="lessThan" showInputMessage="1" showErrorMessage="1" sqref="O14">
      <formula1>a9a</formula1>
    </dataValidation>
    <dataValidation type="list" operator="lessThan" showInputMessage="1" showErrorMessage="1" sqref="O15">
      <formula1>a10a</formula1>
    </dataValidation>
    <dataValidation type="list" operator="lessThan" showInputMessage="1" showErrorMessage="1" sqref="O16">
      <formula1>a11a</formula1>
    </dataValidation>
    <dataValidation type="list" operator="lessThan" showInputMessage="1" showErrorMessage="1" sqref="O17">
      <formula1>a12a</formula1>
    </dataValidation>
    <dataValidation type="list" operator="lessThan" showInputMessage="1" showErrorMessage="1" sqref="O18">
      <formula1>a13a</formula1>
    </dataValidation>
    <dataValidation type="list" operator="lessThan" showInputMessage="1" showErrorMessage="1" sqref="O19">
      <formula1>a14a</formula1>
    </dataValidation>
    <dataValidation type="list" operator="lessThan" showInputMessage="1" showErrorMessage="1" sqref="O20">
      <formula1>a15a</formula1>
    </dataValidation>
    <dataValidation type="list" operator="lessThan" showInputMessage="1" showErrorMessage="1" sqref="O21">
      <formula1>a16a</formula1>
    </dataValidation>
    <dataValidation type="list" operator="lessThan" showInputMessage="1" showErrorMessage="1" sqref="O22">
      <formula1>a17a</formula1>
    </dataValidation>
    <dataValidation type="list" operator="lessThan" showInputMessage="1" showErrorMessage="1" sqref="O23">
      <formula1>a18a</formula1>
    </dataValidation>
    <dataValidation type="list" operator="lessThan" showInputMessage="1" showErrorMessage="1" sqref="O24">
      <formula1>a19a</formula1>
    </dataValidation>
    <dataValidation type="list" operator="lessThan" showInputMessage="1" showErrorMessage="1" sqref="O25">
      <formula1>a20a</formula1>
    </dataValidation>
    <dataValidation type="list" operator="lessThan" showInputMessage="1" showErrorMessage="1" sqref="O26">
      <formula1>a21a</formula1>
    </dataValidation>
    <dataValidation type="list" operator="lessThan" showInputMessage="1" showErrorMessage="1" sqref="O27">
      <formula1>a22a</formula1>
    </dataValidation>
    <dataValidation type="list" operator="lessThan" showInputMessage="1" showErrorMessage="1" sqref="O28">
      <formula1>a23a</formula1>
    </dataValidation>
    <dataValidation type="list" operator="lessThan" showInputMessage="1" showErrorMessage="1" sqref="O29">
      <formula1>a24a</formula1>
    </dataValidation>
    <dataValidation type="list" operator="lessThan" showInputMessage="1" showErrorMessage="1" sqref="O30">
      <formula1>a25a</formula1>
    </dataValidation>
    <dataValidation type="list" operator="lessThan" showInputMessage="1" showErrorMessage="1" sqref="O31">
      <formula1>a26a</formula1>
    </dataValidation>
    <dataValidation type="list" operator="lessThan" showInputMessage="1" showErrorMessage="1" sqref="O32">
      <formula1>a27a</formula1>
    </dataValidation>
    <dataValidation type="list" operator="lessThan" showInputMessage="1" showErrorMessage="1" sqref="O33">
      <formula1>a28a</formula1>
    </dataValidation>
    <dataValidation type="list" operator="lessThan" showInputMessage="1" showErrorMessage="1" sqref="O34">
      <formula1>a29a</formula1>
    </dataValidation>
    <dataValidation type="list" operator="lessThan" showInputMessage="1" showErrorMessage="1" sqref="O35">
      <formula1>a30a</formula1>
    </dataValidation>
    <dataValidation type="list" operator="lessThan" showInputMessage="1" showErrorMessage="1" sqref="O36">
      <formula1>a31a</formula1>
    </dataValidation>
    <dataValidation type="list" operator="lessThan" showInputMessage="1" showErrorMessage="1" sqref="O37">
      <formula1>a32a</formula1>
    </dataValidation>
    <dataValidation type="list" operator="lessThan" showInputMessage="1" showErrorMessage="1" sqref="O38">
      <formula1>a33a</formula1>
    </dataValidation>
    <dataValidation type="list" operator="lessThan" showInputMessage="1" showErrorMessage="1" sqref="O39">
      <formula1>a34a</formula1>
    </dataValidation>
    <dataValidation type="list" operator="lessThan" showInputMessage="1" showErrorMessage="1" sqref="O40">
      <formula1>a35a</formula1>
    </dataValidation>
    <dataValidation type="list" operator="lessThan" showInputMessage="1" showErrorMessage="1" sqref="O41">
      <formula1>a36a</formula1>
    </dataValidation>
    <dataValidation type="list" operator="lessThan" showInputMessage="1" showErrorMessage="1" sqref="O42">
      <formula1>a37a</formula1>
    </dataValidation>
    <dataValidation type="list" operator="lessThan" showInputMessage="1" showErrorMessage="1" sqref="O43">
      <formula1>a38a</formula1>
    </dataValidation>
    <dataValidation type="list" operator="lessThan" showInputMessage="1" showErrorMessage="1" sqref="O44">
      <formula1>a39a</formula1>
    </dataValidation>
    <dataValidation type="list" operator="lessThan" showInputMessage="1" showErrorMessage="1" sqref="O45">
      <formula1>a40a</formula1>
    </dataValidation>
    <dataValidation type="list" operator="lessThan" showInputMessage="1" showErrorMessage="1" sqref="O46">
      <formula1>a41a</formula1>
    </dataValidation>
    <dataValidation type="list" operator="lessThan" showInputMessage="1" showErrorMessage="1" sqref="O47">
      <formula1>a42a</formula1>
    </dataValidation>
    <dataValidation type="list" operator="lessThan" showInputMessage="1" showErrorMessage="1" sqref="O48">
      <formula1>a43a</formula1>
    </dataValidation>
    <dataValidation type="list" operator="lessThan" showInputMessage="1" showErrorMessage="1" sqref="O49">
      <formula1>a44a</formula1>
    </dataValidation>
    <dataValidation type="list" operator="lessThan" showInputMessage="1" showErrorMessage="1" sqref="O50">
      <formula1>a45a</formula1>
    </dataValidation>
    <dataValidation type="list" operator="lessThan" showInputMessage="1" showErrorMessage="1" sqref="O51">
      <formula1>a46a</formula1>
    </dataValidation>
    <dataValidation type="list" operator="lessThan" showInputMessage="1" showErrorMessage="1" sqref="O52">
      <formula1>a47a</formula1>
    </dataValidation>
    <dataValidation type="list" operator="lessThan" showInputMessage="1" showErrorMessage="1" sqref="O53">
      <formula1>a48a</formula1>
    </dataValidation>
    <dataValidation type="list" operator="lessThan" showInputMessage="1" showErrorMessage="1" sqref="O54">
      <formula1>a49a</formula1>
    </dataValidation>
    <dataValidation type="list" operator="lessThan" showInputMessage="1" showErrorMessage="1" sqref="O55">
      <formula1>a50a</formula1>
    </dataValidation>
  </dataValidations>
  <printOptions/>
  <pageMargins left="0" right="0" top="0.5511811023622047" bottom="0.5511811023622047" header="0.31496062992125984" footer="0.31496062992125984"/>
  <pageSetup fitToHeight="36" horizontalDpi="600" verticalDpi="600" orientation="landscape" scale="15" r:id="rId2"/>
  <headerFooter>
    <oddHeader>&amp;CBASE DE DATOS SEDES ENTORNO INSTITUCIONAL Y COMUNITARIO AFECTADAS POR EMERGENCIA INVERNAL</oddHeader>
    <oddFooter>&amp;L&amp;D&amp;CElaboró: Equipo de Seguimiento - Fondo - Dirección de Primera Infancia&amp;R&amp;D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"/>
  <sheetViews>
    <sheetView zoomScalePageLayoutView="0" workbookViewId="0" topLeftCell="A1">
      <selection activeCell="K3" sqref="K3"/>
    </sheetView>
  </sheetViews>
  <sheetFormatPr defaultColWidth="11.421875" defaultRowHeight="15"/>
  <cols>
    <col min="2" max="2" width="17.00390625" style="0" customWidth="1"/>
    <col min="5" max="5" width="33.57421875" style="0" customWidth="1"/>
    <col min="6" max="6" width="19.28125" style="0" customWidth="1"/>
    <col min="7" max="8" width="20.00390625" style="0" customWidth="1"/>
    <col min="13" max="33" width="11.421875" style="0" customWidth="1"/>
    <col min="34" max="34" width="29.57421875" style="0" customWidth="1"/>
    <col min="35" max="35" width="34.57421875" style="0" customWidth="1"/>
  </cols>
  <sheetData>
    <row r="1" spans="1:35" ht="102">
      <c r="A1" s="8" t="s">
        <v>1</v>
      </c>
      <c r="B1" s="9" t="s">
        <v>2</v>
      </c>
      <c r="C1" s="8" t="s">
        <v>3</v>
      </c>
      <c r="D1" s="9" t="s">
        <v>6</v>
      </c>
      <c r="E1" s="9" t="s">
        <v>15</v>
      </c>
      <c r="F1" s="10" t="s">
        <v>4</v>
      </c>
      <c r="G1" s="10" t="s">
        <v>5</v>
      </c>
      <c r="H1" s="2" t="s">
        <v>68</v>
      </c>
      <c r="I1" s="11" t="s">
        <v>67</v>
      </c>
      <c r="J1" s="11" t="s">
        <v>41</v>
      </c>
      <c r="K1" s="11" t="s">
        <v>42</v>
      </c>
      <c r="L1" s="11" t="s">
        <v>44</v>
      </c>
      <c r="M1" s="12" t="s">
        <v>32</v>
      </c>
      <c r="N1" s="12" t="s">
        <v>33</v>
      </c>
      <c r="O1" s="12" t="s">
        <v>34</v>
      </c>
      <c r="P1" s="12" t="s">
        <v>35</v>
      </c>
      <c r="Q1" s="12" t="s">
        <v>36</v>
      </c>
      <c r="R1" s="12" t="s">
        <v>37</v>
      </c>
      <c r="S1" s="13" t="s">
        <v>29</v>
      </c>
      <c r="T1" s="13" t="s">
        <v>25</v>
      </c>
      <c r="U1" s="13" t="s">
        <v>20</v>
      </c>
      <c r="V1" s="13" t="s">
        <v>26</v>
      </c>
      <c r="W1" s="13" t="s">
        <v>21</v>
      </c>
      <c r="X1" s="13" t="s">
        <v>27</v>
      </c>
      <c r="Y1" s="13" t="s">
        <v>22</v>
      </c>
      <c r="Z1" s="13" t="s">
        <v>28</v>
      </c>
      <c r="AA1" s="13" t="s">
        <v>23</v>
      </c>
      <c r="AB1" s="13" t="s">
        <v>18</v>
      </c>
      <c r="AC1" s="13" t="s">
        <v>19</v>
      </c>
      <c r="AD1" s="13" t="s">
        <v>30</v>
      </c>
      <c r="AE1" s="13" t="s">
        <v>31</v>
      </c>
      <c r="AF1" s="13" t="s">
        <v>24</v>
      </c>
      <c r="AG1" s="3" t="s">
        <v>38</v>
      </c>
      <c r="AH1" s="4" t="s">
        <v>43</v>
      </c>
      <c r="AI1" s="7" t="s">
        <v>46</v>
      </c>
    </row>
    <row r="2" spans="1:35" ht="38.25">
      <c r="A2" s="1" t="s">
        <v>51</v>
      </c>
      <c r="B2" s="1" t="s">
        <v>52</v>
      </c>
      <c r="C2" s="1" t="s">
        <v>45</v>
      </c>
      <c r="D2" s="1" t="s">
        <v>54</v>
      </c>
      <c r="E2" s="1" t="s">
        <v>55</v>
      </c>
      <c r="F2" s="1" t="s">
        <v>56</v>
      </c>
      <c r="G2" s="1" t="s">
        <v>56</v>
      </c>
      <c r="H2" s="1">
        <v>22142</v>
      </c>
      <c r="I2" s="1">
        <v>311</v>
      </c>
      <c r="J2" s="6"/>
      <c r="K2" s="6"/>
      <c r="L2" s="15" t="s">
        <v>58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 t="s">
        <v>64</v>
      </c>
    </row>
    <row r="3" spans="1:35" ht="38.25">
      <c r="A3" s="1" t="s">
        <v>51</v>
      </c>
      <c r="B3" s="1" t="s">
        <v>53</v>
      </c>
      <c r="C3" s="1" t="s">
        <v>45</v>
      </c>
      <c r="D3" s="1" t="s">
        <v>54</v>
      </c>
      <c r="E3" s="1" t="s">
        <v>55</v>
      </c>
      <c r="F3" s="1" t="s">
        <v>57</v>
      </c>
      <c r="G3" s="1" t="s">
        <v>57</v>
      </c>
      <c r="H3" s="1">
        <v>21177</v>
      </c>
      <c r="I3" s="1">
        <v>169</v>
      </c>
      <c r="J3" s="6"/>
      <c r="K3" s="6"/>
      <c r="L3" s="15" t="s">
        <v>58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 t="s">
        <v>64</v>
      </c>
    </row>
    <row r="4" spans="1:35" ht="57" customHeight="1">
      <c r="A4" s="1" t="s">
        <v>51</v>
      </c>
      <c r="B4" s="1" t="s">
        <v>59</v>
      </c>
      <c r="C4" s="1" t="s">
        <v>45</v>
      </c>
      <c r="D4" s="1" t="s">
        <v>54</v>
      </c>
      <c r="E4" s="1" t="s">
        <v>55</v>
      </c>
      <c r="F4" s="1" t="s">
        <v>60</v>
      </c>
      <c r="G4" s="1" t="s">
        <v>60</v>
      </c>
      <c r="H4" s="1">
        <v>21174</v>
      </c>
      <c r="I4" s="1">
        <v>428</v>
      </c>
      <c r="J4" s="6"/>
      <c r="K4" s="6"/>
      <c r="L4" s="15" t="s">
        <v>58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 t="s">
        <v>64</v>
      </c>
    </row>
    <row r="5" spans="1:35" ht="52.5" customHeight="1">
      <c r="A5" s="1" t="s">
        <v>51</v>
      </c>
      <c r="B5" s="1" t="s">
        <v>61</v>
      </c>
      <c r="C5" s="1" t="s">
        <v>45</v>
      </c>
      <c r="D5" s="1" t="s">
        <v>54</v>
      </c>
      <c r="E5" s="1" t="s">
        <v>55</v>
      </c>
      <c r="F5" s="1" t="s">
        <v>62</v>
      </c>
      <c r="G5" s="1" t="s">
        <v>62</v>
      </c>
      <c r="H5" s="1">
        <v>21175</v>
      </c>
      <c r="I5" s="1">
        <v>255</v>
      </c>
      <c r="J5" s="6"/>
      <c r="K5" s="6"/>
      <c r="L5" s="15" t="s">
        <v>58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 t="s">
        <v>64</v>
      </c>
    </row>
    <row r="6" spans="1:35" ht="60" customHeight="1">
      <c r="A6" s="1" t="s">
        <v>51</v>
      </c>
      <c r="B6" s="1" t="s">
        <v>7</v>
      </c>
      <c r="C6" s="1" t="s">
        <v>45</v>
      </c>
      <c r="D6" s="1" t="s">
        <v>54</v>
      </c>
      <c r="E6" s="1" t="s">
        <v>55</v>
      </c>
      <c r="F6" s="1" t="s">
        <v>63</v>
      </c>
      <c r="G6" s="1" t="s">
        <v>63</v>
      </c>
      <c r="H6" s="1">
        <v>22143</v>
      </c>
      <c r="I6" s="1">
        <v>235</v>
      </c>
      <c r="J6" s="6"/>
      <c r="K6" s="6"/>
      <c r="L6" s="15" t="s">
        <v>58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 t="s">
        <v>64</v>
      </c>
    </row>
    <row r="7" spans="1:35" ht="82.5" customHeight="1">
      <c r="A7" s="1" t="s">
        <v>14</v>
      </c>
      <c r="B7" s="1" t="s">
        <v>47</v>
      </c>
      <c r="C7" s="1" t="s">
        <v>45</v>
      </c>
      <c r="D7" s="1" t="s">
        <v>48</v>
      </c>
      <c r="E7" s="1" t="s">
        <v>49</v>
      </c>
      <c r="F7" s="1" t="s">
        <v>50</v>
      </c>
      <c r="G7" s="1" t="s">
        <v>50</v>
      </c>
      <c r="H7" s="1">
        <v>35264</v>
      </c>
      <c r="I7" s="1">
        <v>569</v>
      </c>
      <c r="J7" s="6"/>
      <c r="K7" s="6"/>
      <c r="L7" s="15" t="s">
        <v>58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 t="s">
        <v>64</v>
      </c>
    </row>
    <row r="8" spans="12:35" ht="15"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3"/>
  <sheetViews>
    <sheetView zoomScalePageLayoutView="0" workbookViewId="0" topLeftCell="B1">
      <selection activeCell="E3" sqref="E3:E6"/>
    </sheetView>
  </sheetViews>
  <sheetFormatPr defaultColWidth="11.421875" defaultRowHeight="15"/>
  <cols>
    <col min="1" max="1" width="26.421875" style="26" customWidth="1"/>
    <col min="2" max="2" width="22.421875" style="26" bestFit="1" customWidth="1"/>
    <col min="3" max="3" width="19.421875" style="16" customWidth="1"/>
    <col min="4" max="4" width="36.8515625" style="16" customWidth="1"/>
    <col min="5" max="5" width="36.28125" style="16" bestFit="1" customWidth="1"/>
    <col min="6" max="6" width="28.57421875" style="16" customWidth="1"/>
    <col min="7" max="7" width="16.28125" style="26" customWidth="1"/>
    <col min="8" max="8" width="39.421875" style="26" customWidth="1"/>
    <col min="9" max="9" width="14.00390625" style="26" customWidth="1"/>
    <col min="10" max="10" width="18.421875" style="26" customWidth="1"/>
    <col min="11" max="11" width="12.7109375" style="26" customWidth="1"/>
    <col min="12" max="12" width="16.28125" style="26" customWidth="1"/>
    <col min="13" max="13" width="15.421875" style="26" customWidth="1"/>
    <col min="14" max="14" width="16.421875" style="26" customWidth="1"/>
    <col min="15" max="15" width="19.140625" style="26" customWidth="1"/>
    <col min="16" max="16" width="19.00390625" style="26" customWidth="1"/>
    <col min="21" max="16384" width="11.421875" style="16" customWidth="1"/>
  </cols>
  <sheetData>
    <row r="1" spans="1:16" ht="51">
      <c r="A1" s="20" t="s">
        <v>3</v>
      </c>
      <c r="B1" s="20" t="s">
        <v>97</v>
      </c>
      <c r="C1" s="20" t="s">
        <v>141</v>
      </c>
      <c r="D1" s="20" t="s">
        <v>145</v>
      </c>
      <c r="E1" s="20" t="s">
        <v>146</v>
      </c>
      <c r="F1" s="20" t="s">
        <v>144</v>
      </c>
      <c r="G1" s="20" t="s">
        <v>84</v>
      </c>
      <c r="H1" s="20" t="s">
        <v>25</v>
      </c>
      <c r="I1" s="20" t="s">
        <v>90</v>
      </c>
      <c r="J1" s="20" t="s">
        <v>26</v>
      </c>
      <c r="K1" s="20" t="s">
        <v>93</v>
      </c>
      <c r="L1" s="20" t="s">
        <v>27</v>
      </c>
      <c r="M1" s="20" t="s">
        <v>94</v>
      </c>
      <c r="N1" s="20" t="s">
        <v>98</v>
      </c>
      <c r="O1" s="20" t="s">
        <v>70</v>
      </c>
      <c r="P1" s="20" t="s">
        <v>1</v>
      </c>
    </row>
    <row r="2" spans="1:16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8" customFormat="1" ht="13.5">
      <c r="A3" s="21" t="s">
        <v>81</v>
      </c>
      <c r="B3" s="22" t="s">
        <v>1395</v>
      </c>
      <c r="C3" s="18" t="s">
        <v>145</v>
      </c>
      <c r="D3" s="18" t="s">
        <v>142</v>
      </c>
      <c r="E3" s="18" t="s">
        <v>151</v>
      </c>
      <c r="F3" s="18" t="s">
        <v>152</v>
      </c>
      <c r="G3" s="23" t="s">
        <v>40</v>
      </c>
      <c r="H3" s="21" t="s">
        <v>85</v>
      </c>
      <c r="I3" s="23" t="s">
        <v>40</v>
      </c>
      <c r="J3" s="21" t="s">
        <v>77</v>
      </c>
      <c r="K3" s="23" t="s">
        <v>40</v>
      </c>
      <c r="L3" s="21" t="s">
        <v>77</v>
      </c>
      <c r="M3" s="23" t="s">
        <v>40</v>
      </c>
      <c r="N3" s="23" t="s">
        <v>40</v>
      </c>
      <c r="O3" s="23" t="s">
        <v>40</v>
      </c>
      <c r="P3" s="21" t="s">
        <v>121</v>
      </c>
    </row>
    <row r="4" spans="1:16" s="18" customFormat="1" ht="27">
      <c r="A4" s="21" t="s">
        <v>72</v>
      </c>
      <c r="B4" s="22" t="s">
        <v>1396</v>
      </c>
      <c r="C4" s="18" t="s">
        <v>146</v>
      </c>
      <c r="D4" s="18" t="s">
        <v>143</v>
      </c>
      <c r="E4" s="18" t="s">
        <v>149</v>
      </c>
      <c r="F4" s="18" t="s">
        <v>153</v>
      </c>
      <c r="G4" s="23" t="s">
        <v>39</v>
      </c>
      <c r="H4" s="21" t="s">
        <v>74</v>
      </c>
      <c r="I4" s="23" t="s">
        <v>39</v>
      </c>
      <c r="J4" s="21" t="s">
        <v>91</v>
      </c>
      <c r="K4" s="23" t="s">
        <v>39</v>
      </c>
      <c r="L4" s="21" t="s">
        <v>91</v>
      </c>
      <c r="M4" s="23" t="s">
        <v>39</v>
      </c>
      <c r="N4" s="23" t="s">
        <v>39</v>
      </c>
      <c r="O4" s="24" t="s">
        <v>39</v>
      </c>
      <c r="P4" s="21" t="s">
        <v>104</v>
      </c>
    </row>
    <row r="5" spans="1:16" s="18" customFormat="1" ht="13.5">
      <c r="A5" s="21" t="s">
        <v>101</v>
      </c>
      <c r="B5" s="21" t="s">
        <v>1397</v>
      </c>
      <c r="C5" s="18" t="s">
        <v>144</v>
      </c>
      <c r="D5" s="18" t="s">
        <v>147</v>
      </c>
      <c r="E5" s="18" t="s">
        <v>150</v>
      </c>
      <c r="F5" s="18" t="s">
        <v>1453</v>
      </c>
      <c r="G5" s="23" t="s">
        <v>73</v>
      </c>
      <c r="H5" s="21" t="s">
        <v>75</v>
      </c>
      <c r="I5" s="23" t="s">
        <v>73</v>
      </c>
      <c r="J5" s="21" t="s">
        <v>92</v>
      </c>
      <c r="K5" s="23" t="s">
        <v>73</v>
      </c>
      <c r="L5" s="21" t="s">
        <v>92</v>
      </c>
      <c r="M5" s="23"/>
      <c r="N5" s="23"/>
      <c r="O5" s="21" t="s">
        <v>89</v>
      </c>
      <c r="P5" s="21" t="s">
        <v>112</v>
      </c>
    </row>
    <row r="6" spans="1:16" s="18" customFormat="1" ht="13.5">
      <c r="A6" s="21" t="s">
        <v>45</v>
      </c>
      <c r="B6" s="21" t="s">
        <v>1451</v>
      </c>
      <c r="D6" s="18" t="s">
        <v>76</v>
      </c>
      <c r="E6" s="18" t="s">
        <v>148</v>
      </c>
      <c r="F6" s="18" t="s">
        <v>1454</v>
      </c>
      <c r="G6" s="21"/>
      <c r="H6" s="21" t="s">
        <v>65</v>
      </c>
      <c r="I6" s="21"/>
      <c r="J6" s="21" t="s">
        <v>73</v>
      </c>
      <c r="K6" s="21"/>
      <c r="L6" s="21" t="s">
        <v>73</v>
      </c>
      <c r="M6" s="21"/>
      <c r="N6" s="21"/>
      <c r="P6" s="21" t="s">
        <v>106</v>
      </c>
    </row>
    <row r="7" spans="1:16" s="18" customFormat="1" ht="13.5">
      <c r="A7" s="21" t="s">
        <v>82</v>
      </c>
      <c r="B7" s="21"/>
      <c r="D7" s="18" t="s">
        <v>154</v>
      </c>
      <c r="F7" s="18" t="s">
        <v>1403</v>
      </c>
      <c r="G7" s="21"/>
      <c r="H7" s="21" t="s">
        <v>66</v>
      </c>
      <c r="I7" s="21"/>
      <c r="J7" s="21"/>
      <c r="K7" s="21"/>
      <c r="L7" s="21"/>
      <c r="M7" s="21"/>
      <c r="N7" s="21"/>
      <c r="O7" s="21"/>
      <c r="P7" s="21" t="s">
        <v>9</v>
      </c>
    </row>
    <row r="8" spans="2:16" s="18" customFormat="1" ht="13.5">
      <c r="B8" s="21"/>
      <c r="D8" s="18" t="s">
        <v>1403</v>
      </c>
      <c r="G8" s="21"/>
      <c r="H8" s="21" t="s">
        <v>86</v>
      </c>
      <c r="I8" s="21"/>
      <c r="J8" s="21"/>
      <c r="K8" s="21"/>
      <c r="L8" s="21"/>
      <c r="M8" s="21"/>
      <c r="N8" s="21"/>
      <c r="O8" s="21"/>
      <c r="P8" s="21" t="s">
        <v>110</v>
      </c>
    </row>
    <row r="9" spans="1:16" s="18" customFormat="1" ht="13.5">
      <c r="A9" s="21"/>
      <c r="B9" s="21"/>
      <c r="G9" s="21"/>
      <c r="H9" s="21" t="s">
        <v>87</v>
      </c>
      <c r="I9" s="21"/>
      <c r="J9" s="21"/>
      <c r="K9" s="21"/>
      <c r="L9" s="21"/>
      <c r="M9" s="21"/>
      <c r="N9" s="21"/>
      <c r="O9" s="21"/>
      <c r="P9" s="21" t="s">
        <v>102</v>
      </c>
    </row>
    <row r="10" spans="1:16" s="18" customFormat="1" ht="13.5">
      <c r="A10" s="21"/>
      <c r="B10" s="21"/>
      <c r="G10" s="21"/>
      <c r="H10" s="21" t="s">
        <v>88</v>
      </c>
      <c r="I10" s="21"/>
      <c r="J10" s="21"/>
      <c r="K10" s="21"/>
      <c r="L10" s="21"/>
      <c r="M10" s="21"/>
      <c r="N10" s="21"/>
      <c r="O10" s="21"/>
      <c r="P10" s="21" t="s">
        <v>111</v>
      </c>
    </row>
    <row r="11" spans="1:16" s="18" customFormat="1" ht="13.5">
      <c r="A11" s="21"/>
      <c r="B11" s="21"/>
      <c r="G11" s="21"/>
      <c r="H11" s="21" t="s">
        <v>89</v>
      </c>
      <c r="I11" s="21"/>
      <c r="J11" s="21"/>
      <c r="K11" s="21"/>
      <c r="L11" s="21"/>
      <c r="M11" s="21"/>
      <c r="N11" s="21"/>
      <c r="O11" s="21"/>
      <c r="P11" s="21" t="s">
        <v>117</v>
      </c>
    </row>
    <row r="12" spans="1:16" s="18" customFormat="1" ht="13.5">
      <c r="A12" s="21"/>
      <c r="B12" s="21"/>
      <c r="G12" s="21"/>
      <c r="H12" s="21" t="s">
        <v>73</v>
      </c>
      <c r="I12" s="21"/>
      <c r="J12" s="21"/>
      <c r="K12" s="21"/>
      <c r="L12" s="21"/>
      <c r="M12" s="21"/>
      <c r="N12" s="21"/>
      <c r="O12" s="21"/>
      <c r="P12" s="21" t="s">
        <v>51</v>
      </c>
    </row>
    <row r="13" spans="1:16" s="18" customFormat="1" ht="13.5">
      <c r="A13" s="21"/>
      <c r="B13" s="21"/>
      <c r="G13" s="21"/>
      <c r="I13" s="21"/>
      <c r="J13" s="21"/>
      <c r="K13" s="21"/>
      <c r="L13" s="21"/>
      <c r="M13" s="21"/>
      <c r="N13" s="21"/>
      <c r="O13" s="21"/>
      <c r="P13" s="21" t="s">
        <v>17</v>
      </c>
    </row>
    <row r="14" spans="1:16" s="18" customFormat="1" ht="13.5">
      <c r="A14" s="21"/>
      <c r="B14" s="21"/>
      <c r="G14" s="21"/>
      <c r="I14" s="21"/>
      <c r="J14" s="21"/>
      <c r="K14" s="21"/>
      <c r="L14" s="21"/>
      <c r="M14" s="21"/>
      <c r="N14" s="21"/>
      <c r="O14" s="21"/>
      <c r="P14" s="21" t="s">
        <v>71</v>
      </c>
    </row>
    <row r="15" spans="1:16" s="18" customFormat="1" ht="13.5">
      <c r="A15" s="21"/>
      <c r="B15" s="21"/>
      <c r="G15" s="21"/>
      <c r="H15" s="21"/>
      <c r="I15" s="21"/>
      <c r="J15" s="21"/>
      <c r="K15" s="21"/>
      <c r="L15" s="21"/>
      <c r="M15" s="21"/>
      <c r="N15" s="21"/>
      <c r="O15" s="21"/>
      <c r="P15" s="21" t="s">
        <v>10</v>
      </c>
    </row>
    <row r="16" spans="1:16" s="18" customFormat="1" ht="13.5">
      <c r="A16" s="21"/>
      <c r="B16" s="21"/>
      <c r="G16" s="21"/>
      <c r="H16" s="21"/>
      <c r="I16" s="21"/>
      <c r="J16" s="21"/>
      <c r="K16" s="21"/>
      <c r="L16" s="21"/>
      <c r="M16" s="21"/>
      <c r="N16" s="21"/>
      <c r="O16" s="21"/>
      <c r="P16" s="21" t="s">
        <v>12</v>
      </c>
    </row>
    <row r="17" spans="1:16" s="18" customFormat="1" ht="13.5">
      <c r="A17" s="21"/>
      <c r="B17" s="21"/>
      <c r="G17" s="21"/>
      <c r="H17" s="21"/>
      <c r="I17" s="21"/>
      <c r="J17" s="21"/>
      <c r="K17" s="21"/>
      <c r="L17" s="21"/>
      <c r="M17" s="21"/>
      <c r="N17" s="21"/>
      <c r="O17" s="21"/>
      <c r="P17" s="21" t="s">
        <v>118</v>
      </c>
    </row>
    <row r="18" spans="1:16" s="18" customFormat="1" ht="13.5">
      <c r="A18" s="21"/>
      <c r="B18" s="21"/>
      <c r="G18" s="21"/>
      <c r="H18" s="21"/>
      <c r="I18" s="21"/>
      <c r="J18" s="21"/>
      <c r="K18" s="21"/>
      <c r="L18" s="21"/>
      <c r="M18" s="21"/>
      <c r="N18" s="21"/>
      <c r="O18" s="21"/>
      <c r="P18" s="21" t="s">
        <v>119</v>
      </c>
    </row>
    <row r="19" spans="1:16" s="18" customFormat="1" ht="13.5">
      <c r="A19" s="21"/>
      <c r="B19" s="21"/>
      <c r="G19" s="21"/>
      <c r="H19" s="21"/>
      <c r="I19" s="21"/>
      <c r="J19" s="21"/>
      <c r="K19" s="21"/>
      <c r="L19" s="21"/>
      <c r="M19" s="21"/>
      <c r="N19" s="21"/>
      <c r="O19" s="21"/>
      <c r="P19" s="21" t="s">
        <v>107</v>
      </c>
    </row>
    <row r="20" spans="1:16" s="18" customFormat="1" ht="13.5">
      <c r="A20" s="21"/>
      <c r="B20" s="21"/>
      <c r="G20" s="21"/>
      <c r="H20" s="21"/>
      <c r="I20" s="21"/>
      <c r="J20" s="21"/>
      <c r="K20" s="21"/>
      <c r="L20" s="21"/>
      <c r="M20" s="21"/>
      <c r="N20" s="21"/>
      <c r="O20" s="21"/>
      <c r="P20" s="21" t="s">
        <v>11</v>
      </c>
    </row>
    <row r="21" spans="1:16" s="18" customFormat="1" ht="13.5">
      <c r="A21" s="21"/>
      <c r="B21" s="21"/>
      <c r="G21" s="21"/>
      <c r="H21" s="21"/>
      <c r="I21" s="21"/>
      <c r="J21" s="21"/>
      <c r="K21" s="21"/>
      <c r="L21" s="21"/>
      <c r="M21" s="21"/>
      <c r="N21" s="21"/>
      <c r="O21" s="21"/>
      <c r="P21" s="21" t="s">
        <v>0</v>
      </c>
    </row>
    <row r="22" spans="1:16" s="18" customFormat="1" ht="13.5">
      <c r="A22" s="21"/>
      <c r="B22" s="21"/>
      <c r="G22" s="21"/>
      <c r="H22" s="21"/>
      <c r="I22" s="21"/>
      <c r="J22" s="21"/>
      <c r="K22" s="21"/>
      <c r="L22" s="21"/>
      <c r="M22" s="21"/>
      <c r="N22" s="21"/>
      <c r="O22" s="21"/>
      <c r="P22" s="21" t="s">
        <v>114</v>
      </c>
    </row>
    <row r="23" spans="1:16" s="18" customFormat="1" ht="13.5">
      <c r="A23" s="21"/>
      <c r="B23" s="21"/>
      <c r="G23" s="21"/>
      <c r="H23" s="21"/>
      <c r="I23" s="21"/>
      <c r="J23" s="21"/>
      <c r="K23" s="21"/>
      <c r="L23" s="21"/>
      <c r="M23" s="21"/>
      <c r="N23" s="21"/>
      <c r="O23" s="21"/>
      <c r="P23" s="21" t="s">
        <v>103</v>
      </c>
    </row>
    <row r="24" spans="1:16" s="18" customFormat="1" ht="13.5">
      <c r="A24" s="21"/>
      <c r="B24" s="21"/>
      <c r="G24" s="21"/>
      <c r="H24" s="21"/>
      <c r="I24" s="21"/>
      <c r="J24" s="21"/>
      <c r="K24" s="21"/>
      <c r="L24" s="21"/>
      <c r="M24" s="21"/>
      <c r="N24" s="21"/>
      <c r="O24" s="21"/>
      <c r="P24" s="21" t="s">
        <v>13</v>
      </c>
    </row>
    <row r="25" spans="1:16" s="18" customFormat="1" ht="13.5">
      <c r="A25" s="21"/>
      <c r="B25" s="21"/>
      <c r="G25" s="21"/>
      <c r="H25" s="21"/>
      <c r="I25" s="21"/>
      <c r="J25" s="21"/>
      <c r="K25" s="21"/>
      <c r="L25" s="21"/>
      <c r="M25" s="21"/>
      <c r="N25" s="21"/>
      <c r="O25" s="21"/>
      <c r="P25" s="21" t="s">
        <v>115</v>
      </c>
    </row>
    <row r="26" spans="1:16" s="18" customFormat="1" ht="13.5">
      <c r="A26" s="21"/>
      <c r="B26" s="21"/>
      <c r="G26" s="21"/>
      <c r="H26" s="21"/>
      <c r="I26" s="21"/>
      <c r="J26" s="21"/>
      <c r="K26" s="21"/>
      <c r="L26" s="21"/>
      <c r="M26" s="21"/>
      <c r="N26" s="21"/>
      <c r="O26" s="21"/>
      <c r="P26" s="21" t="s">
        <v>108</v>
      </c>
    </row>
    <row r="27" spans="1:16" s="18" customFormat="1" ht="13.5">
      <c r="A27" s="21"/>
      <c r="B27" s="21"/>
      <c r="G27" s="21"/>
      <c r="H27" s="21"/>
      <c r="I27" s="21"/>
      <c r="J27" s="21"/>
      <c r="K27" s="21"/>
      <c r="L27" s="21"/>
      <c r="M27" s="21"/>
      <c r="N27" s="21"/>
      <c r="O27" s="21"/>
      <c r="P27" s="21" t="s">
        <v>113</v>
      </c>
    </row>
    <row r="28" spans="1:16" s="18" customFormat="1" ht="13.5">
      <c r="A28" s="21"/>
      <c r="B28" s="21"/>
      <c r="G28" s="21"/>
      <c r="H28" s="21"/>
      <c r="I28" s="21"/>
      <c r="J28" s="21"/>
      <c r="K28" s="21"/>
      <c r="L28" s="21"/>
      <c r="M28" s="21"/>
      <c r="N28" s="21"/>
      <c r="O28" s="21"/>
      <c r="P28" s="21" t="s">
        <v>120</v>
      </c>
    </row>
    <row r="29" spans="1:16" s="18" customFormat="1" ht="13.5">
      <c r="A29" s="21"/>
      <c r="B29" s="21"/>
      <c r="G29" s="21"/>
      <c r="H29" s="21"/>
      <c r="I29" s="21"/>
      <c r="J29" s="21"/>
      <c r="K29" s="21"/>
      <c r="L29" s="21"/>
      <c r="M29" s="21"/>
      <c r="N29" s="21"/>
      <c r="O29" s="21"/>
      <c r="P29" s="21" t="s">
        <v>105</v>
      </c>
    </row>
    <row r="30" spans="1:16" s="18" customFormat="1" ht="13.5">
      <c r="A30" s="21"/>
      <c r="B30" s="21"/>
      <c r="G30" s="21"/>
      <c r="H30" s="21"/>
      <c r="I30" s="21"/>
      <c r="J30" s="21"/>
      <c r="K30" s="21"/>
      <c r="L30" s="21"/>
      <c r="M30" s="21"/>
      <c r="N30" s="21"/>
      <c r="O30" s="21"/>
      <c r="P30" s="21" t="s">
        <v>7</v>
      </c>
    </row>
    <row r="31" spans="1:16" s="18" customFormat="1" ht="13.5">
      <c r="A31" s="21"/>
      <c r="B31" s="21"/>
      <c r="G31" s="21"/>
      <c r="H31" s="21"/>
      <c r="I31" s="21"/>
      <c r="J31" s="21"/>
      <c r="K31" s="21"/>
      <c r="L31" s="21"/>
      <c r="M31" s="21"/>
      <c r="N31" s="21"/>
      <c r="O31" s="21"/>
      <c r="P31" s="21" t="s">
        <v>14</v>
      </c>
    </row>
    <row r="32" spans="1:16" s="18" customFormat="1" ht="13.5">
      <c r="A32" s="21"/>
      <c r="B32" s="21"/>
      <c r="G32" s="21"/>
      <c r="H32" s="21"/>
      <c r="I32" s="21"/>
      <c r="J32" s="21"/>
      <c r="K32" s="21"/>
      <c r="L32" s="21"/>
      <c r="M32" s="21"/>
      <c r="N32" s="21"/>
      <c r="O32" s="21"/>
      <c r="P32" s="21" t="s">
        <v>8</v>
      </c>
    </row>
    <row r="33" spans="1:16" s="18" customFormat="1" ht="13.5">
      <c r="A33" s="21"/>
      <c r="B33" s="21"/>
      <c r="G33" s="21"/>
      <c r="H33" s="21"/>
      <c r="I33" s="21"/>
      <c r="J33" s="21"/>
      <c r="K33" s="21"/>
      <c r="L33" s="21"/>
      <c r="M33" s="21"/>
      <c r="N33" s="21"/>
      <c r="O33" s="21"/>
      <c r="P33" s="21" t="s">
        <v>109</v>
      </c>
    </row>
    <row r="34" spans="1:16" s="18" customFormat="1" ht="13.5">
      <c r="A34" s="21"/>
      <c r="B34" s="21"/>
      <c r="G34" s="21"/>
      <c r="H34" s="21"/>
      <c r="I34" s="21"/>
      <c r="J34" s="21"/>
      <c r="K34" s="21"/>
      <c r="L34" s="21"/>
      <c r="M34" s="21"/>
      <c r="N34" s="21"/>
      <c r="O34" s="21"/>
      <c r="P34" s="21" t="s">
        <v>116</v>
      </c>
    </row>
    <row r="35" spans="1:16" s="18" customFormat="1" ht="13.5">
      <c r="A35" s="21"/>
      <c r="B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8" customFormat="1" ht="13.5">
      <c r="A36" s="21"/>
      <c r="B36" s="21"/>
      <c r="G36" s="21"/>
      <c r="H36" s="21"/>
      <c r="I36" s="21"/>
      <c r="J36" s="21"/>
      <c r="K36" s="21"/>
      <c r="L36" s="21"/>
      <c r="M36" s="21"/>
      <c r="N36" s="21"/>
      <c r="O36" s="21"/>
      <c r="P36" s="25"/>
    </row>
    <row r="37" spans="1:16" s="18" customFormat="1" ht="13.5">
      <c r="A37" s="21"/>
      <c r="B37" s="21"/>
      <c r="G37" s="21"/>
      <c r="H37" s="21"/>
      <c r="I37" s="21"/>
      <c r="J37" s="21"/>
      <c r="K37" s="21"/>
      <c r="L37" s="21"/>
      <c r="M37" s="21"/>
      <c r="N37" s="21"/>
      <c r="O37" s="21"/>
      <c r="P37" s="25"/>
    </row>
    <row r="38" spans="1:16" s="18" customFormat="1" ht="13.5">
      <c r="A38" s="21"/>
      <c r="B38" s="21"/>
      <c r="G38" s="21"/>
      <c r="H38" s="21"/>
      <c r="I38" s="21"/>
      <c r="J38" s="21"/>
      <c r="K38" s="21"/>
      <c r="L38" s="21"/>
      <c r="M38" s="21"/>
      <c r="N38" s="21"/>
      <c r="O38" s="21"/>
      <c r="P38" s="25"/>
    </row>
    <row r="39" spans="1:16" s="18" customFormat="1" ht="13.5">
      <c r="A39" s="21"/>
      <c r="B39" s="21"/>
      <c r="G39" s="21"/>
      <c r="H39" s="21"/>
      <c r="I39" s="21"/>
      <c r="J39" s="21"/>
      <c r="K39" s="21"/>
      <c r="L39" s="21"/>
      <c r="M39" s="21"/>
      <c r="N39" s="21"/>
      <c r="O39" s="21"/>
      <c r="P39" s="25"/>
    </row>
    <row r="40" spans="1:16" s="18" customFormat="1" ht="13.5">
      <c r="A40" s="21"/>
      <c r="B40" s="21"/>
      <c r="G40" s="21"/>
      <c r="H40" s="21"/>
      <c r="I40" s="21"/>
      <c r="J40" s="21"/>
      <c r="K40" s="21"/>
      <c r="L40" s="21"/>
      <c r="M40" s="21"/>
      <c r="N40" s="21"/>
      <c r="O40" s="21"/>
      <c r="P40" s="25"/>
    </row>
    <row r="41" spans="1:16" s="18" customFormat="1" ht="13.5">
      <c r="A41" s="21"/>
      <c r="B41" s="21"/>
      <c r="G41" s="21"/>
      <c r="H41" s="21"/>
      <c r="I41" s="21"/>
      <c r="J41" s="21"/>
      <c r="K41" s="21"/>
      <c r="L41" s="21"/>
      <c r="M41" s="21"/>
      <c r="N41" s="21"/>
      <c r="O41" s="21"/>
      <c r="P41" s="25"/>
    </row>
    <row r="42" spans="1:16" s="18" customFormat="1" ht="13.5">
      <c r="A42" s="21"/>
      <c r="B42" s="21"/>
      <c r="G42" s="21"/>
      <c r="H42" s="21"/>
      <c r="I42" s="21"/>
      <c r="J42" s="21"/>
      <c r="K42" s="21"/>
      <c r="L42" s="21"/>
      <c r="M42" s="21"/>
      <c r="N42" s="21"/>
      <c r="O42" s="21"/>
      <c r="P42" s="25"/>
    </row>
    <row r="43" ht="15">
      <c r="P43" s="27"/>
    </row>
    <row r="44" ht="15">
      <c r="P44" s="27"/>
    </row>
    <row r="45" ht="15">
      <c r="P45" s="27"/>
    </row>
    <row r="46" ht="15">
      <c r="P46" s="27"/>
    </row>
    <row r="47" ht="15">
      <c r="P47" s="27"/>
    </row>
    <row r="48" ht="15">
      <c r="P48" s="27"/>
    </row>
    <row r="49" ht="15">
      <c r="P49" s="27"/>
    </row>
    <row r="50" ht="15">
      <c r="P50" s="27"/>
    </row>
    <row r="51" ht="15">
      <c r="P51" s="27"/>
    </row>
    <row r="52" ht="15">
      <c r="P52" s="27"/>
    </row>
    <row r="53" ht="15">
      <c r="P53" s="27"/>
    </row>
    <row r="54" ht="15">
      <c r="P54" s="27"/>
    </row>
    <row r="55" ht="15">
      <c r="P55" s="27"/>
    </row>
    <row r="56" ht="15">
      <c r="P56" s="27"/>
    </row>
    <row r="57" ht="15">
      <c r="P57" s="27"/>
    </row>
    <row r="58" ht="15">
      <c r="P58" s="27"/>
    </row>
    <row r="59" ht="15">
      <c r="P59" s="27"/>
    </row>
    <row r="60" ht="15">
      <c r="P60" s="27"/>
    </row>
    <row r="61" ht="15">
      <c r="P61" s="27"/>
    </row>
    <row r="62" ht="15">
      <c r="P62" s="27"/>
    </row>
    <row r="63" ht="15">
      <c r="P63" s="27"/>
    </row>
    <row r="64" ht="15">
      <c r="P64" s="27"/>
    </row>
    <row r="65" ht="15">
      <c r="P65" s="27"/>
    </row>
    <row r="66" ht="15">
      <c r="P66" s="27"/>
    </row>
    <row r="67" ht="15">
      <c r="P67" s="27"/>
    </row>
    <row r="68" ht="15">
      <c r="P68" s="27"/>
    </row>
    <row r="69" ht="15">
      <c r="P69" s="27"/>
    </row>
    <row r="70" ht="15">
      <c r="P70" s="27"/>
    </row>
    <row r="71" ht="15">
      <c r="P71" s="27"/>
    </row>
    <row r="72" ht="15">
      <c r="P72" s="27"/>
    </row>
    <row r="73" ht="15">
      <c r="P73" s="27"/>
    </row>
    <row r="74" ht="15">
      <c r="P74" s="27"/>
    </row>
    <row r="75" ht="15">
      <c r="P75" s="27"/>
    </row>
    <row r="76" ht="15">
      <c r="P76" s="27"/>
    </row>
    <row r="77" ht="15">
      <c r="P77" s="27"/>
    </row>
    <row r="78" ht="15">
      <c r="P78" s="27"/>
    </row>
    <row r="79" ht="15">
      <c r="P79" s="27"/>
    </row>
    <row r="80" ht="15">
      <c r="P80" s="27"/>
    </row>
    <row r="81" ht="15">
      <c r="P81" s="27"/>
    </row>
    <row r="82" ht="15">
      <c r="P82" s="27"/>
    </row>
    <row r="83" ht="15">
      <c r="P83" s="27"/>
    </row>
    <row r="84" ht="15">
      <c r="P84" s="27"/>
    </row>
    <row r="85" ht="15">
      <c r="P85" s="27"/>
    </row>
    <row r="86" ht="15">
      <c r="P86" s="27"/>
    </row>
    <row r="87" ht="15">
      <c r="P87" s="27"/>
    </row>
    <row r="88" ht="15">
      <c r="P88" s="27"/>
    </row>
    <row r="89" ht="15">
      <c r="P89" s="27"/>
    </row>
    <row r="90" ht="15">
      <c r="P90" s="27"/>
    </row>
    <row r="91" ht="15">
      <c r="P91" s="27"/>
    </row>
    <row r="92" ht="15">
      <c r="P92" s="27"/>
    </row>
    <row r="93" ht="15">
      <c r="P93" s="27"/>
    </row>
    <row r="94" ht="15">
      <c r="P94" s="27"/>
    </row>
    <row r="95" ht="15">
      <c r="P95" s="27"/>
    </row>
    <row r="96" ht="15">
      <c r="P96" s="27"/>
    </row>
    <row r="97" ht="15">
      <c r="P97" s="27"/>
    </row>
    <row r="98" ht="15">
      <c r="P98" s="27"/>
    </row>
    <row r="99" ht="15">
      <c r="P99" s="27"/>
    </row>
    <row r="100" ht="15">
      <c r="P100" s="27"/>
    </row>
    <row r="101" ht="15">
      <c r="P101" s="27"/>
    </row>
    <row r="102" ht="15">
      <c r="P102" s="27"/>
    </row>
    <row r="103" ht="15">
      <c r="P103" s="27"/>
    </row>
    <row r="104" ht="15">
      <c r="P104" s="27"/>
    </row>
    <row r="105" ht="15">
      <c r="P105" s="27"/>
    </row>
    <row r="106" ht="15">
      <c r="P106" s="27"/>
    </row>
    <row r="107" ht="15">
      <c r="P107" s="27"/>
    </row>
    <row r="108" ht="15">
      <c r="P108" s="27"/>
    </row>
    <row r="109" ht="15">
      <c r="P109" s="27"/>
    </row>
    <row r="110" ht="15">
      <c r="P110" s="27"/>
    </row>
    <row r="111" ht="15">
      <c r="P111" s="27"/>
    </row>
    <row r="112" ht="15">
      <c r="P112" s="27"/>
    </row>
    <row r="113" ht="15">
      <c r="P113" s="27"/>
    </row>
    <row r="114" ht="15">
      <c r="P114" s="27"/>
    </row>
    <row r="115" ht="15">
      <c r="P115" s="27"/>
    </row>
    <row r="116" ht="15">
      <c r="P116" s="27"/>
    </row>
    <row r="117" ht="15">
      <c r="P117" s="27"/>
    </row>
    <row r="118" ht="15">
      <c r="P118" s="27"/>
    </row>
    <row r="119" ht="15">
      <c r="P119" s="27"/>
    </row>
    <row r="120" ht="15">
      <c r="P120" s="27"/>
    </row>
    <row r="121" ht="15">
      <c r="P121" s="27"/>
    </row>
    <row r="122" ht="15">
      <c r="P122" s="27"/>
    </row>
    <row r="123" ht="15">
      <c r="P123" s="27"/>
    </row>
    <row r="124" ht="15">
      <c r="P124" s="27"/>
    </row>
    <row r="125" ht="15">
      <c r="P125" s="27"/>
    </row>
    <row r="126" ht="15">
      <c r="P126" s="27"/>
    </row>
    <row r="127" ht="15">
      <c r="P127" s="27"/>
    </row>
    <row r="128" ht="15">
      <c r="P128" s="27"/>
    </row>
    <row r="129" ht="15">
      <c r="P129" s="27"/>
    </row>
    <row r="130" ht="15">
      <c r="P130" s="27"/>
    </row>
    <row r="131" ht="15">
      <c r="P131" s="27"/>
    </row>
    <row r="132" ht="15">
      <c r="P132" s="27"/>
    </row>
    <row r="133" ht="15">
      <c r="P133" s="27"/>
    </row>
    <row r="134" ht="15">
      <c r="P134" s="27"/>
    </row>
    <row r="135" ht="15">
      <c r="P135" s="27"/>
    </row>
    <row r="136" ht="15">
      <c r="P136" s="27"/>
    </row>
    <row r="137" ht="15">
      <c r="P137" s="27"/>
    </row>
    <row r="138" ht="15">
      <c r="P138" s="27"/>
    </row>
    <row r="139" ht="15">
      <c r="P139" s="27"/>
    </row>
    <row r="140" ht="15">
      <c r="P140" s="27"/>
    </row>
    <row r="141" ht="15">
      <c r="P141" s="27"/>
    </row>
    <row r="142" ht="15">
      <c r="P142" s="27"/>
    </row>
    <row r="143" ht="15">
      <c r="P143" s="27"/>
    </row>
    <row r="144" ht="15">
      <c r="P144" s="27"/>
    </row>
    <row r="145" ht="15">
      <c r="P145" s="27"/>
    </row>
    <row r="146" ht="15">
      <c r="P146" s="27"/>
    </row>
    <row r="147" ht="15">
      <c r="P147" s="27"/>
    </row>
    <row r="148" ht="15">
      <c r="P148" s="27"/>
    </row>
    <row r="149" ht="15">
      <c r="P149" s="27"/>
    </row>
    <row r="150" ht="15">
      <c r="P150" s="27"/>
    </row>
    <row r="151" ht="15">
      <c r="P151" s="27"/>
    </row>
    <row r="152" ht="15">
      <c r="P152" s="27"/>
    </row>
    <row r="153" ht="15">
      <c r="P153" s="27"/>
    </row>
    <row r="154" ht="15">
      <c r="P154" s="27"/>
    </row>
    <row r="155" ht="15">
      <c r="P155" s="27"/>
    </row>
    <row r="156" ht="15">
      <c r="P156" s="27"/>
    </row>
    <row r="157" ht="15">
      <c r="P157" s="27"/>
    </row>
    <row r="158" ht="15">
      <c r="P158" s="27"/>
    </row>
    <row r="159" ht="15">
      <c r="P159" s="27"/>
    </row>
    <row r="160" ht="15">
      <c r="P160" s="27"/>
    </row>
    <row r="161" ht="15">
      <c r="P161" s="27"/>
    </row>
    <row r="162" ht="15">
      <c r="P162" s="27"/>
    </row>
    <row r="163" ht="15">
      <c r="P163" s="27"/>
    </row>
    <row r="164" ht="15">
      <c r="P164" s="27"/>
    </row>
    <row r="165" ht="15">
      <c r="P165" s="27"/>
    </row>
    <row r="166" ht="15">
      <c r="P166" s="27"/>
    </row>
    <row r="167" ht="15">
      <c r="P167" s="27"/>
    </row>
    <row r="168" ht="15">
      <c r="P168" s="27"/>
    </row>
    <row r="169" ht="15">
      <c r="P169" s="27"/>
    </row>
    <row r="170" ht="15">
      <c r="P170" s="27"/>
    </row>
    <row r="171" ht="15">
      <c r="P171" s="27"/>
    </row>
    <row r="172" ht="15">
      <c r="P172" s="27"/>
    </row>
    <row r="173" ht="15">
      <c r="P173" s="27"/>
    </row>
    <row r="174" ht="15">
      <c r="P174" s="27"/>
    </row>
    <row r="175" ht="15">
      <c r="P175" s="27"/>
    </row>
    <row r="176" ht="15">
      <c r="P176" s="27"/>
    </row>
    <row r="177" ht="15">
      <c r="P177" s="27"/>
    </row>
    <row r="178" ht="15">
      <c r="P178" s="27"/>
    </row>
    <row r="179" ht="15">
      <c r="P179" s="27"/>
    </row>
    <row r="180" ht="15">
      <c r="P180" s="27"/>
    </row>
    <row r="181" ht="15">
      <c r="P181" s="27"/>
    </row>
    <row r="182" ht="15">
      <c r="P182" s="27"/>
    </row>
    <row r="183" ht="15">
      <c r="P183" s="27"/>
    </row>
    <row r="184" ht="15">
      <c r="P184" s="27"/>
    </row>
    <row r="185" ht="15">
      <c r="P185" s="27"/>
    </row>
    <row r="186" ht="15">
      <c r="P186" s="27"/>
    </row>
    <row r="187" ht="15">
      <c r="P187" s="27"/>
    </row>
    <row r="188" ht="15">
      <c r="P188" s="27"/>
    </row>
    <row r="189" ht="15">
      <c r="P189" s="27"/>
    </row>
    <row r="190" ht="15">
      <c r="P190" s="27"/>
    </row>
    <row r="191" ht="15">
      <c r="P191" s="27"/>
    </row>
    <row r="192" ht="15">
      <c r="P192" s="27"/>
    </row>
    <row r="193" ht="15">
      <c r="P193" s="27"/>
    </row>
    <row r="194" ht="15">
      <c r="P194" s="27"/>
    </row>
    <row r="195" ht="15">
      <c r="P195" s="27"/>
    </row>
    <row r="196" ht="15">
      <c r="P196" s="27"/>
    </row>
    <row r="197" ht="15">
      <c r="P197" s="27"/>
    </row>
    <row r="198" ht="15">
      <c r="P198" s="27"/>
    </row>
    <row r="199" ht="15">
      <c r="P199" s="27"/>
    </row>
    <row r="200" ht="15">
      <c r="P200" s="27"/>
    </row>
    <row r="201" ht="15">
      <c r="P201" s="27"/>
    </row>
    <row r="202" ht="15">
      <c r="P202" s="27"/>
    </row>
    <row r="203" ht="15">
      <c r="P203" s="27"/>
    </row>
    <row r="204" ht="15">
      <c r="P204" s="27"/>
    </row>
    <row r="205" ht="15">
      <c r="P205" s="27"/>
    </row>
    <row r="206" ht="15">
      <c r="P206" s="27"/>
    </row>
    <row r="207" ht="15">
      <c r="P207" s="27"/>
    </row>
    <row r="208" ht="15">
      <c r="P208" s="27"/>
    </row>
    <row r="209" ht="15">
      <c r="P209" s="27"/>
    </row>
    <row r="210" ht="15">
      <c r="P210" s="27"/>
    </row>
    <row r="211" ht="15">
      <c r="P211" s="27"/>
    </row>
    <row r="212" ht="15">
      <c r="P212" s="27"/>
    </row>
    <row r="213" ht="15">
      <c r="P213" s="27"/>
    </row>
    <row r="214" ht="15">
      <c r="P214" s="27"/>
    </row>
    <row r="215" ht="15">
      <c r="P215" s="27"/>
    </row>
    <row r="216" ht="15">
      <c r="P216" s="27"/>
    </row>
    <row r="217" ht="15">
      <c r="P217" s="27"/>
    </row>
    <row r="218" ht="15">
      <c r="P218" s="27"/>
    </row>
    <row r="219" ht="15">
      <c r="P219" s="27"/>
    </row>
    <row r="220" ht="15">
      <c r="P220" s="27"/>
    </row>
    <row r="221" ht="15">
      <c r="P221" s="27"/>
    </row>
    <row r="222" ht="15">
      <c r="P222" s="27"/>
    </row>
    <row r="223" ht="15">
      <c r="P223" s="27"/>
    </row>
    <row r="224" ht="15">
      <c r="P224" s="27"/>
    </row>
    <row r="225" ht="15">
      <c r="P225" s="27"/>
    </row>
    <row r="226" ht="15">
      <c r="P226" s="27"/>
    </row>
    <row r="227" ht="15">
      <c r="P227" s="27"/>
    </row>
    <row r="228" ht="15">
      <c r="P228" s="27"/>
    </row>
    <row r="229" ht="15">
      <c r="P229" s="27"/>
    </row>
    <row r="230" ht="15">
      <c r="P230" s="27"/>
    </row>
    <row r="231" ht="15">
      <c r="P231" s="27"/>
    </row>
    <row r="232" ht="15">
      <c r="P232" s="27"/>
    </row>
    <row r="233" ht="15">
      <c r="P233" s="27"/>
    </row>
    <row r="234" ht="15">
      <c r="P234" s="27"/>
    </row>
    <row r="235" ht="15">
      <c r="P235" s="27"/>
    </row>
    <row r="236" ht="15">
      <c r="P236" s="27"/>
    </row>
    <row r="237" ht="15">
      <c r="P237" s="27"/>
    </row>
    <row r="238" ht="15">
      <c r="P238" s="27"/>
    </row>
    <row r="239" ht="15">
      <c r="P239" s="27"/>
    </row>
    <row r="240" ht="15">
      <c r="P240" s="27"/>
    </row>
    <row r="241" ht="15">
      <c r="P241" s="27"/>
    </row>
    <row r="242" ht="15">
      <c r="P242" s="27"/>
    </row>
    <row r="243" ht="15">
      <c r="P243" s="27"/>
    </row>
    <row r="244" ht="15">
      <c r="P244" s="27"/>
    </row>
    <row r="245" ht="15">
      <c r="P245" s="27"/>
    </row>
    <row r="246" ht="15">
      <c r="P246" s="27"/>
    </row>
    <row r="247" ht="15">
      <c r="P247" s="27"/>
    </row>
    <row r="248" ht="15">
      <c r="P248" s="27"/>
    </row>
    <row r="249" ht="15">
      <c r="P249" s="27"/>
    </row>
    <row r="250" ht="15">
      <c r="P250" s="27"/>
    </row>
    <row r="251" ht="15">
      <c r="P251" s="27"/>
    </row>
    <row r="252" ht="15">
      <c r="P252" s="27"/>
    </row>
    <row r="253" ht="15">
      <c r="P253" s="27"/>
    </row>
    <row r="254" ht="15">
      <c r="P254" s="27"/>
    </row>
    <row r="255" ht="15">
      <c r="P255" s="27"/>
    </row>
    <row r="256" ht="15">
      <c r="P256" s="27"/>
    </row>
    <row r="257" ht="15">
      <c r="P257" s="27"/>
    </row>
    <row r="258" ht="15">
      <c r="P258" s="27"/>
    </row>
    <row r="259" ht="15">
      <c r="P259" s="27"/>
    </row>
    <row r="260" ht="15">
      <c r="P260" s="27"/>
    </row>
    <row r="261" ht="15">
      <c r="P261" s="27"/>
    </row>
    <row r="262" ht="15">
      <c r="P262" s="27"/>
    </row>
    <row r="263" ht="15">
      <c r="P263" s="27"/>
    </row>
    <row r="264" ht="15">
      <c r="P264" s="27"/>
    </row>
    <row r="265" ht="15">
      <c r="P265" s="27"/>
    </row>
    <row r="266" ht="15">
      <c r="P266" s="27"/>
    </row>
    <row r="267" ht="15">
      <c r="P267" s="27"/>
    </row>
    <row r="268" ht="15">
      <c r="P268" s="27"/>
    </row>
    <row r="269" ht="15">
      <c r="P269" s="27"/>
    </row>
    <row r="270" ht="15">
      <c r="P270" s="27"/>
    </row>
    <row r="271" ht="15">
      <c r="P271" s="27"/>
    </row>
    <row r="272" ht="15">
      <c r="P272" s="27"/>
    </row>
    <row r="273" ht="15">
      <c r="P273" s="27"/>
    </row>
    <row r="274" ht="15">
      <c r="P274" s="27"/>
    </row>
    <row r="275" ht="15">
      <c r="P275" s="27"/>
    </row>
    <row r="276" ht="15">
      <c r="P276" s="27"/>
    </row>
    <row r="277" ht="15">
      <c r="P277" s="27"/>
    </row>
    <row r="278" ht="15">
      <c r="P278" s="27"/>
    </row>
    <row r="279" ht="15">
      <c r="P279" s="27"/>
    </row>
    <row r="280" ht="15">
      <c r="P280" s="27"/>
    </row>
    <row r="281" ht="15">
      <c r="P281" s="27"/>
    </row>
    <row r="282" ht="15">
      <c r="P282" s="27"/>
    </row>
    <row r="283" ht="15">
      <c r="P283" s="27"/>
    </row>
    <row r="284" ht="15">
      <c r="P284" s="27"/>
    </row>
    <row r="285" ht="15">
      <c r="P285" s="27"/>
    </row>
    <row r="286" ht="15">
      <c r="P286" s="27"/>
    </row>
    <row r="287" ht="15">
      <c r="P287" s="27"/>
    </row>
    <row r="288" ht="15">
      <c r="P288" s="27"/>
    </row>
    <row r="289" ht="15">
      <c r="P289" s="27"/>
    </row>
    <row r="290" ht="15">
      <c r="P290" s="27"/>
    </row>
    <row r="291" ht="15">
      <c r="P291" s="27"/>
    </row>
    <row r="292" ht="15">
      <c r="P292" s="27"/>
    </row>
    <row r="293" ht="15">
      <c r="P293" s="27"/>
    </row>
    <row r="294" ht="15">
      <c r="P294" s="27"/>
    </row>
    <row r="295" ht="15">
      <c r="P295" s="27"/>
    </row>
    <row r="296" ht="15">
      <c r="P296" s="27"/>
    </row>
    <row r="297" ht="15">
      <c r="P297" s="27"/>
    </row>
    <row r="298" ht="15">
      <c r="P298" s="27"/>
    </row>
    <row r="299" ht="15">
      <c r="P299" s="27"/>
    </row>
    <row r="300" ht="15">
      <c r="P300" s="27"/>
    </row>
    <row r="301" ht="15">
      <c r="P301" s="27"/>
    </row>
    <row r="302" ht="15">
      <c r="P302" s="27"/>
    </row>
    <row r="303" ht="15">
      <c r="P303" s="27"/>
    </row>
    <row r="304" ht="15">
      <c r="P304" s="27"/>
    </row>
    <row r="305" ht="15">
      <c r="P305" s="27"/>
    </row>
    <row r="306" ht="15">
      <c r="P306" s="27"/>
    </row>
    <row r="307" ht="15">
      <c r="P307" s="27"/>
    </row>
    <row r="308" ht="15">
      <c r="P308" s="27"/>
    </row>
    <row r="309" ht="15">
      <c r="P309" s="27"/>
    </row>
    <row r="310" ht="15">
      <c r="P310" s="27"/>
    </row>
    <row r="311" ht="15">
      <c r="P311" s="27"/>
    </row>
    <row r="312" ht="15">
      <c r="P312" s="27"/>
    </row>
    <row r="313" ht="15">
      <c r="P313" s="27"/>
    </row>
    <row r="314" ht="15">
      <c r="P314" s="27"/>
    </row>
    <row r="315" ht="15">
      <c r="P315" s="27"/>
    </row>
    <row r="316" ht="15">
      <c r="P316" s="27"/>
    </row>
    <row r="317" ht="15">
      <c r="P317" s="27"/>
    </row>
    <row r="318" ht="15">
      <c r="P318" s="27"/>
    </row>
    <row r="319" ht="15">
      <c r="P319" s="27"/>
    </row>
    <row r="320" ht="15">
      <c r="P320" s="27"/>
    </row>
    <row r="321" ht="15">
      <c r="P321" s="27"/>
    </row>
    <row r="322" ht="15">
      <c r="P322" s="27"/>
    </row>
    <row r="323" ht="15">
      <c r="P323" s="27"/>
    </row>
    <row r="324" ht="15">
      <c r="P324" s="27"/>
    </row>
    <row r="325" ht="15">
      <c r="P325" s="27"/>
    </row>
    <row r="326" ht="15">
      <c r="P326" s="27"/>
    </row>
    <row r="327" ht="15">
      <c r="P327" s="27"/>
    </row>
    <row r="328" ht="15">
      <c r="P328" s="27"/>
    </row>
    <row r="329" ht="15">
      <c r="P329" s="27"/>
    </row>
    <row r="330" ht="15">
      <c r="P330" s="27"/>
    </row>
    <row r="331" ht="15">
      <c r="P331" s="27"/>
    </row>
    <row r="332" ht="15">
      <c r="P332" s="27"/>
    </row>
    <row r="333" ht="15">
      <c r="P333" s="27"/>
    </row>
    <row r="334" ht="15">
      <c r="P334" s="27"/>
    </row>
    <row r="335" ht="15">
      <c r="P335" s="27"/>
    </row>
    <row r="336" ht="15">
      <c r="P336" s="27"/>
    </row>
    <row r="337" ht="15">
      <c r="P337" s="27"/>
    </row>
    <row r="338" ht="15">
      <c r="P338" s="27"/>
    </row>
    <row r="339" ht="15">
      <c r="P339" s="27"/>
    </row>
    <row r="340" ht="15">
      <c r="P340" s="27"/>
    </row>
    <row r="341" ht="15">
      <c r="P341" s="27"/>
    </row>
    <row r="342" ht="15">
      <c r="P342" s="27"/>
    </row>
    <row r="343" ht="15">
      <c r="P343" s="27"/>
    </row>
    <row r="344" ht="15">
      <c r="P344" s="27"/>
    </row>
    <row r="345" ht="15">
      <c r="P345" s="27"/>
    </row>
    <row r="346" ht="15">
      <c r="P346" s="27"/>
    </row>
    <row r="347" ht="15">
      <c r="P347" s="27"/>
    </row>
    <row r="348" ht="15">
      <c r="P348" s="27"/>
    </row>
    <row r="349" ht="15">
      <c r="P349" s="27"/>
    </row>
    <row r="350" ht="15">
      <c r="P350" s="27"/>
    </row>
    <row r="351" ht="15">
      <c r="P351" s="27"/>
    </row>
    <row r="352" ht="15">
      <c r="P352" s="27"/>
    </row>
    <row r="353" ht="15">
      <c r="P353" s="27"/>
    </row>
    <row r="354" ht="15">
      <c r="P354" s="27"/>
    </row>
    <row r="355" ht="15">
      <c r="P355" s="27"/>
    </row>
    <row r="356" ht="15">
      <c r="P356" s="27"/>
    </row>
    <row r="357" ht="15">
      <c r="P357" s="27"/>
    </row>
    <row r="358" ht="15">
      <c r="P358" s="27"/>
    </row>
    <row r="359" ht="15">
      <c r="P359" s="27"/>
    </row>
    <row r="360" ht="15">
      <c r="P360" s="27"/>
    </row>
    <row r="361" ht="15">
      <c r="P361" s="27"/>
    </row>
    <row r="362" ht="15">
      <c r="P362" s="27"/>
    </row>
    <row r="363" ht="15">
      <c r="P363" s="27"/>
    </row>
    <row r="364" ht="15">
      <c r="P364" s="27"/>
    </row>
    <row r="365" ht="15">
      <c r="P365" s="27"/>
    </row>
    <row r="366" ht="15">
      <c r="P366" s="27"/>
    </row>
    <row r="367" ht="15">
      <c r="P367" s="27"/>
    </row>
    <row r="368" ht="15">
      <c r="P368" s="27"/>
    </row>
    <row r="369" ht="15">
      <c r="P369" s="27"/>
    </row>
    <row r="370" ht="15">
      <c r="P370" s="27"/>
    </row>
    <row r="371" ht="15">
      <c r="P371" s="27"/>
    </row>
    <row r="372" ht="15">
      <c r="P372" s="27"/>
    </row>
    <row r="373" ht="15">
      <c r="P373" s="27"/>
    </row>
    <row r="374" ht="15">
      <c r="P374" s="27"/>
    </row>
    <row r="375" ht="15">
      <c r="P375" s="27"/>
    </row>
    <row r="376" ht="15">
      <c r="P376" s="27"/>
    </row>
    <row r="377" ht="15">
      <c r="P377" s="27"/>
    </row>
    <row r="378" ht="15">
      <c r="P378" s="27"/>
    </row>
    <row r="379" ht="15">
      <c r="P379" s="27"/>
    </row>
    <row r="380" ht="15">
      <c r="P380" s="27"/>
    </row>
    <row r="381" ht="15">
      <c r="P381" s="27"/>
    </row>
    <row r="382" ht="15">
      <c r="P382" s="27"/>
    </row>
    <row r="383" ht="15">
      <c r="P383" s="27"/>
    </row>
    <row r="384" ht="15">
      <c r="P384" s="27"/>
    </row>
    <row r="385" ht="15">
      <c r="P385" s="27"/>
    </row>
    <row r="386" ht="15">
      <c r="P386" s="27"/>
    </row>
    <row r="387" ht="15">
      <c r="P387" s="27"/>
    </row>
    <row r="388" ht="15">
      <c r="P388" s="27"/>
    </row>
    <row r="389" ht="15">
      <c r="P389" s="27"/>
    </row>
    <row r="390" ht="15">
      <c r="P390" s="27"/>
    </row>
    <row r="391" ht="15">
      <c r="P391" s="27"/>
    </row>
    <row r="392" ht="15">
      <c r="P392" s="27"/>
    </row>
    <row r="393" ht="15">
      <c r="P393" s="27"/>
    </row>
    <row r="394" ht="15">
      <c r="P394" s="27"/>
    </row>
    <row r="395" ht="15">
      <c r="P395" s="27"/>
    </row>
    <row r="396" ht="15">
      <c r="P396" s="27"/>
    </row>
    <row r="397" ht="15">
      <c r="P397" s="27"/>
    </row>
    <row r="398" ht="15">
      <c r="P398" s="27"/>
    </row>
    <row r="399" ht="15">
      <c r="P399" s="27"/>
    </row>
    <row r="400" ht="15">
      <c r="P400" s="27"/>
    </row>
    <row r="401" ht="15">
      <c r="P401" s="27"/>
    </row>
    <row r="402" ht="15">
      <c r="P402" s="27"/>
    </row>
    <row r="403" ht="15">
      <c r="P403" s="27"/>
    </row>
    <row r="404" ht="15">
      <c r="P404" s="27"/>
    </row>
    <row r="405" ht="15">
      <c r="P405" s="27"/>
    </row>
    <row r="406" ht="15">
      <c r="P406" s="27"/>
    </row>
    <row r="407" ht="15">
      <c r="P407" s="27"/>
    </row>
    <row r="408" ht="15">
      <c r="P408" s="27"/>
    </row>
    <row r="409" ht="15">
      <c r="P409" s="27"/>
    </row>
    <row r="410" ht="15">
      <c r="P410" s="27"/>
    </row>
    <row r="411" ht="15">
      <c r="P411" s="27"/>
    </row>
    <row r="412" ht="15">
      <c r="P412" s="27"/>
    </row>
    <row r="413" ht="15">
      <c r="P413" s="27"/>
    </row>
    <row r="414" ht="15">
      <c r="P414" s="27"/>
    </row>
    <row r="415" ht="15">
      <c r="P415" s="27"/>
    </row>
    <row r="416" ht="15">
      <c r="P416" s="27"/>
    </row>
    <row r="417" ht="15">
      <c r="P417" s="27"/>
    </row>
    <row r="418" ht="15">
      <c r="P418" s="27"/>
    </row>
    <row r="419" ht="15">
      <c r="P419" s="27"/>
    </row>
    <row r="420" ht="15">
      <c r="P420" s="27"/>
    </row>
    <row r="421" ht="15">
      <c r="P421" s="27"/>
    </row>
    <row r="422" ht="15">
      <c r="P422" s="27"/>
    </row>
    <row r="423" ht="15">
      <c r="P423" s="27"/>
    </row>
    <row r="424" ht="15">
      <c r="P424" s="27"/>
    </row>
    <row r="425" ht="15">
      <c r="P425" s="27"/>
    </row>
    <row r="426" ht="15">
      <c r="P426" s="27"/>
    </row>
    <row r="427" ht="15">
      <c r="P427" s="27"/>
    </row>
    <row r="428" ht="15">
      <c r="P428" s="27"/>
    </row>
    <row r="429" ht="15">
      <c r="P429" s="27"/>
    </row>
    <row r="430" ht="15">
      <c r="P430" s="27"/>
    </row>
    <row r="431" ht="15">
      <c r="P431" s="27"/>
    </row>
    <row r="432" ht="15">
      <c r="P432" s="27"/>
    </row>
    <row r="433" ht="15">
      <c r="P433" s="27"/>
    </row>
    <row r="434" ht="15">
      <c r="P434" s="27"/>
    </row>
    <row r="435" ht="15">
      <c r="P435" s="27"/>
    </row>
    <row r="436" ht="15">
      <c r="P436" s="27"/>
    </row>
    <row r="437" ht="15">
      <c r="P437" s="27"/>
    </row>
    <row r="438" ht="15">
      <c r="P438" s="27"/>
    </row>
    <row r="439" ht="15">
      <c r="P439" s="27"/>
    </row>
    <row r="440" ht="15">
      <c r="P440" s="27"/>
    </row>
    <row r="441" ht="15">
      <c r="P441" s="27"/>
    </row>
    <row r="442" ht="15">
      <c r="P442" s="27"/>
    </row>
    <row r="443" ht="15">
      <c r="P443" s="27"/>
    </row>
    <row r="444" ht="15">
      <c r="P444" s="27"/>
    </row>
    <row r="445" ht="15">
      <c r="P445" s="27"/>
    </row>
    <row r="446" ht="15">
      <c r="P446" s="27"/>
    </row>
    <row r="447" ht="15">
      <c r="P447" s="27"/>
    </row>
    <row r="448" ht="15">
      <c r="P448" s="27"/>
    </row>
    <row r="449" ht="15">
      <c r="P449" s="27"/>
    </row>
    <row r="450" ht="15">
      <c r="P450" s="27"/>
    </row>
    <row r="451" ht="15">
      <c r="P451" s="27"/>
    </row>
    <row r="452" ht="15">
      <c r="P452" s="27"/>
    </row>
    <row r="453" ht="15">
      <c r="P453" s="27"/>
    </row>
    <row r="454" ht="15">
      <c r="P454" s="27"/>
    </row>
    <row r="455" ht="15">
      <c r="P455" s="27"/>
    </row>
    <row r="456" ht="15">
      <c r="P456" s="27"/>
    </row>
    <row r="457" ht="15">
      <c r="P457" s="27"/>
    </row>
    <row r="458" ht="15">
      <c r="P458" s="27"/>
    </row>
    <row r="459" ht="15">
      <c r="P459" s="27"/>
    </row>
    <row r="460" ht="15">
      <c r="P460" s="27"/>
    </row>
    <row r="461" ht="15">
      <c r="P461" s="27"/>
    </row>
    <row r="462" ht="15">
      <c r="P462" s="27"/>
    </row>
    <row r="463" ht="15">
      <c r="P463" s="27"/>
    </row>
    <row r="464" ht="15">
      <c r="P464" s="27"/>
    </row>
    <row r="465" ht="15">
      <c r="P465" s="27"/>
    </row>
    <row r="466" ht="15">
      <c r="P466" s="27"/>
    </row>
    <row r="467" ht="15">
      <c r="P467" s="27"/>
    </row>
    <row r="468" ht="15">
      <c r="P468" s="27"/>
    </row>
    <row r="469" ht="15">
      <c r="P469" s="27"/>
    </row>
    <row r="470" ht="15">
      <c r="P470" s="27"/>
    </row>
    <row r="471" ht="15">
      <c r="P471" s="27"/>
    </row>
    <row r="472" ht="15">
      <c r="P472" s="27"/>
    </row>
    <row r="473" ht="15">
      <c r="P473" s="27"/>
    </row>
    <row r="474" ht="15">
      <c r="P474" s="27"/>
    </row>
    <row r="475" ht="15">
      <c r="P475" s="27"/>
    </row>
    <row r="476" ht="15">
      <c r="P476" s="27"/>
    </row>
    <row r="477" ht="15">
      <c r="P477" s="27"/>
    </row>
    <row r="478" ht="15">
      <c r="P478" s="27"/>
    </row>
    <row r="479" ht="15">
      <c r="P479" s="27"/>
    </row>
    <row r="480" ht="15">
      <c r="P480" s="27"/>
    </row>
    <row r="481" ht="15">
      <c r="P481" s="27"/>
    </row>
    <row r="482" ht="15">
      <c r="P482" s="27"/>
    </row>
    <row r="483" ht="15">
      <c r="P483" s="27"/>
    </row>
    <row r="484" ht="15">
      <c r="P484" s="27"/>
    </row>
    <row r="485" ht="15">
      <c r="P485" s="27"/>
    </row>
    <row r="486" ht="15">
      <c r="P486" s="27"/>
    </row>
    <row r="487" ht="15">
      <c r="P487" s="27"/>
    </row>
    <row r="488" ht="15">
      <c r="P488" s="27"/>
    </row>
    <row r="489" ht="15">
      <c r="P489" s="27"/>
    </row>
    <row r="490" ht="15">
      <c r="P490" s="27"/>
    </row>
    <row r="491" ht="15">
      <c r="P491" s="27"/>
    </row>
    <row r="492" ht="15">
      <c r="P492" s="27"/>
    </row>
    <row r="493" ht="15">
      <c r="P493" s="27"/>
    </row>
    <row r="494" ht="15">
      <c r="P494" s="27"/>
    </row>
    <row r="495" ht="15">
      <c r="P495" s="27"/>
    </row>
    <row r="496" ht="15">
      <c r="P496" s="27"/>
    </row>
    <row r="497" ht="15">
      <c r="P497" s="27"/>
    </row>
    <row r="498" ht="15">
      <c r="P498" s="27"/>
    </row>
    <row r="499" ht="15">
      <c r="P499" s="27"/>
    </row>
    <row r="500" ht="15">
      <c r="P500" s="27"/>
    </row>
    <row r="501" ht="15">
      <c r="P501" s="27"/>
    </row>
    <row r="502" ht="15">
      <c r="P502" s="27"/>
    </row>
    <row r="503" ht="15">
      <c r="P503" s="27"/>
    </row>
    <row r="504" ht="15">
      <c r="P504" s="27"/>
    </row>
    <row r="505" ht="15">
      <c r="P505" s="27"/>
    </row>
    <row r="506" ht="15">
      <c r="P506" s="27"/>
    </row>
    <row r="507" ht="15">
      <c r="P507" s="27"/>
    </row>
    <row r="508" ht="15">
      <c r="P508" s="27"/>
    </row>
    <row r="509" ht="15">
      <c r="P509" s="27"/>
    </row>
    <row r="510" ht="15">
      <c r="P510" s="27"/>
    </row>
    <row r="511" ht="15">
      <c r="P511" s="27"/>
    </row>
    <row r="512" ht="15">
      <c r="P512" s="27"/>
    </row>
    <row r="513" ht="15">
      <c r="P513" s="27"/>
    </row>
    <row r="514" ht="15">
      <c r="P514" s="27"/>
    </row>
    <row r="515" ht="15">
      <c r="P515" s="27"/>
    </row>
    <row r="516" ht="15">
      <c r="P516" s="27"/>
    </row>
    <row r="517" ht="15">
      <c r="P517" s="27"/>
    </row>
    <row r="518" ht="15">
      <c r="P518" s="27"/>
    </row>
    <row r="519" ht="15">
      <c r="P519" s="27"/>
    </row>
    <row r="520" ht="15">
      <c r="P520" s="27"/>
    </row>
    <row r="521" ht="15">
      <c r="P521" s="27"/>
    </row>
    <row r="522" ht="15">
      <c r="P522" s="27"/>
    </row>
    <row r="523" ht="15">
      <c r="P523" s="27"/>
    </row>
    <row r="524" ht="15">
      <c r="P524" s="27"/>
    </row>
    <row r="525" ht="15">
      <c r="P525" s="27"/>
    </row>
    <row r="526" ht="15">
      <c r="P526" s="27"/>
    </row>
    <row r="527" ht="15">
      <c r="P527" s="27"/>
    </row>
    <row r="528" ht="15">
      <c r="P528" s="27"/>
    </row>
    <row r="529" ht="15">
      <c r="P529" s="27"/>
    </row>
    <row r="530" ht="15">
      <c r="P530" s="27"/>
    </row>
    <row r="531" ht="15">
      <c r="P531" s="27"/>
    </row>
    <row r="532" ht="15">
      <c r="P532" s="27"/>
    </row>
    <row r="533" ht="15">
      <c r="P533" s="27"/>
    </row>
    <row r="534" ht="15">
      <c r="P534" s="27"/>
    </row>
    <row r="535" ht="15">
      <c r="P535" s="27"/>
    </row>
    <row r="536" ht="15">
      <c r="P536" s="27"/>
    </row>
    <row r="537" ht="15">
      <c r="P537" s="27"/>
    </row>
    <row r="538" ht="15">
      <c r="P538" s="27"/>
    </row>
    <row r="539" ht="15">
      <c r="P539" s="27"/>
    </row>
    <row r="540" ht="15">
      <c r="P540" s="27"/>
    </row>
    <row r="541" ht="15">
      <c r="P541" s="27"/>
    </row>
    <row r="542" ht="15">
      <c r="P542" s="27"/>
    </row>
    <row r="543" ht="15">
      <c r="P543" s="27"/>
    </row>
    <row r="544" ht="15">
      <c r="P544" s="27"/>
    </row>
    <row r="545" ht="15">
      <c r="P545" s="27"/>
    </row>
    <row r="546" ht="15">
      <c r="P546" s="27"/>
    </row>
    <row r="547" ht="15">
      <c r="P547" s="27"/>
    </row>
    <row r="548" ht="15">
      <c r="P548" s="27"/>
    </row>
    <row r="549" ht="15">
      <c r="P549" s="27"/>
    </row>
    <row r="550" ht="15">
      <c r="P550" s="27"/>
    </row>
    <row r="551" ht="15">
      <c r="P551" s="27"/>
    </row>
    <row r="552" ht="15">
      <c r="P552" s="27"/>
    </row>
    <row r="553" ht="15">
      <c r="P553" s="27"/>
    </row>
  </sheetData>
  <sheetProtection/>
  <dataValidations count="1">
    <dataValidation type="list" allowBlank="1" showInputMessage="1" showErrorMessage="1" sqref="A11:A39">
      <formula1>$A$4:$A$7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44"/>
  <sheetViews>
    <sheetView zoomScalePageLayoutView="0" workbookViewId="0" topLeftCell="A1">
      <selection activeCell="C9" sqref="C9"/>
    </sheetView>
  </sheetViews>
  <sheetFormatPr defaultColWidth="14.28125" defaultRowHeight="15"/>
  <cols>
    <col min="1" max="1" width="14.28125" style="41" customWidth="1"/>
    <col min="2" max="2" width="11.421875" style="41" customWidth="1"/>
    <col min="3" max="3" width="31.57421875" style="41" bestFit="1" customWidth="1"/>
    <col min="4" max="4" width="30.7109375" style="41" customWidth="1"/>
    <col min="5" max="5" width="2.00390625" style="41" customWidth="1"/>
    <col min="6" max="6" width="14.140625" style="41" customWidth="1"/>
    <col min="7" max="10" width="30.7109375" style="41" customWidth="1"/>
    <col min="11" max="16384" width="14.28125" style="41" customWidth="1"/>
  </cols>
  <sheetData>
    <row r="1" spans="1:40" ht="15">
      <c r="A1" s="155"/>
      <c r="B1" s="155"/>
      <c r="C1" s="156" t="s">
        <v>155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40" ht="15">
      <c r="A2" s="155"/>
      <c r="B2" s="155">
        <v>1</v>
      </c>
      <c r="C2" s="156" t="s">
        <v>121</v>
      </c>
      <c r="D2" s="155" t="e">
        <f>HLOOKUP('REPORTE DE SEDES AFECTADAS'!$B$6,$G$2:$AM$131,B2,FALSE)</f>
        <v>#N/A</v>
      </c>
      <c r="E2" s="155"/>
      <c r="F2" s="155"/>
      <c r="G2" s="157" t="s">
        <v>121</v>
      </c>
      <c r="H2" s="157" t="s">
        <v>104</v>
      </c>
      <c r="I2" s="157" t="s">
        <v>112</v>
      </c>
      <c r="J2" s="157" t="s">
        <v>106</v>
      </c>
      <c r="K2" s="157" t="s">
        <v>9</v>
      </c>
      <c r="L2" s="157" t="s">
        <v>110</v>
      </c>
      <c r="M2" s="157" t="s">
        <v>156</v>
      </c>
      <c r="N2" s="157" t="s">
        <v>102</v>
      </c>
      <c r="O2" s="157" t="s">
        <v>111</v>
      </c>
      <c r="P2" s="157" t="s">
        <v>117</v>
      </c>
      <c r="Q2" s="157" t="s">
        <v>51</v>
      </c>
      <c r="R2" s="157" t="s">
        <v>17</v>
      </c>
      <c r="S2" s="157" t="s">
        <v>157</v>
      </c>
      <c r="T2" s="157" t="s">
        <v>10</v>
      </c>
      <c r="U2" s="157" t="s">
        <v>12</v>
      </c>
      <c r="V2" s="157" t="s">
        <v>118</v>
      </c>
      <c r="W2" s="157" t="s">
        <v>158</v>
      </c>
      <c r="X2" s="157" t="s">
        <v>119</v>
      </c>
      <c r="Y2" s="157" t="s">
        <v>107</v>
      </c>
      <c r="Z2" s="157" t="s">
        <v>0</v>
      </c>
      <c r="AA2" s="157" t="s">
        <v>114</v>
      </c>
      <c r="AB2" s="157" t="s">
        <v>103</v>
      </c>
      <c r="AC2" s="157" t="s">
        <v>13</v>
      </c>
      <c r="AD2" s="157" t="s">
        <v>115</v>
      </c>
      <c r="AE2" s="157" t="s">
        <v>108</v>
      </c>
      <c r="AF2" s="157" t="s">
        <v>113</v>
      </c>
      <c r="AG2" s="157" t="s">
        <v>120</v>
      </c>
      <c r="AH2" s="157" t="s">
        <v>105</v>
      </c>
      <c r="AI2" s="157" t="s">
        <v>7</v>
      </c>
      <c r="AJ2" s="157" t="s">
        <v>14</v>
      </c>
      <c r="AK2" s="157" t="s">
        <v>8</v>
      </c>
      <c r="AL2" s="157" t="s">
        <v>109</v>
      </c>
      <c r="AM2" s="157" t="s">
        <v>116</v>
      </c>
      <c r="AN2" s="155"/>
    </row>
    <row r="3" spans="1:40" ht="15">
      <c r="A3" s="155"/>
      <c r="B3" s="155">
        <v>2</v>
      </c>
      <c r="C3" s="156" t="s">
        <v>104</v>
      </c>
      <c r="D3" s="155" t="e">
        <f>HLOOKUP('REPORTE DE SEDES AFECTADAS'!$B$6,$G$2:$AM$131,B3,FALSE)</f>
        <v>#N/A</v>
      </c>
      <c r="E3" s="155"/>
      <c r="F3" s="155" t="e">
        <f>IF(D3&lt;&gt;0,D3,"")</f>
        <v>#N/A</v>
      </c>
      <c r="G3" s="158" t="s">
        <v>159</v>
      </c>
      <c r="H3" s="158" t="s">
        <v>160</v>
      </c>
      <c r="I3" s="158" t="s">
        <v>112</v>
      </c>
      <c r="J3" s="158" t="s">
        <v>106</v>
      </c>
      <c r="K3" s="158" t="s">
        <v>161</v>
      </c>
      <c r="L3" s="158" t="s">
        <v>162</v>
      </c>
      <c r="M3" s="158" t="s">
        <v>163</v>
      </c>
      <c r="N3" s="158" t="s">
        <v>164</v>
      </c>
      <c r="O3" s="158" t="s">
        <v>165</v>
      </c>
      <c r="P3" s="158" t="s">
        <v>166</v>
      </c>
      <c r="Q3" s="158" t="s">
        <v>167</v>
      </c>
      <c r="R3" s="158" t="s">
        <v>168</v>
      </c>
      <c r="S3" s="158" t="s">
        <v>169</v>
      </c>
      <c r="T3" s="158" t="s">
        <v>170</v>
      </c>
      <c r="U3" s="158" t="s">
        <v>171</v>
      </c>
      <c r="V3" s="158" t="s">
        <v>172</v>
      </c>
      <c r="W3" s="158" t="s">
        <v>165</v>
      </c>
      <c r="X3" s="158" t="s">
        <v>173</v>
      </c>
      <c r="Y3" s="158" t="s">
        <v>174</v>
      </c>
      <c r="Z3" s="158" t="s">
        <v>175</v>
      </c>
      <c r="AA3" s="158" t="s">
        <v>176</v>
      </c>
      <c r="AB3" s="158" t="s">
        <v>177</v>
      </c>
      <c r="AC3" s="158" t="s">
        <v>178</v>
      </c>
      <c r="AD3" s="158" t="s">
        <v>179</v>
      </c>
      <c r="AE3" s="158" t="s">
        <v>180</v>
      </c>
      <c r="AF3" s="158" t="s">
        <v>181</v>
      </c>
      <c r="AG3" s="158" t="s">
        <v>182</v>
      </c>
      <c r="AH3" s="158" t="s">
        <v>183</v>
      </c>
      <c r="AI3" s="158" t="s">
        <v>184</v>
      </c>
      <c r="AJ3" s="158" t="s">
        <v>185</v>
      </c>
      <c r="AK3" s="158" t="s">
        <v>186</v>
      </c>
      <c r="AL3" s="158" t="s">
        <v>187</v>
      </c>
      <c r="AM3" s="158" t="s">
        <v>188</v>
      </c>
      <c r="AN3" s="155"/>
    </row>
    <row r="4" spans="1:40" ht="15">
      <c r="A4" s="155"/>
      <c r="B4" s="155">
        <v>3</v>
      </c>
      <c r="C4" s="156" t="s">
        <v>112</v>
      </c>
      <c r="D4" s="155" t="e">
        <f>HLOOKUP('REPORTE DE SEDES AFECTADAS'!$B$6,$G$2:$AM$131,B4,FALSE)</f>
        <v>#N/A</v>
      </c>
      <c r="E4" s="155"/>
      <c r="F4" s="155" t="e">
        <f aca="true" t="shared" si="0" ref="F4:F67">IF(D4&lt;&gt;0,D4,"")</f>
        <v>#N/A</v>
      </c>
      <c r="G4" s="158" t="s">
        <v>189</v>
      </c>
      <c r="H4" s="158" t="s">
        <v>190</v>
      </c>
      <c r="I4" s="158" t="s">
        <v>191</v>
      </c>
      <c r="J4" s="158" t="s">
        <v>192</v>
      </c>
      <c r="K4" s="158" t="s">
        <v>193</v>
      </c>
      <c r="L4" s="158" t="s">
        <v>194</v>
      </c>
      <c r="M4" s="155"/>
      <c r="N4" s="158" t="s">
        <v>195</v>
      </c>
      <c r="O4" s="158" t="s">
        <v>196</v>
      </c>
      <c r="P4" s="158" t="s">
        <v>197</v>
      </c>
      <c r="Q4" s="158" t="s">
        <v>198</v>
      </c>
      <c r="R4" s="158" t="s">
        <v>199</v>
      </c>
      <c r="S4" s="158" t="s">
        <v>200</v>
      </c>
      <c r="T4" s="158" t="s">
        <v>184</v>
      </c>
      <c r="U4" s="158" t="s">
        <v>177</v>
      </c>
      <c r="V4" s="158" t="s">
        <v>201</v>
      </c>
      <c r="W4" s="158" t="s">
        <v>202</v>
      </c>
      <c r="X4" s="158" t="s">
        <v>203</v>
      </c>
      <c r="Y4" s="158" t="s">
        <v>204</v>
      </c>
      <c r="Z4" s="158" t="s">
        <v>205</v>
      </c>
      <c r="AA4" s="158" t="s">
        <v>206</v>
      </c>
      <c r="AB4" s="158" t="s">
        <v>207</v>
      </c>
      <c r="AC4" s="158" t="s">
        <v>208</v>
      </c>
      <c r="AD4" s="158" t="s">
        <v>209</v>
      </c>
      <c r="AE4" s="158" t="s">
        <v>184</v>
      </c>
      <c r="AF4" s="158" t="s">
        <v>210</v>
      </c>
      <c r="AG4" s="158" t="s">
        <v>120</v>
      </c>
      <c r="AH4" s="158" t="s">
        <v>165</v>
      </c>
      <c r="AI4" s="158" t="s">
        <v>211</v>
      </c>
      <c r="AJ4" s="158" t="s">
        <v>212</v>
      </c>
      <c r="AK4" s="158" t="s">
        <v>213</v>
      </c>
      <c r="AL4" s="158" t="s">
        <v>214</v>
      </c>
      <c r="AM4" s="158" t="s">
        <v>215</v>
      </c>
      <c r="AN4" s="155"/>
    </row>
    <row r="5" spans="1:40" ht="15">
      <c r="A5" s="155"/>
      <c r="B5" s="155">
        <v>4</v>
      </c>
      <c r="C5" s="156" t="s">
        <v>106</v>
      </c>
      <c r="D5" s="155" t="e">
        <f>HLOOKUP('REPORTE DE SEDES AFECTADAS'!$B$6,$G$2:$AM$131,B5,FALSE)</f>
        <v>#N/A</v>
      </c>
      <c r="E5" s="155"/>
      <c r="F5" s="155" t="e">
        <f t="shared" si="0"/>
        <v>#N/A</v>
      </c>
      <c r="G5" s="158" t="s">
        <v>216</v>
      </c>
      <c r="H5" s="158" t="s">
        <v>217</v>
      </c>
      <c r="I5" s="158" t="s">
        <v>218</v>
      </c>
      <c r="J5" s="158" t="s">
        <v>219</v>
      </c>
      <c r="K5" s="158" t="s">
        <v>220</v>
      </c>
      <c r="L5" s="158" t="s">
        <v>221</v>
      </c>
      <c r="M5" s="155"/>
      <c r="N5" s="158" t="s">
        <v>222</v>
      </c>
      <c r="O5" s="158" t="s">
        <v>223</v>
      </c>
      <c r="P5" s="158" t="s">
        <v>224</v>
      </c>
      <c r="Q5" s="158" t="s">
        <v>210</v>
      </c>
      <c r="R5" s="158" t="s">
        <v>225</v>
      </c>
      <c r="S5" s="158" t="s">
        <v>226</v>
      </c>
      <c r="T5" s="158" t="s">
        <v>227</v>
      </c>
      <c r="U5" s="158" t="s">
        <v>228</v>
      </c>
      <c r="V5" s="158" t="s">
        <v>229</v>
      </c>
      <c r="W5" s="158" t="s">
        <v>230</v>
      </c>
      <c r="X5" s="158" t="s">
        <v>231</v>
      </c>
      <c r="Y5" s="158" t="s">
        <v>232</v>
      </c>
      <c r="Z5" s="158" t="s">
        <v>233</v>
      </c>
      <c r="AA5" s="158" t="s">
        <v>234</v>
      </c>
      <c r="AB5" s="158" t="s">
        <v>235</v>
      </c>
      <c r="AC5" s="158" t="s">
        <v>236</v>
      </c>
      <c r="AD5" s="158" t="s">
        <v>237</v>
      </c>
      <c r="AE5" s="158" t="s">
        <v>238</v>
      </c>
      <c r="AF5" s="158" t="s">
        <v>239</v>
      </c>
      <c r="AG5" s="155"/>
      <c r="AH5" s="158" t="s">
        <v>240</v>
      </c>
      <c r="AI5" s="158" t="s">
        <v>241</v>
      </c>
      <c r="AJ5" s="158" t="s">
        <v>242</v>
      </c>
      <c r="AK5" s="158" t="s">
        <v>243</v>
      </c>
      <c r="AL5" s="158" t="s">
        <v>244</v>
      </c>
      <c r="AM5" s="158" t="s">
        <v>245</v>
      </c>
      <c r="AN5" s="155"/>
    </row>
    <row r="6" spans="1:40" ht="15">
      <c r="A6" s="155"/>
      <c r="B6" s="155">
        <v>5</v>
      </c>
      <c r="C6" s="156" t="s">
        <v>156</v>
      </c>
      <c r="D6" s="155" t="e">
        <f>HLOOKUP('REPORTE DE SEDES AFECTADAS'!$B$6,$G$2:$AM$131,B6,FALSE)</f>
        <v>#N/A</v>
      </c>
      <c r="E6" s="155"/>
      <c r="F6" s="155" t="e">
        <f t="shared" si="0"/>
        <v>#N/A</v>
      </c>
      <c r="G6" s="158" t="s">
        <v>246</v>
      </c>
      <c r="H6" s="158" t="s">
        <v>247</v>
      </c>
      <c r="I6" s="158" t="s">
        <v>248</v>
      </c>
      <c r="J6" s="158" t="s">
        <v>249</v>
      </c>
      <c r="K6" s="158" t="s">
        <v>250</v>
      </c>
      <c r="L6" s="158" t="s">
        <v>251</v>
      </c>
      <c r="M6" s="155"/>
      <c r="N6" s="158" t="s">
        <v>252</v>
      </c>
      <c r="O6" s="158" t="s">
        <v>253</v>
      </c>
      <c r="P6" s="158" t="s">
        <v>254</v>
      </c>
      <c r="Q6" s="158" t="s">
        <v>9</v>
      </c>
      <c r="R6" s="158" t="s">
        <v>255</v>
      </c>
      <c r="S6" s="158" t="s">
        <v>256</v>
      </c>
      <c r="T6" s="158" t="s">
        <v>257</v>
      </c>
      <c r="U6" s="158" t="s">
        <v>258</v>
      </c>
      <c r="V6" s="158" t="s">
        <v>259</v>
      </c>
      <c r="W6" s="158" t="s">
        <v>260</v>
      </c>
      <c r="X6" s="158" t="s">
        <v>261</v>
      </c>
      <c r="Y6" s="158" t="s">
        <v>262</v>
      </c>
      <c r="Z6" s="158" t="s">
        <v>263</v>
      </c>
      <c r="AA6" s="158" t="s">
        <v>264</v>
      </c>
      <c r="AB6" s="158" t="s">
        <v>265</v>
      </c>
      <c r="AC6" s="158" t="s">
        <v>266</v>
      </c>
      <c r="AD6" s="158" t="s">
        <v>267</v>
      </c>
      <c r="AE6" s="158" t="s">
        <v>268</v>
      </c>
      <c r="AF6" s="158" t="s">
        <v>269</v>
      </c>
      <c r="AG6" s="155"/>
      <c r="AH6" s="158" t="s">
        <v>270</v>
      </c>
      <c r="AI6" s="158" t="s">
        <v>271</v>
      </c>
      <c r="AJ6" s="158" t="s">
        <v>272</v>
      </c>
      <c r="AK6" s="158" t="s">
        <v>198</v>
      </c>
      <c r="AL6" s="158" t="s">
        <v>273</v>
      </c>
      <c r="AM6" s="158" t="s">
        <v>274</v>
      </c>
      <c r="AN6" s="155"/>
    </row>
    <row r="7" spans="1:40" ht="15">
      <c r="A7" s="155"/>
      <c r="B7" s="155">
        <v>6</v>
      </c>
      <c r="C7" s="156" t="s">
        <v>9</v>
      </c>
      <c r="D7" s="155" t="e">
        <f>HLOOKUP('REPORTE DE SEDES AFECTADAS'!$B$6,$G$2:$AM$131,B7,FALSE)</f>
        <v>#N/A</v>
      </c>
      <c r="E7" s="155"/>
      <c r="F7" s="155" t="e">
        <f t="shared" si="0"/>
        <v>#N/A</v>
      </c>
      <c r="G7" s="158" t="s">
        <v>275</v>
      </c>
      <c r="H7" s="158" t="s">
        <v>276</v>
      </c>
      <c r="I7" s="158" t="s">
        <v>277</v>
      </c>
      <c r="J7" s="158" t="s">
        <v>278</v>
      </c>
      <c r="K7" s="158" t="s">
        <v>279</v>
      </c>
      <c r="L7" s="158" t="s">
        <v>280</v>
      </c>
      <c r="M7" s="155"/>
      <c r="N7" s="158" t="s">
        <v>281</v>
      </c>
      <c r="O7" s="158" t="s">
        <v>282</v>
      </c>
      <c r="P7" s="158" t="s">
        <v>283</v>
      </c>
      <c r="Q7" s="158" t="s">
        <v>284</v>
      </c>
      <c r="R7" s="158" t="s">
        <v>285</v>
      </c>
      <c r="S7" s="158" t="s">
        <v>286</v>
      </c>
      <c r="T7" s="158" t="s">
        <v>287</v>
      </c>
      <c r="U7" s="158" t="s">
        <v>288</v>
      </c>
      <c r="V7" s="158" t="s">
        <v>289</v>
      </c>
      <c r="W7" s="158" t="s">
        <v>290</v>
      </c>
      <c r="X7" s="155"/>
      <c r="Y7" s="158" t="s">
        <v>291</v>
      </c>
      <c r="Z7" s="158" t="s">
        <v>292</v>
      </c>
      <c r="AA7" s="158" t="s">
        <v>293</v>
      </c>
      <c r="AB7" s="158" t="s">
        <v>294</v>
      </c>
      <c r="AC7" s="158" t="s">
        <v>295</v>
      </c>
      <c r="AD7" s="158" t="s">
        <v>296</v>
      </c>
      <c r="AE7" s="158" t="s">
        <v>10</v>
      </c>
      <c r="AF7" s="158" t="s">
        <v>297</v>
      </c>
      <c r="AG7" s="155"/>
      <c r="AH7" s="158" t="s">
        <v>298</v>
      </c>
      <c r="AI7" s="158" t="s">
        <v>299</v>
      </c>
      <c r="AJ7" s="158" t="s">
        <v>300</v>
      </c>
      <c r="AK7" s="158" t="s">
        <v>9</v>
      </c>
      <c r="AL7" s="158" t="s">
        <v>301</v>
      </c>
      <c r="AM7" s="155"/>
      <c r="AN7" s="155"/>
    </row>
    <row r="8" spans="1:40" ht="15">
      <c r="A8" s="155"/>
      <c r="B8" s="155">
        <v>7</v>
      </c>
      <c r="C8" s="156" t="s">
        <v>110</v>
      </c>
      <c r="D8" s="155" t="e">
        <f>HLOOKUP('REPORTE DE SEDES AFECTADAS'!$B$6,$G$2:$AM$131,B8,FALSE)</f>
        <v>#N/A</v>
      </c>
      <c r="E8" s="155"/>
      <c r="F8" s="155" t="e">
        <f t="shared" si="0"/>
        <v>#N/A</v>
      </c>
      <c r="G8" s="158" t="s">
        <v>302</v>
      </c>
      <c r="H8" s="158" t="s">
        <v>303</v>
      </c>
      <c r="I8" s="158" t="s">
        <v>304</v>
      </c>
      <c r="J8" s="158" t="s">
        <v>305</v>
      </c>
      <c r="K8" s="158" t="s">
        <v>306</v>
      </c>
      <c r="L8" s="158" t="s">
        <v>307</v>
      </c>
      <c r="M8" s="155"/>
      <c r="N8" s="158" t="s">
        <v>308</v>
      </c>
      <c r="O8" s="158" t="s">
        <v>309</v>
      </c>
      <c r="P8" s="158" t="s">
        <v>310</v>
      </c>
      <c r="Q8" s="158" t="s">
        <v>59</v>
      </c>
      <c r="R8" s="158" t="s">
        <v>311</v>
      </c>
      <c r="S8" s="158" t="s">
        <v>312</v>
      </c>
      <c r="T8" s="158" t="s">
        <v>313</v>
      </c>
      <c r="U8" s="158" t="s">
        <v>314</v>
      </c>
      <c r="V8" s="158" t="s">
        <v>315</v>
      </c>
      <c r="W8" s="158" t="s">
        <v>316</v>
      </c>
      <c r="X8" s="155"/>
      <c r="Y8" s="158" t="s">
        <v>317</v>
      </c>
      <c r="Z8" s="158" t="s">
        <v>318</v>
      </c>
      <c r="AA8" s="158" t="s">
        <v>319</v>
      </c>
      <c r="AB8" s="158" t="s">
        <v>251</v>
      </c>
      <c r="AC8" s="158" t="s">
        <v>320</v>
      </c>
      <c r="AD8" s="158" t="s">
        <v>321</v>
      </c>
      <c r="AE8" s="158" t="s">
        <v>322</v>
      </c>
      <c r="AF8" s="158" t="s">
        <v>323</v>
      </c>
      <c r="AG8" s="155"/>
      <c r="AH8" s="158" t="s">
        <v>324</v>
      </c>
      <c r="AI8" s="158" t="s">
        <v>325</v>
      </c>
      <c r="AJ8" s="158" t="s">
        <v>326</v>
      </c>
      <c r="AK8" s="158" t="s">
        <v>327</v>
      </c>
      <c r="AL8" s="158" t="s">
        <v>328</v>
      </c>
      <c r="AM8" s="155"/>
      <c r="AN8" s="155"/>
    </row>
    <row r="9" spans="1:40" ht="15">
      <c r="A9" s="155"/>
      <c r="B9" s="155">
        <v>8</v>
      </c>
      <c r="C9" s="156" t="s">
        <v>102</v>
      </c>
      <c r="D9" s="155" t="e">
        <f>HLOOKUP('REPORTE DE SEDES AFECTADAS'!$B$6,$G$2:$AM$131,B9,FALSE)</f>
        <v>#N/A</v>
      </c>
      <c r="E9" s="155"/>
      <c r="F9" s="155" t="e">
        <f t="shared" si="0"/>
        <v>#N/A</v>
      </c>
      <c r="G9" s="158" t="s">
        <v>329</v>
      </c>
      <c r="H9" s="158" t="s">
        <v>330</v>
      </c>
      <c r="I9" s="158" t="s">
        <v>331</v>
      </c>
      <c r="J9" s="158" t="s">
        <v>332</v>
      </c>
      <c r="K9" s="158" t="s">
        <v>173</v>
      </c>
      <c r="L9" s="158" t="s">
        <v>333</v>
      </c>
      <c r="M9" s="155"/>
      <c r="N9" s="158" t="s">
        <v>334</v>
      </c>
      <c r="O9" s="158" t="s">
        <v>335</v>
      </c>
      <c r="P9" s="158" t="s">
        <v>336</v>
      </c>
      <c r="Q9" s="158" t="s">
        <v>337</v>
      </c>
      <c r="R9" s="158" t="s">
        <v>338</v>
      </c>
      <c r="S9" s="158" t="s">
        <v>339</v>
      </c>
      <c r="T9" s="158" t="s">
        <v>340</v>
      </c>
      <c r="U9" s="158" t="s">
        <v>341</v>
      </c>
      <c r="V9" s="158" t="s">
        <v>342</v>
      </c>
      <c r="W9" s="158" t="s">
        <v>158</v>
      </c>
      <c r="X9" s="155"/>
      <c r="Y9" s="158" t="s">
        <v>343</v>
      </c>
      <c r="Z9" s="158" t="s">
        <v>344</v>
      </c>
      <c r="AA9" s="158" t="s">
        <v>345</v>
      </c>
      <c r="AB9" s="158" t="s">
        <v>346</v>
      </c>
      <c r="AC9" s="158" t="s">
        <v>347</v>
      </c>
      <c r="AD9" s="158" t="s">
        <v>348</v>
      </c>
      <c r="AE9" s="158" t="s">
        <v>349</v>
      </c>
      <c r="AF9" s="158" t="s">
        <v>350</v>
      </c>
      <c r="AG9" s="155"/>
      <c r="AH9" s="158" t="s">
        <v>351</v>
      </c>
      <c r="AI9" s="158" t="s">
        <v>352</v>
      </c>
      <c r="AJ9" s="158" t="s">
        <v>353</v>
      </c>
      <c r="AK9" s="158" t="s">
        <v>354</v>
      </c>
      <c r="AL9" s="155"/>
      <c r="AM9" s="155"/>
      <c r="AN9" s="155"/>
    </row>
    <row r="10" spans="1:40" ht="15">
      <c r="A10" s="155"/>
      <c r="B10" s="155">
        <v>9</v>
      </c>
      <c r="C10" s="156" t="s">
        <v>111</v>
      </c>
      <c r="D10" s="155" t="e">
        <f>HLOOKUP('REPORTE DE SEDES AFECTADAS'!$B$6,$G$2:$AM$131,B10,FALSE)</f>
        <v>#N/A</v>
      </c>
      <c r="E10" s="155"/>
      <c r="F10" s="155" t="e">
        <f t="shared" si="0"/>
        <v>#N/A</v>
      </c>
      <c r="G10" s="158" t="s">
        <v>355</v>
      </c>
      <c r="H10" s="158" t="s">
        <v>356</v>
      </c>
      <c r="I10" s="155"/>
      <c r="J10" s="158" t="s">
        <v>357</v>
      </c>
      <c r="K10" s="158" t="s">
        <v>358</v>
      </c>
      <c r="L10" s="158" t="s">
        <v>110</v>
      </c>
      <c r="M10" s="155"/>
      <c r="N10" s="158" t="s">
        <v>359</v>
      </c>
      <c r="O10" s="158" t="s">
        <v>360</v>
      </c>
      <c r="P10" s="158" t="s">
        <v>361</v>
      </c>
      <c r="Q10" s="158" t="s">
        <v>61</v>
      </c>
      <c r="R10" s="158" t="s">
        <v>362</v>
      </c>
      <c r="S10" s="158" t="s">
        <v>363</v>
      </c>
      <c r="T10" s="158" t="s">
        <v>364</v>
      </c>
      <c r="U10" s="158" t="s">
        <v>365</v>
      </c>
      <c r="V10" s="158" t="s">
        <v>366</v>
      </c>
      <c r="W10" s="158" t="s">
        <v>367</v>
      </c>
      <c r="X10" s="155"/>
      <c r="Y10" s="158" t="s">
        <v>368</v>
      </c>
      <c r="Z10" s="158" t="s">
        <v>369</v>
      </c>
      <c r="AA10" s="158" t="s">
        <v>370</v>
      </c>
      <c r="AB10" s="158" t="s">
        <v>371</v>
      </c>
      <c r="AC10" s="158" t="s">
        <v>372</v>
      </c>
      <c r="AD10" s="158" t="s">
        <v>373</v>
      </c>
      <c r="AE10" s="158" t="s">
        <v>374</v>
      </c>
      <c r="AF10" s="158" t="s">
        <v>375</v>
      </c>
      <c r="AG10" s="155"/>
      <c r="AH10" s="158" t="s">
        <v>9</v>
      </c>
      <c r="AI10" s="158" t="s">
        <v>376</v>
      </c>
      <c r="AJ10" s="158" t="s">
        <v>377</v>
      </c>
      <c r="AK10" s="158" t="s">
        <v>378</v>
      </c>
      <c r="AL10" s="155"/>
      <c r="AM10" s="155"/>
      <c r="AN10" s="155"/>
    </row>
    <row r="11" spans="1:40" ht="15">
      <c r="A11" s="155"/>
      <c r="B11" s="155">
        <v>10</v>
      </c>
      <c r="C11" s="156" t="s">
        <v>117</v>
      </c>
      <c r="D11" s="155" t="e">
        <f>HLOOKUP('REPORTE DE SEDES AFECTADAS'!$B$6,$G$2:$AM$131,B11,FALSE)</f>
        <v>#N/A</v>
      </c>
      <c r="E11" s="155"/>
      <c r="F11" s="155" t="e">
        <f t="shared" si="0"/>
        <v>#N/A</v>
      </c>
      <c r="G11" s="158" t="s">
        <v>379</v>
      </c>
      <c r="H11" s="158" t="s">
        <v>380</v>
      </c>
      <c r="I11" s="155"/>
      <c r="J11" s="158" t="s">
        <v>381</v>
      </c>
      <c r="K11" s="158" t="s">
        <v>382</v>
      </c>
      <c r="L11" s="158" t="s">
        <v>383</v>
      </c>
      <c r="M11" s="155"/>
      <c r="N11" s="158" t="s">
        <v>384</v>
      </c>
      <c r="O11" s="158" t="s">
        <v>385</v>
      </c>
      <c r="P11" s="158" t="s">
        <v>386</v>
      </c>
      <c r="Q11" s="158" t="s">
        <v>387</v>
      </c>
      <c r="R11" s="158" t="s">
        <v>388</v>
      </c>
      <c r="S11" s="158" t="s">
        <v>389</v>
      </c>
      <c r="T11" s="158" t="s">
        <v>390</v>
      </c>
      <c r="U11" s="158" t="s">
        <v>391</v>
      </c>
      <c r="V11" s="158" t="s">
        <v>118</v>
      </c>
      <c r="W11" s="158" t="s">
        <v>392</v>
      </c>
      <c r="X11" s="155"/>
      <c r="Y11" s="158" t="s">
        <v>393</v>
      </c>
      <c r="Z11" s="158" t="s">
        <v>394</v>
      </c>
      <c r="AA11" s="158" t="s">
        <v>395</v>
      </c>
      <c r="AB11" s="158" t="s">
        <v>396</v>
      </c>
      <c r="AC11" s="158" t="s">
        <v>397</v>
      </c>
      <c r="AD11" s="158" t="s">
        <v>398</v>
      </c>
      <c r="AE11" s="158" t="s">
        <v>399</v>
      </c>
      <c r="AF11" s="158" t="s">
        <v>400</v>
      </c>
      <c r="AG11" s="155"/>
      <c r="AH11" s="158" t="s">
        <v>401</v>
      </c>
      <c r="AI11" s="158" t="s">
        <v>402</v>
      </c>
      <c r="AJ11" s="158" t="s">
        <v>403</v>
      </c>
      <c r="AK11" s="158" t="s">
        <v>404</v>
      </c>
      <c r="AL11" s="155"/>
      <c r="AM11" s="155"/>
      <c r="AN11" s="155"/>
    </row>
    <row r="12" spans="1:40" ht="15">
      <c r="A12" s="155"/>
      <c r="B12" s="155">
        <v>11</v>
      </c>
      <c r="C12" s="156" t="s">
        <v>51</v>
      </c>
      <c r="D12" s="155" t="e">
        <f>HLOOKUP('REPORTE DE SEDES AFECTADAS'!$B$6,$G$2:$AM$131,B12,FALSE)</f>
        <v>#N/A</v>
      </c>
      <c r="E12" s="155"/>
      <c r="F12" s="155" t="e">
        <f t="shared" si="0"/>
        <v>#N/A</v>
      </c>
      <c r="G12" s="158" t="s">
        <v>405</v>
      </c>
      <c r="H12" s="158" t="s">
        <v>104</v>
      </c>
      <c r="I12" s="155"/>
      <c r="J12" s="158" t="s">
        <v>406</v>
      </c>
      <c r="K12" s="158" t="s">
        <v>407</v>
      </c>
      <c r="L12" s="158" t="s">
        <v>184</v>
      </c>
      <c r="M12" s="155"/>
      <c r="N12" s="158" t="s">
        <v>408</v>
      </c>
      <c r="O12" s="158" t="s">
        <v>409</v>
      </c>
      <c r="P12" s="158" t="s">
        <v>410</v>
      </c>
      <c r="Q12" s="158" t="s">
        <v>411</v>
      </c>
      <c r="R12" s="158" t="s">
        <v>412</v>
      </c>
      <c r="S12" s="158" t="s">
        <v>413</v>
      </c>
      <c r="T12" s="158" t="s">
        <v>414</v>
      </c>
      <c r="U12" s="158" t="s">
        <v>415</v>
      </c>
      <c r="V12" s="158" t="s">
        <v>416</v>
      </c>
      <c r="W12" s="158" t="s">
        <v>417</v>
      </c>
      <c r="X12" s="155"/>
      <c r="Y12" s="158" t="s">
        <v>418</v>
      </c>
      <c r="Z12" s="158" t="s">
        <v>419</v>
      </c>
      <c r="AA12" s="158" t="s">
        <v>420</v>
      </c>
      <c r="AB12" s="158" t="s">
        <v>421</v>
      </c>
      <c r="AC12" s="158" t="s">
        <v>422</v>
      </c>
      <c r="AD12" s="158" t="s">
        <v>423</v>
      </c>
      <c r="AE12" s="158" t="s">
        <v>424</v>
      </c>
      <c r="AF12" s="158" t="s">
        <v>425</v>
      </c>
      <c r="AG12" s="155"/>
      <c r="AH12" s="158" t="s">
        <v>415</v>
      </c>
      <c r="AI12" s="158" t="s">
        <v>426</v>
      </c>
      <c r="AJ12" s="158" t="s">
        <v>427</v>
      </c>
      <c r="AK12" s="158" t="s">
        <v>428</v>
      </c>
      <c r="AL12" s="155"/>
      <c r="AM12" s="155"/>
      <c r="AN12" s="155"/>
    </row>
    <row r="13" spans="1:40" ht="15">
      <c r="A13" s="155"/>
      <c r="B13" s="155">
        <v>12</v>
      </c>
      <c r="C13" s="156" t="s">
        <v>17</v>
      </c>
      <c r="D13" s="155" t="e">
        <f>HLOOKUP('REPORTE DE SEDES AFECTADAS'!$B$6,$G$2:$AM$131,B13,FALSE)</f>
        <v>#N/A</v>
      </c>
      <c r="E13" s="155"/>
      <c r="F13" s="155" t="e">
        <f t="shared" si="0"/>
        <v>#N/A</v>
      </c>
      <c r="G13" s="158" t="s">
        <v>429</v>
      </c>
      <c r="H13" s="158" t="s">
        <v>430</v>
      </c>
      <c r="I13" s="155"/>
      <c r="J13" s="158" t="s">
        <v>431</v>
      </c>
      <c r="K13" s="158" t="s">
        <v>432</v>
      </c>
      <c r="L13" s="158" t="s">
        <v>433</v>
      </c>
      <c r="M13" s="155"/>
      <c r="N13" s="158" t="s">
        <v>434</v>
      </c>
      <c r="O13" s="158" t="s">
        <v>435</v>
      </c>
      <c r="P13" s="158" t="s">
        <v>436</v>
      </c>
      <c r="Q13" s="158" t="s">
        <v>335</v>
      </c>
      <c r="R13" s="158" t="s">
        <v>437</v>
      </c>
      <c r="S13" s="158" t="s">
        <v>438</v>
      </c>
      <c r="T13" s="158" t="s">
        <v>439</v>
      </c>
      <c r="U13" s="158" t="s">
        <v>440</v>
      </c>
      <c r="V13" s="155"/>
      <c r="W13" s="158" t="s">
        <v>441</v>
      </c>
      <c r="X13" s="155"/>
      <c r="Y13" s="158" t="s">
        <v>442</v>
      </c>
      <c r="Z13" s="158" t="s">
        <v>443</v>
      </c>
      <c r="AA13" s="158" t="s">
        <v>444</v>
      </c>
      <c r="AB13" s="158" t="s">
        <v>445</v>
      </c>
      <c r="AC13" s="158" t="s">
        <v>446</v>
      </c>
      <c r="AD13" s="158" t="s">
        <v>447</v>
      </c>
      <c r="AE13" s="158" t="s">
        <v>448</v>
      </c>
      <c r="AF13" s="158" t="s">
        <v>449</v>
      </c>
      <c r="AG13" s="155"/>
      <c r="AH13" s="158" t="s">
        <v>450</v>
      </c>
      <c r="AI13" s="158" t="s">
        <v>451</v>
      </c>
      <c r="AJ13" s="158" t="s">
        <v>452</v>
      </c>
      <c r="AK13" s="158" t="s">
        <v>453</v>
      </c>
      <c r="AL13" s="155"/>
      <c r="AM13" s="155"/>
      <c r="AN13" s="155"/>
    </row>
    <row r="14" spans="1:40" ht="15">
      <c r="A14" s="155"/>
      <c r="B14" s="155">
        <v>13</v>
      </c>
      <c r="C14" s="156" t="s">
        <v>157</v>
      </c>
      <c r="D14" s="155" t="e">
        <f>HLOOKUP('REPORTE DE SEDES AFECTADAS'!$B$6,$G$2:$AM$131,B14,FALSE)</f>
        <v>#N/A</v>
      </c>
      <c r="E14" s="155"/>
      <c r="F14" s="155" t="e">
        <f t="shared" si="0"/>
        <v>#N/A</v>
      </c>
      <c r="G14" s="155"/>
      <c r="H14" s="158" t="s">
        <v>454</v>
      </c>
      <c r="I14" s="155"/>
      <c r="J14" s="158" t="s">
        <v>455</v>
      </c>
      <c r="K14" s="158" t="s">
        <v>10</v>
      </c>
      <c r="L14" s="158" t="s">
        <v>102</v>
      </c>
      <c r="M14" s="155"/>
      <c r="N14" s="158" t="s">
        <v>456</v>
      </c>
      <c r="O14" s="158" t="s">
        <v>457</v>
      </c>
      <c r="P14" s="158" t="s">
        <v>458</v>
      </c>
      <c r="Q14" s="158" t="s">
        <v>459</v>
      </c>
      <c r="R14" s="158" t="s">
        <v>460</v>
      </c>
      <c r="S14" s="158" t="s">
        <v>461</v>
      </c>
      <c r="T14" s="158" t="s">
        <v>462</v>
      </c>
      <c r="U14" s="158" t="s">
        <v>463</v>
      </c>
      <c r="V14" s="155"/>
      <c r="W14" s="158" t="s">
        <v>464</v>
      </c>
      <c r="X14" s="155"/>
      <c r="Y14" s="158" t="s">
        <v>465</v>
      </c>
      <c r="Z14" s="158" t="s">
        <v>466</v>
      </c>
      <c r="AA14" s="158" t="s">
        <v>466</v>
      </c>
      <c r="AB14" s="158" t="s">
        <v>10</v>
      </c>
      <c r="AC14" s="158" t="s">
        <v>467</v>
      </c>
      <c r="AD14" s="158" t="s">
        <v>468</v>
      </c>
      <c r="AE14" s="158" t="s">
        <v>469</v>
      </c>
      <c r="AF14" s="158" t="s">
        <v>470</v>
      </c>
      <c r="AG14" s="155"/>
      <c r="AH14" s="158" t="s">
        <v>471</v>
      </c>
      <c r="AI14" s="158" t="s">
        <v>472</v>
      </c>
      <c r="AJ14" s="158" t="s">
        <v>473</v>
      </c>
      <c r="AK14" s="158" t="s">
        <v>278</v>
      </c>
      <c r="AL14" s="155"/>
      <c r="AM14" s="155"/>
      <c r="AN14" s="155"/>
    </row>
    <row r="15" spans="1:40" ht="15">
      <c r="A15" s="155"/>
      <c r="B15" s="155">
        <v>14</v>
      </c>
      <c r="C15" s="156" t="s">
        <v>10</v>
      </c>
      <c r="D15" s="155" t="e">
        <f>HLOOKUP('REPORTE DE SEDES AFECTADAS'!$B$6,$G$2:$AM$131,B15,FALSE)</f>
        <v>#N/A</v>
      </c>
      <c r="E15" s="155"/>
      <c r="F15" s="155" t="e">
        <f t="shared" si="0"/>
        <v>#N/A</v>
      </c>
      <c r="G15" s="155"/>
      <c r="H15" s="158" t="s">
        <v>474</v>
      </c>
      <c r="I15" s="155"/>
      <c r="J15" s="158" t="s">
        <v>475</v>
      </c>
      <c r="K15" s="158" t="s">
        <v>476</v>
      </c>
      <c r="L15" s="158" t="s">
        <v>477</v>
      </c>
      <c r="M15" s="155"/>
      <c r="N15" s="158" t="s">
        <v>478</v>
      </c>
      <c r="O15" s="158" t="s">
        <v>479</v>
      </c>
      <c r="P15" s="158" t="s">
        <v>480</v>
      </c>
      <c r="Q15" s="158" t="s">
        <v>481</v>
      </c>
      <c r="R15" s="158" t="s">
        <v>482</v>
      </c>
      <c r="S15" s="158" t="s">
        <v>483</v>
      </c>
      <c r="T15" s="158" t="s">
        <v>484</v>
      </c>
      <c r="U15" s="158" t="s">
        <v>485</v>
      </c>
      <c r="V15" s="155"/>
      <c r="W15" s="158" t="s">
        <v>486</v>
      </c>
      <c r="X15" s="155"/>
      <c r="Y15" s="158" t="s">
        <v>487</v>
      </c>
      <c r="Z15" s="158" t="s">
        <v>488</v>
      </c>
      <c r="AA15" s="158" t="s">
        <v>489</v>
      </c>
      <c r="AB15" s="158" t="s">
        <v>490</v>
      </c>
      <c r="AC15" s="158" t="s">
        <v>461</v>
      </c>
      <c r="AD15" s="158" t="s">
        <v>491</v>
      </c>
      <c r="AE15" s="155"/>
      <c r="AF15" s="158" t="s">
        <v>492</v>
      </c>
      <c r="AG15" s="155"/>
      <c r="AH15" s="158" t="s">
        <v>493</v>
      </c>
      <c r="AI15" s="158" t="s">
        <v>494</v>
      </c>
      <c r="AJ15" s="158" t="s">
        <v>495</v>
      </c>
      <c r="AK15" s="158" t="s">
        <v>496</v>
      </c>
      <c r="AL15" s="155"/>
      <c r="AM15" s="155"/>
      <c r="AN15" s="155"/>
    </row>
    <row r="16" spans="1:40" ht="15">
      <c r="A16" s="155"/>
      <c r="B16" s="155">
        <v>15</v>
      </c>
      <c r="C16" s="156" t="s">
        <v>12</v>
      </c>
      <c r="D16" s="155" t="e">
        <f>HLOOKUP('REPORTE DE SEDES AFECTADAS'!$B$6,$G$2:$AM$131,B16,FALSE)</f>
        <v>#N/A</v>
      </c>
      <c r="E16" s="155"/>
      <c r="F16" s="155" t="e">
        <f t="shared" si="0"/>
        <v>#N/A</v>
      </c>
      <c r="G16" s="155"/>
      <c r="H16" s="158" t="s">
        <v>198</v>
      </c>
      <c r="I16" s="155"/>
      <c r="J16" s="158" t="s">
        <v>497</v>
      </c>
      <c r="K16" s="158" t="s">
        <v>498</v>
      </c>
      <c r="L16" s="158" t="s">
        <v>499</v>
      </c>
      <c r="M16" s="155"/>
      <c r="N16" s="158" t="s">
        <v>500</v>
      </c>
      <c r="O16" s="158" t="s">
        <v>501</v>
      </c>
      <c r="P16" s="158" t="s">
        <v>502</v>
      </c>
      <c r="Q16" s="158" t="s">
        <v>503</v>
      </c>
      <c r="R16" s="158" t="s">
        <v>504</v>
      </c>
      <c r="S16" s="158" t="s">
        <v>505</v>
      </c>
      <c r="T16" s="158" t="s">
        <v>506</v>
      </c>
      <c r="U16" s="158" t="s">
        <v>507</v>
      </c>
      <c r="V16" s="155"/>
      <c r="W16" s="158" t="s">
        <v>508</v>
      </c>
      <c r="X16" s="155"/>
      <c r="Y16" s="158" t="s">
        <v>509</v>
      </c>
      <c r="Z16" s="158" t="s">
        <v>510</v>
      </c>
      <c r="AA16" s="158" t="s">
        <v>511</v>
      </c>
      <c r="AB16" s="158" t="s">
        <v>512</v>
      </c>
      <c r="AC16" s="158" t="s">
        <v>513</v>
      </c>
      <c r="AD16" s="155"/>
      <c r="AE16" s="155"/>
      <c r="AF16" s="158" t="s">
        <v>514</v>
      </c>
      <c r="AG16" s="155"/>
      <c r="AH16" s="158" t="s">
        <v>515</v>
      </c>
      <c r="AI16" s="158" t="s">
        <v>516</v>
      </c>
      <c r="AJ16" s="158" t="s">
        <v>517</v>
      </c>
      <c r="AK16" s="158" t="s">
        <v>518</v>
      </c>
      <c r="AL16" s="155"/>
      <c r="AM16" s="155"/>
      <c r="AN16" s="155"/>
    </row>
    <row r="17" spans="1:40" ht="15">
      <c r="A17" s="155"/>
      <c r="B17" s="155">
        <v>16</v>
      </c>
      <c r="C17" s="156" t="s">
        <v>118</v>
      </c>
      <c r="D17" s="155" t="e">
        <f>HLOOKUP('REPORTE DE SEDES AFECTADAS'!$B$6,$G$2:$AM$131,B17,FALSE)</f>
        <v>#N/A</v>
      </c>
      <c r="E17" s="155"/>
      <c r="F17" s="155" t="e">
        <f t="shared" si="0"/>
        <v>#N/A</v>
      </c>
      <c r="G17" s="155"/>
      <c r="H17" s="158" t="s">
        <v>180</v>
      </c>
      <c r="I17" s="155"/>
      <c r="J17" s="158" t="s">
        <v>519</v>
      </c>
      <c r="K17" s="158" t="s">
        <v>520</v>
      </c>
      <c r="L17" s="158" t="s">
        <v>521</v>
      </c>
      <c r="M17" s="155"/>
      <c r="N17" s="158" t="s">
        <v>522</v>
      </c>
      <c r="O17" s="158" t="s">
        <v>523</v>
      </c>
      <c r="P17" s="158" t="s">
        <v>524</v>
      </c>
      <c r="Q17" s="158" t="s">
        <v>525</v>
      </c>
      <c r="R17" s="158" t="s">
        <v>441</v>
      </c>
      <c r="S17" s="158" t="s">
        <v>526</v>
      </c>
      <c r="T17" s="158" t="s">
        <v>527</v>
      </c>
      <c r="U17" s="158" t="s">
        <v>528</v>
      </c>
      <c r="V17" s="155"/>
      <c r="W17" s="158" t="s">
        <v>529</v>
      </c>
      <c r="X17" s="155"/>
      <c r="Y17" s="158" t="s">
        <v>530</v>
      </c>
      <c r="Z17" s="158" t="s">
        <v>531</v>
      </c>
      <c r="AA17" s="158" t="s">
        <v>532</v>
      </c>
      <c r="AB17" s="158" t="s">
        <v>533</v>
      </c>
      <c r="AC17" s="158" t="s">
        <v>534</v>
      </c>
      <c r="AD17" s="155"/>
      <c r="AE17" s="155"/>
      <c r="AF17" s="155"/>
      <c r="AG17" s="155"/>
      <c r="AH17" s="158" t="s">
        <v>535</v>
      </c>
      <c r="AI17" s="158" t="s">
        <v>536</v>
      </c>
      <c r="AJ17" s="158" t="s">
        <v>537</v>
      </c>
      <c r="AK17" s="158" t="s">
        <v>538</v>
      </c>
      <c r="AL17" s="155"/>
      <c r="AM17" s="155"/>
      <c r="AN17" s="155"/>
    </row>
    <row r="18" spans="1:40" ht="15">
      <c r="A18" s="155"/>
      <c r="B18" s="155">
        <v>17</v>
      </c>
      <c r="C18" s="156" t="s">
        <v>158</v>
      </c>
      <c r="D18" s="155" t="e">
        <f>HLOOKUP('REPORTE DE SEDES AFECTADAS'!$B$6,$G$2:$AM$131,B18,FALSE)</f>
        <v>#N/A</v>
      </c>
      <c r="E18" s="155"/>
      <c r="F18" s="155" t="e">
        <f t="shared" si="0"/>
        <v>#N/A</v>
      </c>
      <c r="G18" s="155"/>
      <c r="H18" s="158" t="s">
        <v>270</v>
      </c>
      <c r="I18" s="155"/>
      <c r="J18" s="158" t="s">
        <v>539</v>
      </c>
      <c r="K18" s="158" t="s">
        <v>540</v>
      </c>
      <c r="L18" s="158" t="s">
        <v>541</v>
      </c>
      <c r="M18" s="155"/>
      <c r="N18" s="158" t="s">
        <v>542</v>
      </c>
      <c r="O18" s="158" t="s">
        <v>543</v>
      </c>
      <c r="P18" s="158" t="s">
        <v>544</v>
      </c>
      <c r="Q18" s="158" t="s">
        <v>545</v>
      </c>
      <c r="R18" s="158" t="s">
        <v>546</v>
      </c>
      <c r="S18" s="158" t="s">
        <v>547</v>
      </c>
      <c r="T18" s="158" t="s">
        <v>548</v>
      </c>
      <c r="U18" s="158" t="s">
        <v>549</v>
      </c>
      <c r="V18" s="155"/>
      <c r="W18" s="158" t="s">
        <v>550</v>
      </c>
      <c r="X18" s="155"/>
      <c r="Y18" s="158" t="s">
        <v>551</v>
      </c>
      <c r="Z18" s="158" t="s">
        <v>552</v>
      </c>
      <c r="AA18" s="158" t="s">
        <v>553</v>
      </c>
      <c r="AB18" s="158" t="s">
        <v>554</v>
      </c>
      <c r="AC18" s="158" t="s">
        <v>555</v>
      </c>
      <c r="AD18" s="155"/>
      <c r="AE18" s="155"/>
      <c r="AF18" s="155"/>
      <c r="AG18" s="155"/>
      <c r="AH18" s="158" t="s">
        <v>556</v>
      </c>
      <c r="AI18" s="158" t="s">
        <v>557</v>
      </c>
      <c r="AJ18" s="158" t="s">
        <v>558</v>
      </c>
      <c r="AK18" s="158" t="s">
        <v>559</v>
      </c>
      <c r="AL18" s="155"/>
      <c r="AM18" s="155"/>
      <c r="AN18" s="155"/>
    </row>
    <row r="19" spans="1:40" ht="15">
      <c r="A19" s="155"/>
      <c r="B19" s="155">
        <v>18</v>
      </c>
      <c r="C19" s="156" t="s">
        <v>119</v>
      </c>
      <c r="D19" s="155" t="e">
        <f>HLOOKUP('REPORTE DE SEDES AFECTADAS'!$B$6,$G$2:$AM$131,B19,FALSE)</f>
        <v>#N/A</v>
      </c>
      <c r="E19" s="155"/>
      <c r="F19" s="155" t="e">
        <f t="shared" si="0"/>
        <v>#N/A</v>
      </c>
      <c r="G19" s="155"/>
      <c r="H19" s="158" t="s">
        <v>560</v>
      </c>
      <c r="I19" s="155"/>
      <c r="J19" s="158" t="s">
        <v>561</v>
      </c>
      <c r="K19" s="158" t="s">
        <v>562</v>
      </c>
      <c r="L19" s="158" t="s">
        <v>563</v>
      </c>
      <c r="M19" s="155"/>
      <c r="N19" s="158" t="s">
        <v>564</v>
      </c>
      <c r="O19" s="155"/>
      <c r="P19" s="158" t="s">
        <v>565</v>
      </c>
      <c r="Q19" s="158" t="s">
        <v>566</v>
      </c>
      <c r="R19" s="158" t="s">
        <v>567</v>
      </c>
      <c r="S19" s="158" t="s">
        <v>568</v>
      </c>
      <c r="T19" s="158" t="s">
        <v>569</v>
      </c>
      <c r="U19" s="158" t="s">
        <v>570</v>
      </c>
      <c r="V19" s="155"/>
      <c r="W19" s="155"/>
      <c r="X19" s="155"/>
      <c r="Y19" s="158" t="s">
        <v>571</v>
      </c>
      <c r="Z19" s="158" t="s">
        <v>572</v>
      </c>
      <c r="AA19" s="158" t="s">
        <v>573</v>
      </c>
      <c r="AB19" s="158" t="s">
        <v>574</v>
      </c>
      <c r="AC19" s="158" t="s">
        <v>575</v>
      </c>
      <c r="AD19" s="155"/>
      <c r="AE19" s="155"/>
      <c r="AF19" s="155"/>
      <c r="AG19" s="155"/>
      <c r="AH19" s="158" t="s">
        <v>576</v>
      </c>
      <c r="AI19" s="158" t="s">
        <v>577</v>
      </c>
      <c r="AJ19" s="158" t="s">
        <v>578</v>
      </c>
      <c r="AK19" s="158" t="s">
        <v>579</v>
      </c>
      <c r="AL19" s="155"/>
      <c r="AM19" s="155"/>
      <c r="AN19" s="155"/>
    </row>
    <row r="20" spans="1:40" ht="15">
      <c r="A20" s="155"/>
      <c r="B20" s="155">
        <v>19</v>
      </c>
      <c r="C20" s="156" t="s">
        <v>107</v>
      </c>
      <c r="D20" s="155" t="e">
        <f>HLOOKUP('REPORTE DE SEDES AFECTADAS'!$B$6,$G$2:$AM$131,B20,FALSE)</f>
        <v>#N/A</v>
      </c>
      <c r="E20" s="155"/>
      <c r="F20" s="155" t="e">
        <f t="shared" si="0"/>
        <v>#N/A</v>
      </c>
      <c r="G20" s="155"/>
      <c r="H20" s="158" t="s">
        <v>580</v>
      </c>
      <c r="I20" s="155"/>
      <c r="J20" s="158" t="s">
        <v>458</v>
      </c>
      <c r="K20" s="158" t="s">
        <v>581</v>
      </c>
      <c r="L20" s="158" t="s">
        <v>582</v>
      </c>
      <c r="M20" s="155"/>
      <c r="N20" s="158" t="s">
        <v>583</v>
      </c>
      <c r="O20" s="155"/>
      <c r="P20" s="158" t="s">
        <v>550</v>
      </c>
      <c r="Q20" s="158" t="s">
        <v>584</v>
      </c>
      <c r="R20" s="158" t="s">
        <v>585</v>
      </c>
      <c r="S20" s="158" t="s">
        <v>586</v>
      </c>
      <c r="T20" s="158" t="s">
        <v>587</v>
      </c>
      <c r="U20" s="158" t="s">
        <v>588</v>
      </c>
      <c r="V20" s="155"/>
      <c r="W20" s="155"/>
      <c r="X20" s="155"/>
      <c r="Y20" s="158" t="s">
        <v>589</v>
      </c>
      <c r="Z20" s="158" t="s">
        <v>590</v>
      </c>
      <c r="AA20" s="158" t="s">
        <v>591</v>
      </c>
      <c r="AB20" s="158" t="s">
        <v>592</v>
      </c>
      <c r="AC20" s="158" t="s">
        <v>593</v>
      </c>
      <c r="AD20" s="155"/>
      <c r="AE20" s="155"/>
      <c r="AF20" s="155"/>
      <c r="AG20" s="155"/>
      <c r="AH20" s="158" t="s">
        <v>287</v>
      </c>
      <c r="AI20" s="158" t="s">
        <v>594</v>
      </c>
      <c r="AJ20" s="158" t="s">
        <v>595</v>
      </c>
      <c r="AK20" s="158" t="s">
        <v>596</v>
      </c>
      <c r="AL20" s="155"/>
      <c r="AM20" s="155"/>
      <c r="AN20" s="155"/>
    </row>
    <row r="21" spans="1:40" ht="15">
      <c r="A21" s="155"/>
      <c r="B21" s="155">
        <v>20</v>
      </c>
      <c r="C21" s="156" t="s">
        <v>0</v>
      </c>
      <c r="D21" s="155" t="e">
        <f>HLOOKUP('REPORTE DE SEDES AFECTADAS'!$B$6,$G$2:$AM$131,B21,FALSE)</f>
        <v>#N/A</v>
      </c>
      <c r="E21" s="155"/>
      <c r="F21" s="155" t="e">
        <f t="shared" si="0"/>
        <v>#N/A</v>
      </c>
      <c r="G21" s="155"/>
      <c r="H21" s="158" t="s">
        <v>597</v>
      </c>
      <c r="I21" s="155"/>
      <c r="J21" s="158" t="s">
        <v>598</v>
      </c>
      <c r="K21" s="158" t="s">
        <v>599</v>
      </c>
      <c r="L21" s="158" t="s">
        <v>600</v>
      </c>
      <c r="M21" s="155"/>
      <c r="N21" s="158" t="s">
        <v>601</v>
      </c>
      <c r="O21" s="155"/>
      <c r="P21" s="158" t="s">
        <v>602</v>
      </c>
      <c r="Q21" s="158" t="s">
        <v>603</v>
      </c>
      <c r="R21" s="158" t="s">
        <v>604</v>
      </c>
      <c r="S21" s="158" t="s">
        <v>605</v>
      </c>
      <c r="T21" s="158" t="s">
        <v>606</v>
      </c>
      <c r="U21" s="158" t="s">
        <v>607</v>
      </c>
      <c r="V21" s="155"/>
      <c r="W21" s="155"/>
      <c r="X21" s="155"/>
      <c r="Y21" s="158" t="s">
        <v>608</v>
      </c>
      <c r="Z21" s="158" t="s">
        <v>609</v>
      </c>
      <c r="AA21" s="158" t="s">
        <v>610</v>
      </c>
      <c r="AB21" s="158" t="s">
        <v>611</v>
      </c>
      <c r="AC21" s="158" t="s">
        <v>612</v>
      </c>
      <c r="AD21" s="155"/>
      <c r="AE21" s="155"/>
      <c r="AF21" s="155"/>
      <c r="AG21" s="155"/>
      <c r="AH21" s="158" t="s">
        <v>613</v>
      </c>
      <c r="AI21" s="158" t="s">
        <v>614</v>
      </c>
      <c r="AJ21" s="158" t="s">
        <v>615</v>
      </c>
      <c r="AK21" s="158" t="s">
        <v>616</v>
      </c>
      <c r="AL21" s="155"/>
      <c r="AM21" s="155"/>
      <c r="AN21" s="155"/>
    </row>
    <row r="22" spans="1:40" ht="15">
      <c r="A22" s="155"/>
      <c r="B22" s="155">
        <v>21</v>
      </c>
      <c r="C22" s="156" t="s">
        <v>114</v>
      </c>
      <c r="D22" s="155" t="e">
        <f>HLOOKUP('REPORTE DE SEDES AFECTADAS'!$B$6,$G$2:$AM$131,B22,FALSE)</f>
        <v>#N/A</v>
      </c>
      <c r="E22" s="155"/>
      <c r="F22" s="155" t="e">
        <f t="shared" si="0"/>
        <v>#N/A</v>
      </c>
      <c r="G22" s="155"/>
      <c r="H22" s="158" t="s">
        <v>351</v>
      </c>
      <c r="I22" s="155"/>
      <c r="J22" s="158" t="s">
        <v>617</v>
      </c>
      <c r="K22" s="158" t="s">
        <v>618</v>
      </c>
      <c r="L22" s="158" t="s">
        <v>619</v>
      </c>
      <c r="M22" s="155"/>
      <c r="N22" s="158" t="s">
        <v>113</v>
      </c>
      <c r="O22" s="155"/>
      <c r="P22" s="155"/>
      <c r="Q22" s="158" t="s">
        <v>620</v>
      </c>
      <c r="R22" s="158" t="s">
        <v>621</v>
      </c>
      <c r="S22" s="158" t="s">
        <v>622</v>
      </c>
      <c r="T22" s="158" t="s">
        <v>623</v>
      </c>
      <c r="U22" s="158" t="s">
        <v>624</v>
      </c>
      <c r="V22" s="155"/>
      <c r="W22" s="155"/>
      <c r="X22" s="155"/>
      <c r="Y22" s="158" t="s">
        <v>625</v>
      </c>
      <c r="Z22" s="158" t="s">
        <v>626</v>
      </c>
      <c r="AA22" s="158" t="s">
        <v>627</v>
      </c>
      <c r="AB22" s="158" t="s">
        <v>411</v>
      </c>
      <c r="AC22" s="158" t="s">
        <v>628</v>
      </c>
      <c r="AD22" s="155"/>
      <c r="AE22" s="155"/>
      <c r="AF22" s="155"/>
      <c r="AG22" s="155"/>
      <c r="AH22" s="158" t="s">
        <v>629</v>
      </c>
      <c r="AI22" s="158" t="s">
        <v>630</v>
      </c>
      <c r="AJ22" s="158" t="s">
        <v>631</v>
      </c>
      <c r="AK22" s="158" t="s">
        <v>632</v>
      </c>
      <c r="AL22" s="155"/>
      <c r="AM22" s="155"/>
      <c r="AN22" s="155"/>
    </row>
    <row r="23" spans="1:40" ht="15">
      <c r="A23" s="155"/>
      <c r="B23" s="155">
        <v>22</v>
      </c>
      <c r="C23" s="156" t="s">
        <v>103</v>
      </c>
      <c r="D23" s="155" t="e">
        <f>HLOOKUP('REPORTE DE SEDES AFECTADAS'!$B$6,$G$2:$AM$131,B23,FALSE)</f>
        <v>#N/A</v>
      </c>
      <c r="E23" s="155"/>
      <c r="F23" s="155" t="e">
        <f t="shared" si="0"/>
        <v>#N/A</v>
      </c>
      <c r="G23" s="155"/>
      <c r="H23" s="158" t="s">
        <v>9</v>
      </c>
      <c r="I23" s="155"/>
      <c r="J23" s="158" t="s">
        <v>633</v>
      </c>
      <c r="K23" s="158" t="s">
        <v>634</v>
      </c>
      <c r="L23" s="158" t="s">
        <v>635</v>
      </c>
      <c r="M23" s="155"/>
      <c r="N23" s="158" t="s">
        <v>636</v>
      </c>
      <c r="O23" s="155"/>
      <c r="P23" s="155"/>
      <c r="Q23" s="158" t="s">
        <v>637</v>
      </c>
      <c r="R23" s="158" t="s">
        <v>638</v>
      </c>
      <c r="S23" s="158" t="s">
        <v>639</v>
      </c>
      <c r="T23" s="158" t="s">
        <v>640</v>
      </c>
      <c r="U23" s="158" t="s">
        <v>641</v>
      </c>
      <c r="V23" s="155"/>
      <c r="W23" s="155"/>
      <c r="X23" s="155"/>
      <c r="Y23" s="158" t="s">
        <v>642</v>
      </c>
      <c r="Z23" s="158" t="s">
        <v>636</v>
      </c>
      <c r="AA23" s="158" t="s">
        <v>643</v>
      </c>
      <c r="AB23" s="158" t="s">
        <v>644</v>
      </c>
      <c r="AC23" s="158" t="s">
        <v>645</v>
      </c>
      <c r="AD23" s="155"/>
      <c r="AE23" s="155"/>
      <c r="AF23" s="155"/>
      <c r="AG23" s="155"/>
      <c r="AH23" s="158" t="s">
        <v>646</v>
      </c>
      <c r="AI23" s="158" t="s">
        <v>647</v>
      </c>
      <c r="AJ23" s="158" t="s">
        <v>648</v>
      </c>
      <c r="AK23" s="158" t="s">
        <v>649</v>
      </c>
      <c r="AL23" s="155"/>
      <c r="AM23" s="155"/>
      <c r="AN23" s="155"/>
    </row>
    <row r="24" spans="1:40" ht="15">
      <c r="A24" s="155"/>
      <c r="B24" s="155">
        <v>23</v>
      </c>
      <c r="C24" s="156" t="s">
        <v>13</v>
      </c>
      <c r="D24" s="155" t="e">
        <f>HLOOKUP('REPORTE DE SEDES AFECTADAS'!$B$6,$G$2:$AM$131,B24,FALSE)</f>
        <v>#N/A</v>
      </c>
      <c r="E24" s="155"/>
      <c r="F24" s="155" t="e">
        <f t="shared" si="0"/>
        <v>#N/A</v>
      </c>
      <c r="G24" s="155"/>
      <c r="H24" s="158" t="s">
        <v>383</v>
      </c>
      <c r="I24" s="155"/>
      <c r="J24" s="158" t="s">
        <v>650</v>
      </c>
      <c r="K24" s="158" t="s">
        <v>651</v>
      </c>
      <c r="L24" s="158" t="s">
        <v>652</v>
      </c>
      <c r="M24" s="155"/>
      <c r="N24" s="158" t="s">
        <v>653</v>
      </c>
      <c r="O24" s="155"/>
      <c r="P24" s="155"/>
      <c r="Q24" s="158" t="s">
        <v>654</v>
      </c>
      <c r="R24" s="158" t="s">
        <v>655</v>
      </c>
      <c r="S24" s="158" t="s">
        <v>656</v>
      </c>
      <c r="T24" s="158" t="s">
        <v>657</v>
      </c>
      <c r="U24" s="158" t="s">
        <v>658</v>
      </c>
      <c r="V24" s="155"/>
      <c r="W24" s="155"/>
      <c r="X24" s="155"/>
      <c r="Y24" s="158" t="s">
        <v>659</v>
      </c>
      <c r="Z24" s="158" t="s">
        <v>660</v>
      </c>
      <c r="AA24" s="158" t="s">
        <v>435</v>
      </c>
      <c r="AB24" s="158" t="s">
        <v>661</v>
      </c>
      <c r="AC24" s="158" t="s">
        <v>662</v>
      </c>
      <c r="AD24" s="155"/>
      <c r="AE24" s="155"/>
      <c r="AF24" s="155"/>
      <c r="AG24" s="155"/>
      <c r="AH24" s="158" t="s">
        <v>663</v>
      </c>
      <c r="AI24" s="158" t="s">
        <v>664</v>
      </c>
      <c r="AJ24" s="158" t="s">
        <v>665</v>
      </c>
      <c r="AK24" s="158" t="s">
        <v>666</v>
      </c>
      <c r="AL24" s="155"/>
      <c r="AM24" s="155"/>
      <c r="AN24" s="155"/>
    </row>
    <row r="25" spans="1:40" ht="15">
      <c r="A25" s="155"/>
      <c r="B25" s="155">
        <v>24</v>
      </c>
      <c r="C25" s="156" t="s">
        <v>115</v>
      </c>
      <c r="D25" s="155" t="e">
        <f>HLOOKUP('REPORTE DE SEDES AFECTADAS'!$B$6,$G$2:$AM$131,B25,FALSE)</f>
        <v>#N/A</v>
      </c>
      <c r="E25" s="155"/>
      <c r="F25" s="155" t="e">
        <f t="shared" si="0"/>
        <v>#N/A</v>
      </c>
      <c r="G25" s="155"/>
      <c r="H25" s="158" t="s">
        <v>667</v>
      </c>
      <c r="I25" s="155"/>
      <c r="J25" s="158" t="s">
        <v>668</v>
      </c>
      <c r="K25" s="158" t="s">
        <v>637</v>
      </c>
      <c r="L25" s="158" t="s">
        <v>669</v>
      </c>
      <c r="M25" s="155"/>
      <c r="N25" s="158" t="s">
        <v>670</v>
      </c>
      <c r="O25" s="155"/>
      <c r="P25" s="155"/>
      <c r="Q25" s="158" t="s">
        <v>671</v>
      </c>
      <c r="R25" s="158" t="s">
        <v>672</v>
      </c>
      <c r="S25" s="158" t="s">
        <v>673</v>
      </c>
      <c r="T25" s="158" t="s">
        <v>674</v>
      </c>
      <c r="U25" s="158" t="s">
        <v>675</v>
      </c>
      <c r="V25" s="155"/>
      <c r="W25" s="155"/>
      <c r="X25" s="155"/>
      <c r="Y25" s="158" t="s">
        <v>564</v>
      </c>
      <c r="Z25" s="158" t="s">
        <v>676</v>
      </c>
      <c r="AA25" s="158" t="s">
        <v>677</v>
      </c>
      <c r="AB25" s="158" t="s">
        <v>678</v>
      </c>
      <c r="AC25" s="158" t="s">
        <v>679</v>
      </c>
      <c r="AD25" s="155"/>
      <c r="AE25" s="155"/>
      <c r="AF25" s="155"/>
      <c r="AG25" s="155"/>
      <c r="AH25" s="158" t="s">
        <v>680</v>
      </c>
      <c r="AI25" s="158" t="s">
        <v>681</v>
      </c>
      <c r="AJ25" s="158" t="s">
        <v>682</v>
      </c>
      <c r="AK25" s="158" t="s">
        <v>683</v>
      </c>
      <c r="AL25" s="155"/>
      <c r="AM25" s="155"/>
      <c r="AN25" s="155"/>
    </row>
    <row r="26" spans="1:40" ht="15">
      <c r="A26" s="155"/>
      <c r="B26" s="155">
        <v>25</v>
      </c>
      <c r="C26" s="156" t="s">
        <v>108</v>
      </c>
      <c r="D26" s="155" t="e">
        <f>HLOOKUP('REPORTE DE SEDES AFECTADAS'!$B$6,$G$2:$AM$131,B26,FALSE)</f>
        <v>#N/A</v>
      </c>
      <c r="E26" s="155"/>
      <c r="F26" s="155" t="e">
        <f t="shared" si="0"/>
        <v>#N/A</v>
      </c>
      <c r="G26" s="155"/>
      <c r="H26" s="158" t="s">
        <v>684</v>
      </c>
      <c r="I26" s="155"/>
      <c r="J26" s="158" t="s">
        <v>685</v>
      </c>
      <c r="K26" s="158" t="s">
        <v>686</v>
      </c>
      <c r="L26" s="158" t="s">
        <v>687</v>
      </c>
      <c r="M26" s="155"/>
      <c r="N26" s="158" t="s">
        <v>688</v>
      </c>
      <c r="O26" s="155"/>
      <c r="P26" s="155"/>
      <c r="Q26" s="158" t="s">
        <v>689</v>
      </c>
      <c r="R26" s="158" t="s">
        <v>690</v>
      </c>
      <c r="S26" s="158" t="s">
        <v>691</v>
      </c>
      <c r="T26" s="158" t="s">
        <v>692</v>
      </c>
      <c r="U26" s="158" t="s">
        <v>12</v>
      </c>
      <c r="V26" s="155"/>
      <c r="W26" s="155"/>
      <c r="X26" s="155"/>
      <c r="Y26" s="158" t="s">
        <v>693</v>
      </c>
      <c r="Z26" s="158" t="s">
        <v>694</v>
      </c>
      <c r="AA26" s="158" t="s">
        <v>695</v>
      </c>
      <c r="AB26" s="158" t="s">
        <v>696</v>
      </c>
      <c r="AC26" s="158" t="s">
        <v>697</v>
      </c>
      <c r="AD26" s="155"/>
      <c r="AE26" s="155"/>
      <c r="AF26" s="155"/>
      <c r="AG26" s="155"/>
      <c r="AH26" s="158" t="s">
        <v>698</v>
      </c>
      <c r="AI26" s="158" t="s">
        <v>7</v>
      </c>
      <c r="AJ26" s="158" t="s">
        <v>699</v>
      </c>
      <c r="AK26" s="158" t="s">
        <v>426</v>
      </c>
      <c r="AL26" s="155"/>
      <c r="AM26" s="155"/>
      <c r="AN26" s="155"/>
    </row>
    <row r="27" spans="1:40" ht="15">
      <c r="A27" s="155"/>
      <c r="B27" s="155">
        <v>26</v>
      </c>
      <c r="C27" s="156" t="s">
        <v>113</v>
      </c>
      <c r="D27" s="155" t="e">
        <f>HLOOKUP('REPORTE DE SEDES AFECTADAS'!$B$6,$G$2:$AM$131,B27,FALSE)</f>
        <v>#N/A</v>
      </c>
      <c r="E27" s="155"/>
      <c r="F27" s="155" t="e">
        <f t="shared" si="0"/>
        <v>#N/A</v>
      </c>
      <c r="G27" s="155"/>
      <c r="H27" s="158" t="s">
        <v>700</v>
      </c>
      <c r="I27" s="155"/>
      <c r="J27" s="155"/>
      <c r="K27" s="158" t="s">
        <v>701</v>
      </c>
      <c r="L27" s="158" t="s">
        <v>702</v>
      </c>
      <c r="M27" s="155"/>
      <c r="N27" s="158" t="s">
        <v>703</v>
      </c>
      <c r="O27" s="155"/>
      <c r="P27" s="155"/>
      <c r="Q27" s="158" t="s">
        <v>52</v>
      </c>
      <c r="R27" s="158" t="s">
        <v>704</v>
      </c>
      <c r="S27" s="158" t="s">
        <v>601</v>
      </c>
      <c r="T27" s="158" t="s">
        <v>705</v>
      </c>
      <c r="U27" s="158" t="s">
        <v>706</v>
      </c>
      <c r="V27" s="155"/>
      <c r="W27" s="155"/>
      <c r="X27" s="155"/>
      <c r="Y27" s="158" t="s">
        <v>707</v>
      </c>
      <c r="Z27" s="158" t="s">
        <v>708</v>
      </c>
      <c r="AA27" s="158" t="s">
        <v>709</v>
      </c>
      <c r="AB27" s="158" t="s">
        <v>710</v>
      </c>
      <c r="AC27" s="158" t="s">
        <v>711</v>
      </c>
      <c r="AD27" s="155"/>
      <c r="AE27" s="155"/>
      <c r="AF27" s="155"/>
      <c r="AG27" s="155"/>
      <c r="AH27" s="158" t="s">
        <v>712</v>
      </c>
      <c r="AI27" s="158" t="s">
        <v>713</v>
      </c>
      <c r="AJ27" s="158" t="s">
        <v>714</v>
      </c>
      <c r="AK27" s="158" t="s">
        <v>715</v>
      </c>
      <c r="AL27" s="155"/>
      <c r="AM27" s="155"/>
      <c r="AN27" s="155"/>
    </row>
    <row r="28" spans="1:40" ht="15">
      <c r="A28" s="155"/>
      <c r="B28" s="155">
        <v>27</v>
      </c>
      <c r="C28" s="156" t="s">
        <v>120</v>
      </c>
      <c r="D28" s="155" t="e">
        <f>HLOOKUP('REPORTE DE SEDES AFECTADAS'!$B$6,$G$2:$AM$131,B28,FALSE)</f>
        <v>#N/A</v>
      </c>
      <c r="E28" s="155"/>
      <c r="F28" s="155" t="e">
        <f t="shared" si="0"/>
        <v>#N/A</v>
      </c>
      <c r="G28" s="155"/>
      <c r="H28" s="158" t="s">
        <v>102</v>
      </c>
      <c r="I28" s="155"/>
      <c r="J28" s="155"/>
      <c r="K28" s="158" t="s">
        <v>716</v>
      </c>
      <c r="L28" s="158" t="s">
        <v>717</v>
      </c>
      <c r="M28" s="155"/>
      <c r="N28" s="158" t="s">
        <v>718</v>
      </c>
      <c r="O28" s="155"/>
      <c r="P28" s="155"/>
      <c r="Q28" s="158" t="s">
        <v>719</v>
      </c>
      <c r="R28" s="155"/>
      <c r="S28" s="158" t="s">
        <v>720</v>
      </c>
      <c r="T28" s="158" t="s">
        <v>721</v>
      </c>
      <c r="U28" s="158" t="s">
        <v>520</v>
      </c>
      <c r="V28" s="155"/>
      <c r="W28" s="155"/>
      <c r="X28" s="155"/>
      <c r="Y28" s="158" t="s">
        <v>722</v>
      </c>
      <c r="Z28" s="158" t="s">
        <v>723</v>
      </c>
      <c r="AA28" s="158" t="s">
        <v>724</v>
      </c>
      <c r="AB28" s="158" t="s">
        <v>725</v>
      </c>
      <c r="AC28" s="158" t="s">
        <v>726</v>
      </c>
      <c r="AD28" s="155"/>
      <c r="AE28" s="155"/>
      <c r="AF28" s="155"/>
      <c r="AG28" s="155"/>
      <c r="AH28" s="158" t="s">
        <v>461</v>
      </c>
      <c r="AI28" s="158" t="s">
        <v>727</v>
      </c>
      <c r="AJ28" s="158" t="s">
        <v>728</v>
      </c>
      <c r="AK28" s="158" t="s">
        <v>729</v>
      </c>
      <c r="AL28" s="155"/>
      <c r="AM28" s="155"/>
      <c r="AN28" s="155"/>
    </row>
    <row r="29" spans="1:40" ht="15">
      <c r="A29" s="155"/>
      <c r="B29" s="155">
        <v>28</v>
      </c>
      <c r="C29" s="156" t="s">
        <v>105</v>
      </c>
      <c r="D29" s="155" t="e">
        <f>HLOOKUP('REPORTE DE SEDES AFECTADAS'!$B$6,$G$2:$AM$131,B29,FALSE)</f>
        <v>#N/A</v>
      </c>
      <c r="E29" s="155"/>
      <c r="F29" s="155" t="e">
        <f t="shared" si="0"/>
        <v>#N/A</v>
      </c>
      <c r="G29" s="155"/>
      <c r="H29" s="158" t="s">
        <v>730</v>
      </c>
      <c r="I29" s="155"/>
      <c r="J29" s="155"/>
      <c r="K29" s="158" t="s">
        <v>731</v>
      </c>
      <c r="L29" s="158" t="s">
        <v>732</v>
      </c>
      <c r="M29" s="155"/>
      <c r="N29" s="158" t="s">
        <v>733</v>
      </c>
      <c r="O29" s="155"/>
      <c r="P29" s="155"/>
      <c r="Q29" s="158" t="s">
        <v>53</v>
      </c>
      <c r="R29" s="155"/>
      <c r="S29" s="158" t="s">
        <v>734</v>
      </c>
      <c r="T29" s="158" t="s">
        <v>735</v>
      </c>
      <c r="U29" s="158" t="s">
        <v>736</v>
      </c>
      <c r="V29" s="155"/>
      <c r="W29" s="155"/>
      <c r="X29" s="155"/>
      <c r="Y29" s="158" t="s">
        <v>737</v>
      </c>
      <c r="Z29" s="158" t="s">
        <v>738</v>
      </c>
      <c r="AA29" s="158" t="s">
        <v>672</v>
      </c>
      <c r="AB29" s="158" t="s">
        <v>739</v>
      </c>
      <c r="AC29" s="158" t="s">
        <v>740</v>
      </c>
      <c r="AD29" s="155"/>
      <c r="AE29" s="155"/>
      <c r="AF29" s="155"/>
      <c r="AG29" s="155"/>
      <c r="AH29" s="158" t="s">
        <v>741</v>
      </c>
      <c r="AI29" s="155"/>
      <c r="AJ29" s="158" t="s">
        <v>742</v>
      </c>
      <c r="AK29" s="158" t="s">
        <v>743</v>
      </c>
      <c r="AL29" s="155"/>
      <c r="AM29" s="155"/>
      <c r="AN29" s="155"/>
    </row>
    <row r="30" spans="1:40" ht="15">
      <c r="A30" s="155"/>
      <c r="B30" s="155">
        <v>29</v>
      </c>
      <c r="C30" s="156" t="s">
        <v>7</v>
      </c>
      <c r="D30" s="155" t="e">
        <f>HLOOKUP('REPORTE DE SEDES AFECTADAS'!$B$6,$G$2:$AM$131,B30,FALSE)</f>
        <v>#N/A</v>
      </c>
      <c r="E30" s="155"/>
      <c r="F30" s="155" t="e">
        <f t="shared" si="0"/>
        <v>#N/A</v>
      </c>
      <c r="G30" s="155"/>
      <c r="H30" s="158" t="s">
        <v>744</v>
      </c>
      <c r="I30" s="155"/>
      <c r="J30" s="155"/>
      <c r="K30" s="158" t="s">
        <v>745</v>
      </c>
      <c r="L30" s="158" t="s">
        <v>746</v>
      </c>
      <c r="M30" s="155"/>
      <c r="N30" s="155"/>
      <c r="O30" s="155"/>
      <c r="P30" s="155"/>
      <c r="Q30" s="158" t="s">
        <v>747</v>
      </c>
      <c r="R30" s="155"/>
      <c r="S30" s="158" t="s">
        <v>748</v>
      </c>
      <c r="T30" s="158" t="s">
        <v>749</v>
      </c>
      <c r="U30" s="158" t="s">
        <v>750</v>
      </c>
      <c r="V30" s="155"/>
      <c r="W30" s="155"/>
      <c r="X30" s="155"/>
      <c r="Y30" s="158" t="s">
        <v>751</v>
      </c>
      <c r="Z30" s="158" t="s">
        <v>752</v>
      </c>
      <c r="AA30" s="158" t="s">
        <v>753</v>
      </c>
      <c r="AB30" s="158" t="s">
        <v>754</v>
      </c>
      <c r="AC30" s="158" t="s">
        <v>755</v>
      </c>
      <c r="AD30" s="155"/>
      <c r="AE30" s="155"/>
      <c r="AF30" s="155"/>
      <c r="AG30" s="155"/>
      <c r="AH30" s="158" t="s">
        <v>520</v>
      </c>
      <c r="AI30" s="155"/>
      <c r="AJ30" s="158" t="s">
        <v>756</v>
      </c>
      <c r="AK30" s="158" t="s">
        <v>757</v>
      </c>
      <c r="AL30" s="155"/>
      <c r="AM30" s="155"/>
      <c r="AN30" s="155"/>
    </row>
    <row r="31" spans="1:40" ht="15">
      <c r="A31" s="155"/>
      <c r="B31" s="155">
        <v>30</v>
      </c>
      <c r="C31" s="156" t="s">
        <v>14</v>
      </c>
      <c r="D31" s="155" t="e">
        <f>HLOOKUP('REPORTE DE SEDES AFECTADAS'!$B$6,$G$2:$AM$131,B31,FALSE)</f>
        <v>#N/A</v>
      </c>
      <c r="E31" s="155"/>
      <c r="F31" s="155" t="e">
        <f t="shared" si="0"/>
        <v>#N/A</v>
      </c>
      <c r="G31" s="155"/>
      <c r="H31" s="158" t="s">
        <v>758</v>
      </c>
      <c r="I31" s="155"/>
      <c r="J31" s="155"/>
      <c r="K31" s="158" t="s">
        <v>759</v>
      </c>
      <c r="L31" s="158" t="s">
        <v>760</v>
      </c>
      <c r="M31" s="155"/>
      <c r="N31" s="155"/>
      <c r="O31" s="155"/>
      <c r="P31" s="155"/>
      <c r="Q31" s="158" t="s">
        <v>761</v>
      </c>
      <c r="R31" s="155"/>
      <c r="S31" s="158" t="s">
        <v>762</v>
      </c>
      <c r="T31" s="158" t="s">
        <v>763</v>
      </c>
      <c r="U31" s="158" t="s">
        <v>764</v>
      </c>
      <c r="V31" s="155"/>
      <c r="W31" s="155"/>
      <c r="X31" s="155"/>
      <c r="Y31" s="158" t="s">
        <v>765</v>
      </c>
      <c r="Z31" s="158" t="s">
        <v>766</v>
      </c>
      <c r="AA31" s="158" t="s">
        <v>767</v>
      </c>
      <c r="AB31" s="158" t="s">
        <v>768</v>
      </c>
      <c r="AC31" s="158" t="s">
        <v>769</v>
      </c>
      <c r="AD31" s="155"/>
      <c r="AE31" s="155"/>
      <c r="AF31" s="155"/>
      <c r="AG31" s="155"/>
      <c r="AH31" s="158" t="s">
        <v>770</v>
      </c>
      <c r="AI31" s="155"/>
      <c r="AJ31" s="158" t="s">
        <v>771</v>
      </c>
      <c r="AK31" s="158" t="s">
        <v>677</v>
      </c>
      <c r="AL31" s="155"/>
      <c r="AM31" s="155"/>
      <c r="AN31" s="155"/>
    </row>
    <row r="32" spans="1:40" ht="15">
      <c r="A32" s="155"/>
      <c r="B32" s="155">
        <v>31</v>
      </c>
      <c r="C32" s="156" t="s">
        <v>8</v>
      </c>
      <c r="D32" s="155" t="e">
        <f>HLOOKUP('REPORTE DE SEDES AFECTADAS'!$B$6,$G$2:$AM$131,B32,FALSE)</f>
        <v>#N/A</v>
      </c>
      <c r="E32" s="155"/>
      <c r="F32" s="155" t="e">
        <f t="shared" si="0"/>
        <v>#N/A</v>
      </c>
      <c r="G32" s="155"/>
      <c r="H32" s="158" t="s">
        <v>772</v>
      </c>
      <c r="I32" s="155"/>
      <c r="J32" s="155"/>
      <c r="K32" s="158" t="s">
        <v>773</v>
      </c>
      <c r="L32" s="158" t="s">
        <v>774</v>
      </c>
      <c r="M32" s="155"/>
      <c r="N32" s="155"/>
      <c r="O32" s="155"/>
      <c r="P32" s="155"/>
      <c r="Q32" s="158" t="s">
        <v>775</v>
      </c>
      <c r="R32" s="155"/>
      <c r="S32" s="158" t="s">
        <v>776</v>
      </c>
      <c r="T32" s="155"/>
      <c r="U32" s="158" t="s">
        <v>777</v>
      </c>
      <c r="V32" s="155"/>
      <c r="W32" s="155"/>
      <c r="X32" s="155"/>
      <c r="Y32" s="158" t="s">
        <v>778</v>
      </c>
      <c r="Z32" s="158" t="s">
        <v>779</v>
      </c>
      <c r="AA32" s="155"/>
      <c r="AB32" s="158" t="s">
        <v>780</v>
      </c>
      <c r="AC32" s="158" t="s">
        <v>781</v>
      </c>
      <c r="AD32" s="155"/>
      <c r="AE32" s="155"/>
      <c r="AF32" s="155"/>
      <c r="AG32" s="155"/>
      <c r="AH32" s="158" t="s">
        <v>782</v>
      </c>
      <c r="AI32" s="155"/>
      <c r="AJ32" s="158" t="s">
        <v>783</v>
      </c>
      <c r="AK32" s="158" t="s">
        <v>784</v>
      </c>
      <c r="AL32" s="155"/>
      <c r="AM32" s="155"/>
      <c r="AN32" s="155"/>
    </row>
    <row r="33" spans="1:40" ht="15">
      <c r="A33" s="155"/>
      <c r="B33" s="155">
        <v>32</v>
      </c>
      <c r="C33" s="156" t="s">
        <v>109</v>
      </c>
      <c r="D33" s="155" t="e">
        <f>HLOOKUP('REPORTE DE SEDES AFECTADAS'!$B$6,$G$2:$AM$131,B33,FALSE)</f>
        <v>#N/A</v>
      </c>
      <c r="E33" s="155"/>
      <c r="F33" s="155" t="e">
        <f t="shared" si="0"/>
        <v>#N/A</v>
      </c>
      <c r="G33" s="155"/>
      <c r="H33" s="158" t="s">
        <v>785</v>
      </c>
      <c r="I33" s="155"/>
      <c r="J33" s="155"/>
      <c r="K33" s="158" t="s">
        <v>786</v>
      </c>
      <c r="L33" s="158" t="s">
        <v>787</v>
      </c>
      <c r="M33" s="155"/>
      <c r="N33" s="155"/>
      <c r="O33" s="155"/>
      <c r="P33" s="155"/>
      <c r="Q33" s="158" t="s">
        <v>788</v>
      </c>
      <c r="R33" s="155"/>
      <c r="S33" s="155"/>
      <c r="T33" s="155"/>
      <c r="U33" s="158" t="s">
        <v>789</v>
      </c>
      <c r="V33" s="155"/>
      <c r="W33" s="155"/>
      <c r="X33" s="155"/>
      <c r="Y33" s="158" t="s">
        <v>790</v>
      </c>
      <c r="Z33" s="155"/>
      <c r="AA33" s="155"/>
      <c r="AB33" s="158" t="s">
        <v>791</v>
      </c>
      <c r="AC33" s="158" t="s">
        <v>792</v>
      </c>
      <c r="AD33" s="155"/>
      <c r="AE33" s="155"/>
      <c r="AF33" s="155"/>
      <c r="AG33" s="155"/>
      <c r="AH33" s="158" t="s">
        <v>793</v>
      </c>
      <c r="AI33" s="155"/>
      <c r="AJ33" s="158" t="s">
        <v>794</v>
      </c>
      <c r="AK33" s="158" t="s">
        <v>795</v>
      </c>
      <c r="AL33" s="155"/>
      <c r="AM33" s="155"/>
      <c r="AN33" s="155"/>
    </row>
    <row r="34" spans="1:40" ht="15">
      <c r="A34" s="155"/>
      <c r="B34" s="155">
        <v>33</v>
      </c>
      <c r="C34" s="156" t="s">
        <v>116</v>
      </c>
      <c r="D34" s="155" t="e">
        <f>HLOOKUP('REPORTE DE SEDES AFECTADAS'!$B$6,$G$2:$AM$131,B34,FALSE)</f>
        <v>#N/A</v>
      </c>
      <c r="E34" s="155"/>
      <c r="F34" s="155" t="e">
        <f t="shared" si="0"/>
        <v>#N/A</v>
      </c>
      <c r="G34" s="155"/>
      <c r="H34" s="158" t="s">
        <v>796</v>
      </c>
      <c r="I34" s="155"/>
      <c r="J34" s="155"/>
      <c r="K34" s="158" t="s">
        <v>797</v>
      </c>
      <c r="L34" s="158" t="s">
        <v>798</v>
      </c>
      <c r="M34" s="155"/>
      <c r="N34" s="155"/>
      <c r="O34" s="155"/>
      <c r="P34" s="155"/>
      <c r="Q34" s="158" t="s">
        <v>799</v>
      </c>
      <c r="R34" s="155"/>
      <c r="S34" s="155"/>
      <c r="T34" s="155"/>
      <c r="U34" s="158" t="s">
        <v>800</v>
      </c>
      <c r="V34" s="155"/>
      <c r="W34" s="155"/>
      <c r="X34" s="155"/>
      <c r="Y34" s="158" t="s">
        <v>801</v>
      </c>
      <c r="Z34" s="155"/>
      <c r="AA34" s="155"/>
      <c r="AB34" s="158" t="s">
        <v>802</v>
      </c>
      <c r="AC34" s="158" t="s">
        <v>803</v>
      </c>
      <c r="AD34" s="155"/>
      <c r="AE34" s="155"/>
      <c r="AF34" s="155"/>
      <c r="AG34" s="155"/>
      <c r="AH34" s="158" t="s">
        <v>804</v>
      </c>
      <c r="AI34" s="155"/>
      <c r="AJ34" s="158" t="s">
        <v>805</v>
      </c>
      <c r="AK34" s="158" t="s">
        <v>647</v>
      </c>
      <c r="AL34" s="155"/>
      <c r="AM34" s="155"/>
      <c r="AN34" s="155"/>
    </row>
    <row r="35" spans="1:40" ht="15">
      <c r="A35" s="155"/>
      <c r="B35" s="155">
        <v>34</v>
      </c>
      <c r="C35" s="155"/>
      <c r="D35" s="155" t="e">
        <f>HLOOKUP('REPORTE DE SEDES AFECTADAS'!$B$6,$G$2:$AM$131,B35,FALSE)</f>
        <v>#N/A</v>
      </c>
      <c r="E35" s="155"/>
      <c r="F35" s="155" t="e">
        <f t="shared" si="0"/>
        <v>#N/A</v>
      </c>
      <c r="G35" s="155"/>
      <c r="H35" s="158" t="s">
        <v>806</v>
      </c>
      <c r="I35" s="155"/>
      <c r="J35" s="155"/>
      <c r="K35" s="158" t="s">
        <v>807</v>
      </c>
      <c r="L35" s="158" t="s">
        <v>808</v>
      </c>
      <c r="M35" s="155"/>
      <c r="N35" s="155"/>
      <c r="O35" s="155"/>
      <c r="P35" s="155"/>
      <c r="Q35" s="158" t="s">
        <v>809</v>
      </c>
      <c r="R35" s="155"/>
      <c r="S35" s="155"/>
      <c r="T35" s="155"/>
      <c r="U35" s="158" t="s">
        <v>810</v>
      </c>
      <c r="V35" s="155"/>
      <c r="W35" s="155"/>
      <c r="X35" s="155"/>
      <c r="Y35" s="158" t="s">
        <v>811</v>
      </c>
      <c r="Z35" s="155"/>
      <c r="AA35" s="155"/>
      <c r="AB35" s="158" t="s">
        <v>426</v>
      </c>
      <c r="AC35" s="158" t="s">
        <v>423</v>
      </c>
      <c r="AD35" s="155"/>
      <c r="AE35" s="155"/>
      <c r="AF35" s="155"/>
      <c r="AG35" s="155"/>
      <c r="AH35" s="158" t="s">
        <v>812</v>
      </c>
      <c r="AI35" s="155"/>
      <c r="AJ35" s="158" t="s">
        <v>813</v>
      </c>
      <c r="AK35" s="158" t="s">
        <v>814</v>
      </c>
      <c r="AL35" s="155"/>
      <c r="AM35" s="155"/>
      <c r="AN35" s="155"/>
    </row>
    <row r="36" spans="1:40" ht="15">
      <c r="A36" s="155"/>
      <c r="B36" s="155">
        <v>35</v>
      </c>
      <c r="C36" s="155"/>
      <c r="D36" s="155" t="e">
        <f>HLOOKUP('REPORTE DE SEDES AFECTADAS'!$B$6,$G$2:$AM$131,B36,FALSE)</f>
        <v>#N/A</v>
      </c>
      <c r="E36" s="155"/>
      <c r="F36" s="155" t="e">
        <f t="shared" si="0"/>
        <v>#N/A</v>
      </c>
      <c r="G36" s="155"/>
      <c r="H36" s="158" t="s">
        <v>815</v>
      </c>
      <c r="I36" s="155"/>
      <c r="J36" s="155"/>
      <c r="K36" s="158" t="s">
        <v>816</v>
      </c>
      <c r="L36" s="158" t="s">
        <v>817</v>
      </c>
      <c r="M36" s="155"/>
      <c r="N36" s="155"/>
      <c r="O36" s="155"/>
      <c r="P36" s="155"/>
      <c r="Q36" s="158" t="s">
        <v>818</v>
      </c>
      <c r="R36" s="155"/>
      <c r="S36" s="155"/>
      <c r="T36" s="155"/>
      <c r="U36" s="158" t="s">
        <v>819</v>
      </c>
      <c r="V36" s="155"/>
      <c r="W36" s="155"/>
      <c r="X36" s="155"/>
      <c r="Y36" s="158" t="s">
        <v>820</v>
      </c>
      <c r="Z36" s="155"/>
      <c r="AA36" s="155"/>
      <c r="AB36" s="158" t="s">
        <v>821</v>
      </c>
      <c r="AC36" s="158" t="s">
        <v>822</v>
      </c>
      <c r="AD36" s="155"/>
      <c r="AE36" s="155"/>
      <c r="AF36" s="155"/>
      <c r="AG36" s="155"/>
      <c r="AH36" s="158" t="s">
        <v>823</v>
      </c>
      <c r="AI36" s="155"/>
      <c r="AJ36" s="158" t="s">
        <v>824</v>
      </c>
      <c r="AK36" s="158" t="s">
        <v>825</v>
      </c>
      <c r="AL36" s="155"/>
      <c r="AM36" s="155"/>
      <c r="AN36" s="155"/>
    </row>
    <row r="37" spans="1:40" ht="15">
      <c r="A37" s="155"/>
      <c r="B37" s="155">
        <v>36</v>
      </c>
      <c r="C37" s="155"/>
      <c r="D37" s="155" t="e">
        <f>HLOOKUP('REPORTE DE SEDES AFECTADAS'!$B$6,$G$2:$AM$131,B37,FALSE)</f>
        <v>#N/A</v>
      </c>
      <c r="E37" s="155"/>
      <c r="F37" s="155" t="e">
        <f t="shared" si="0"/>
        <v>#N/A</v>
      </c>
      <c r="G37" s="155"/>
      <c r="H37" s="158" t="s">
        <v>826</v>
      </c>
      <c r="I37" s="155"/>
      <c r="J37" s="155"/>
      <c r="K37" s="158" t="s">
        <v>827</v>
      </c>
      <c r="L37" s="158" t="s">
        <v>828</v>
      </c>
      <c r="M37" s="155"/>
      <c r="N37" s="155"/>
      <c r="O37" s="155"/>
      <c r="P37" s="155"/>
      <c r="Q37" s="158" t="s">
        <v>829</v>
      </c>
      <c r="R37" s="155"/>
      <c r="S37" s="155"/>
      <c r="T37" s="155"/>
      <c r="U37" s="158" t="s">
        <v>830</v>
      </c>
      <c r="V37" s="155"/>
      <c r="W37" s="155"/>
      <c r="X37" s="155"/>
      <c r="Y37" s="158" t="s">
        <v>831</v>
      </c>
      <c r="Z37" s="155"/>
      <c r="AA37" s="155"/>
      <c r="AB37" s="158" t="s">
        <v>832</v>
      </c>
      <c r="AC37" s="158" t="s">
        <v>833</v>
      </c>
      <c r="AD37" s="155"/>
      <c r="AE37" s="155"/>
      <c r="AF37" s="155"/>
      <c r="AG37" s="155"/>
      <c r="AH37" s="158" t="s">
        <v>834</v>
      </c>
      <c r="AI37" s="155"/>
      <c r="AJ37" s="158" t="s">
        <v>835</v>
      </c>
      <c r="AK37" s="158" t="s">
        <v>836</v>
      </c>
      <c r="AL37" s="155"/>
      <c r="AM37" s="155"/>
      <c r="AN37" s="155"/>
    </row>
    <row r="38" spans="1:40" ht="15">
      <c r="A38" s="155"/>
      <c r="B38" s="155">
        <v>37</v>
      </c>
      <c r="C38" s="155"/>
      <c r="D38" s="155" t="e">
        <f>HLOOKUP('REPORTE DE SEDES AFECTADAS'!$B$6,$G$2:$AM$131,B38,FALSE)</f>
        <v>#N/A</v>
      </c>
      <c r="E38" s="155"/>
      <c r="F38" s="155" t="e">
        <f t="shared" si="0"/>
        <v>#N/A</v>
      </c>
      <c r="G38" s="155"/>
      <c r="H38" s="158" t="s">
        <v>837</v>
      </c>
      <c r="I38" s="155"/>
      <c r="J38" s="155"/>
      <c r="K38" s="158" t="s">
        <v>838</v>
      </c>
      <c r="L38" s="158" t="s">
        <v>839</v>
      </c>
      <c r="M38" s="155"/>
      <c r="N38" s="155"/>
      <c r="O38" s="155"/>
      <c r="P38" s="155"/>
      <c r="Q38" s="158" t="s">
        <v>840</v>
      </c>
      <c r="R38" s="155"/>
      <c r="S38" s="155"/>
      <c r="T38" s="155"/>
      <c r="U38" s="158" t="s">
        <v>841</v>
      </c>
      <c r="V38" s="155"/>
      <c r="W38" s="155"/>
      <c r="X38" s="155"/>
      <c r="Y38" s="158" t="s">
        <v>842</v>
      </c>
      <c r="Z38" s="155"/>
      <c r="AA38" s="155"/>
      <c r="AB38" s="158" t="s">
        <v>843</v>
      </c>
      <c r="AC38" s="158" t="s">
        <v>844</v>
      </c>
      <c r="AD38" s="155"/>
      <c r="AE38" s="155"/>
      <c r="AF38" s="155"/>
      <c r="AG38" s="155"/>
      <c r="AH38" s="158" t="s">
        <v>845</v>
      </c>
      <c r="AI38" s="155"/>
      <c r="AJ38" s="158" t="s">
        <v>47</v>
      </c>
      <c r="AK38" s="158" t="s">
        <v>846</v>
      </c>
      <c r="AL38" s="155"/>
      <c r="AM38" s="155"/>
      <c r="AN38" s="155"/>
    </row>
    <row r="39" spans="1:40" ht="15">
      <c r="A39" s="155"/>
      <c r="B39" s="155">
        <v>38</v>
      </c>
      <c r="C39" s="155"/>
      <c r="D39" s="155" t="e">
        <f>HLOOKUP('REPORTE DE SEDES AFECTADAS'!$B$6,$G$2:$AM$131,B39,FALSE)</f>
        <v>#N/A</v>
      </c>
      <c r="E39" s="155"/>
      <c r="F39" s="155" t="e">
        <f t="shared" si="0"/>
        <v>#N/A</v>
      </c>
      <c r="G39" s="155"/>
      <c r="H39" s="158" t="s">
        <v>847</v>
      </c>
      <c r="I39" s="155"/>
      <c r="J39" s="155"/>
      <c r="K39" s="158" t="s">
        <v>799</v>
      </c>
      <c r="L39" s="158" t="s">
        <v>848</v>
      </c>
      <c r="M39" s="155"/>
      <c r="N39" s="155"/>
      <c r="O39" s="155"/>
      <c r="P39" s="155"/>
      <c r="Q39" s="158" t="s">
        <v>7</v>
      </c>
      <c r="R39" s="155"/>
      <c r="S39" s="155"/>
      <c r="T39" s="155"/>
      <c r="U39" s="158" t="s">
        <v>849</v>
      </c>
      <c r="V39" s="155"/>
      <c r="W39" s="155"/>
      <c r="X39" s="155"/>
      <c r="Y39" s="158" t="s">
        <v>850</v>
      </c>
      <c r="Z39" s="155"/>
      <c r="AA39" s="155"/>
      <c r="AB39" s="158" t="s">
        <v>851</v>
      </c>
      <c r="AC39" s="158" t="s">
        <v>852</v>
      </c>
      <c r="AD39" s="155"/>
      <c r="AE39" s="155"/>
      <c r="AF39" s="155"/>
      <c r="AG39" s="155"/>
      <c r="AH39" s="158" t="s">
        <v>853</v>
      </c>
      <c r="AI39" s="155"/>
      <c r="AJ39" s="158" t="s">
        <v>854</v>
      </c>
      <c r="AK39" s="158" t="s">
        <v>855</v>
      </c>
      <c r="AL39" s="155"/>
      <c r="AM39" s="155"/>
      <c r="AN39" s="155"/>
    </row>
    <row r="40" spans="1:40" ht="15">
      <c r="A40" s="155"/>
      <c r="B40" s="155">
        <v>39</v>
      </c>
      <c r="C40" s="155"/>
      <c r="D40" s="155" t="e">
        <f>HLOOKUP('REPORTE DE SEDES AFECTADAS'!$B$6,$G$2:$AM$131,B40,FALSE)</f>
        <v>#N/A</v>
      </c>
      <c r="E40" s="155"/>
      <c r="F40" s="155" t="e">
        <f t="shared" si="0"/>
        <v>#N/A</v>
      </c>
      <c r="G40" s="155"/>
      <c r="H40" s="158" t="s">
        <v>646</v>
      </c>
      <c r="I40" s="155"/>
      <c r="J40" s="155"/>
      <c r="K40" s="158" t="s">
        <v>856</v>
      </c>
      <c r="L40" s="158" t="s">
        <v>857</v>
      </c>
      <c r="M40" s="155"/>
      <c r="N40" s="155"/>
      <c r="O40" s="155"/>
      <c r="P40" s="155"/>
      <c r="Q40" s="158" t="s">
        <v>858</v>
      </c>
      <c r="R40" s="155"/>
      <c r="S40" s="155"/>
      <c r="T40" s="155"/>
      <c r="U40" s="158" t="s">
        <v>859</v>
      </c>
      <c r="V40" s="155"/>
      <c r="W40" s="155"/>
      <c r="X40" s="155"/>
      <c r="Y40" s="155"/>
      <c r="Z40" s="155"/>
      <c r="AA40" s="155"/>
      <c r="AB40" s="158" t="s">
        <v>860</v>
      </c>
      <c r="AC40" s="158" t="s">
        <v>861</v>
      </c>
      <c r="AD40" s="155"/>
      <c r="AE40" s="155"/>
      <c r="AF40" s="155"/>
      <c r="AG40" s="155"/>
      <c r="AH40" s="158" t="s">
        <v>465</v>
      </c>
      <c r="AI40" s="155"/>
      <c r="AJ40" s="158" t="s">
        <v>862</v>
      </c>
      <c r="AK40" s="158" t="s">
        <v>863</v>
      </c>
      <c r="AL40" s="155"/>
      <c r="AM40" s="155"/>
      <c r="AN40" s="155"/>
    </row>
    <row r="41" spans="1:40" ht="15">
      <c r="A41" s="155"/>
      <c r="B41" s="155">
        <v>40</v>
      </c>
      <c r="C41" s="155"/>
      <c r="D41" s="155" t="e">
        <f>HLOOKUP('REPORTE DE SEDES AFECTADAS'!$B$6,$G$2:$AM$131,B41,FALSE)</f>
        <v>#N/A</v>
      </c>
      <c r="E41" s="155"/>
      <c r="F41" s="155" t="e">
        <f t="shared" si="0"/>
        <v>#N/A</v>
      </c>
      <c r="G41" s="155"/>
      <c r="H41" s="158" t="s">
        <v>344</v>
      </c>
      <c r="I41" s="155"/>
      <c r="J41" s="155"/>
      <c r="K41" s="158" t="s">
        <v>864</v>
      </c>
      <c r="L41" s="158" t="s">
        <v>865</v>
      </c>
      <c r="M41" s="155"/>
      <c r="N41" s="155"/>
      <c r="O41" s="155"/>
      <c r="P41" s="155"/>
      <c r="Q41" s="158" t="s">
        <v>866</v>
      </c>
      <c r="R41" s="155"/>
      <c r="S41" s="155"/>
      <c r="T41" s="155"/>
      <c r="U41" s="158" t="s">
        <v>444</v>
      </c>
      <c r="V41" s="155"/>
      <c r="W41" s="155"/>
      <c r="X41" s="155"/>
      <c r="Y41" s="155"/>
      <c r="Z41" s="155"/>
      <c r="AA41" s="155"/>
      <c r="AB41" s="158" t="s">
        <v>867</v>
      </c>
      <c r="AC41" s="158" t="s">
        <v>868</v>
      </c>
      <c r="AD41" s="155"/>
      <c r="AE41" s="155"/>
      <c r="AF41" s="155"/>
      <c r="AG41" s="155"/>
      <c r="AH41" s="158" t="s">
        <v>869</v>
      </c>
      <c r="AI41" s="155"/>
      <c r="AJ41" s="158" t="s">
        <v>870</v>
      </c>
      <c r="AK41" s="158" t="s">
        <v>871</v>
      </c>
      <c r="AL41" s="155"/>
      <c r="AM41" s="155"/>
      <c r="AN41" s="155"/>
    </row>
    <row r="42" spans="1:40" ht="15">
      <c r="A42" s="155"/>
      <c r="B42" s="155">
        <v>41</v>
      </c>
      <c r="C42" s="155"/>
      <c r="D42" s="155" t="e">
        <f>HLOOKUP('REPORTE DE SEDES AFECTADAS'!$B$6,$G$2:$AM$131,B42,FALSE)</f>
        <v>#N/A</v>
      </c>
      <c r="E42" s="155"/>
      <c r="F42" s="155" t="e">
        <f t="shared" si="0"/>
        <v>#N/A</v>
      </c>
      <c r="G42" s="155"/>
      <c r="H42" s="158" t="s">
        <v>872</v>
      </c>
      <c r="I42" s="155"/>
      <c r="J42" s="155"/>
      <c r="K42" s="158" t="s">
        <v>873</v>
      </c>
      <c r="L42" s="158" t="s">
        <v>874</v>
      </c>
      <c r="M42" s="155"/>
      <c r="N42" s="155"/>
      <c r="O42" s="155"/>
      <c r="P42" s="155"/>
      <c r="Q42" s="158" t="s">
        <v>875</v>
      </c>
      <c r="R42" s="155"/>
      <c r="S42" s="155"/>
      <c r="T42" s="155"/>
      <c r="U42" s="158" t="s">
        <v>876</v>
      </c>
      <c r="V42" s="155"/>
      <c r="W42" s="155"/>
      <c r="X42" s="155"/>
      <c r="Y42" s="155"/>
      <c r="Z42" s="155"/>
      <c r="AA42" s="155"/>
      <c r="AB42" s="158" t="s">
        <v>103</v>
      </c>
      <c r="AC42" s="158" t="s">
        <v>877</v>
      </c>
      <c r="AD42" s="155"/>
      <c r="AE42" s="155"/>
      <c r="AF42" s="155"/>
      <c r="AG42" s="155"/>
      <c r="AH42" s="158" t="s">
        <v>878</v>
      </c>
      <c r="AI42" s="155"/>
      <c r="AJ42" s="158" t="s">
        <v>879</v>
      </c>
      <c r="AK42" s="158" t="s">
        <v>880</v>
      </c>
      <c r="AL42" s="155"/>
      <c r="AM42" s="155"/>
      <c r="AN42" s="155"/>
    </row>
    <row r="43" spans="1:40" ht="15">
      <c r="A43" s="155"/>
      <c r="B43" s="155">
        <v>42</v>
      </c>
      <c r="C43" s="155"/>
      <c r="D43" s="155" t="e">
        <f>HLOOKUP('REPORTE DE SEDES AFECTADAS'!$B$6,$G$2:$AM$131,B43,FALSE)</f>
        <v>#N/A</v>
      </c>
      <c r="E43" s="155"/>
      <c r="F43" s="155" t="e">
        <f t="shared" si="0"/>
        <v>#N/A</v>
      </c>
      <c r="G43" s="155"/>
      <c r="H43" s="158" t="s">
        <v>881</v>
      </c>
      <c r="I43" s="155"/>
      <c r="J43" s="155"/>
      <c r="K43" s="158" t="s">
        <v>882</v>
      </c>
      <c r="L43" s="158" t="s">
        <v>883</v>
      </c>
      <c r="M43" s="155"/>
      <c r="N43" s="155"/>
      <c r="O43" s="155"/>
      <c r="P43" s="155"/>
      <c r="Q43" s="158" t="s">
        <v>884</v>
      </c>
      <c r="R43" s="155"/>
      <c r="S43" s="155"/>
      <c r="T43" s="155"/>
      <c r="U43" s="158" t="s">
        <v>885</v>
      </c>
      <c r="V43" s="155"/>
      <c r="W43" s="155"/>
      <c r="X43" s="155"/>
      <c r="Y43" s="155"/>
      <c r="Z43" s="155"/>
      <c r="AA43" s="155"/>
      <c r="AB43" s="158" t="s">
        <v>886</v>
      </c>
      <c r="AC43" s="155"/>
      <c r="AD43" s="155"/>
      <c r="AE43" s="155"/>
      <c r="AF43" s="155"/>
      <c r="AG43" s="155"/>
      <c r="AH43" s="158" t="s">
        <v>887</v>
      </c>
      <c r="AI43" s="155"/>
      <c r="AJ43" s="158" t="s">
        <v>888</v>
      </c>
      <c r="AK43" s="158" t="s">
        <v>889</v>
      </c>
      <c r="AL43" s="155"/>
      <c r="AM43" s="155"/>
      <c r="AN43" s="155"/>
    </row>
    <row r="44" spans="1:40" ht="15">
      <c r="A44" s="155"/>
      <c r="B44" s="155">
        <v>43</v>
      </c>
      <c r="C44" s="155"/>
      <c r="D44" s="155" t="e">
        <f>HLOOKUP('REPORTE DE SEDES AFECTADAS'!$B$6,$G$2:$AM$131,B44,FALSE)</f>
        <v>#N/A</v>
      </c>
      <c r="E44" s="155"/>
      <c r="F44" s="155" t="e">
        <f t="shared" si="0"/>
        <v>#N/A</v>
      </c>
      <c r="G44" s="155"/>
      <c r="H44" s="158" t="s">
        <v>890</v>
      </c>
      <c r="I44" s="155"/>
      <c r="J44" s="155"/>
      <c r="K44" s="158" t="s">
        <v>891</v>
      </c>
      <c r="L44" s="158" t="s">
        <v>892</v>
      </c>
      <c r="M44" s="155"/>
      <c r="N44" s="155"/>
      <c r="O44" s="155"/>
      <c r="P44" s="155"/>
      <c r="Q44" s="158" t="s">
        <v>893</v>
      </c>
      <c r="R44" s="155"/>
      <c r="S44" s="155"/>
      <c r="T44" s="155"/>
      <c r="U44" s="158" t="s">
        <v>894</v>
      </c>
      <c r="V44" s="155"/>
      <c r="W44" s="155"/>
      <c r="X44" s="155"/>
      <c r="Y44" s="155"/>
      <c r="Z44" s="155"/>
      <c r="AA44" s="155"/>
      <c r="AB44" s="158" t="s">
        <v>895</v>
      </c>
      <c r="AC44" s="155"/>
      <c r="AD44" s="155"/>
      <c r="AE44" s="155"/>
      <c r="AF44" s="155"/>
      <c r="AG44" s="155"/>
      <c r="AH44" s="158" t="s">
        <v>896</v>
      </c>
      <c r="AI44" s="155"/>
      <c r="AJ44" s="158" t="s">
        <v>897</v>
      </c>
      <c r="AK44" s="158" t="s">
        <v>898</v>
      </c>
      <c r="AL44" s="155"/>
      <c r="AM44" s="155"/>
      <c r="AN44" s="155"/>
    </row>
    <row r="45" spans="1:40" ht="15">
      <c r="A45" s="155"/>
      <c r="B45" s="155">
        <v>44</v>
      </c>
      <c r="C45" s="155"/>
      <c r="D45" s="155" t="e">
        <f>HLOOKUP('REPORTE DE SEDES AFECTADAS'!$B$6,$G$2:$AM$131,B45,FALSE)</f>
        <v>#N/A</v>
      </c>
      <c r="E45" s="155"/>
      <c r="F45" s="155" t="e">
        <f t="shared" si="0"/>
        <v>#N/A</v>
      </c>
      <c r="G45" s="155"/>
      <c r="H45" s="158" t="s">
        <v>899</v>
      </c>
      <c r="I45" s="155"/>
      <c r="J45" s="155"/>
      <c r="K45" s="158" t="s">
        <v>900</v>
      </c>
      <c r="L45" s="158" t="s">
        <v>901</v>
      </c>
      <c r="M45" s="155"/>
      <c r="N45" s="155"/>
      <c r="O45" s="155"/>
      <c r="P45" s="155"/>
      <c r="Q45" s="155"/>
      <c r="R45" s="155"/>
      <c r="S45" s="155"/>
      <c r="T45" s="155"/>
      <c r="U45" s="158" t="s">
        <v>902</v>
      </c>
      <c r="V45" s="155"/>
      <c r="W45" s="155"/>
      <c r="X45" s="155"/>
      <c r="Y45" s="155"/>
      <c r="Z45" s="155"/>
      <c r="AA45" s="155"/>
      <c r="AB45" s="158" t="s">
        <v>903</v>
      </c>
      <c r="AC45" s="155"/>
      <c r="AD45" s="155"/>
      <c r="AE45" s="155"/>
      <c r="AF45" s="155"/>
      <c r="AG45" s="155"/>
      <c r="AH45" s="158" t="s">
        <v>904</v>
      </c>
      <c r="AI45" s="155"/>
      <c r="AJ45" s="158" t="s">
        <v>840</v>
      </c>
      <c r="AK45" s="155"/>
      <c r="AL45" s="155"/>
      <c r="AM45" s="155"/>
      <c r="AN45" s="155"/>
    </row>
    <row r="46" spans="1:40" ht="15">
      <c r="A46" s="155"/>
      <c r="B46" s="155">
        <v>45</v>
      </c>
      <c r="C46" s="155"/>
      <c r="D46" s="155" t="e">
        <f>HLOOKUP('REPORTE DE SEDES AFECTADAS'!$B$6,$G$2:$AM$131,B46,FALSE)</f>
        <v>#N/A</v>
      </c>
      <c r="E46" s="155"/>
      <c r="F46" s="155" t="e">
        <f t="shared" si="0"/>
        <v>#N/A</v>
      </c>
      <c r="G46" s="155"/>
      <c r="H46" s="158" t="s">
        <v>905</v>
      </c>
      <c r="I46" s="155"/>
      <c r="J46" s="155"/>
      <c r="K46" s="158" t="s">
        <v>906</v>
      </c>
      <c r="L46" s="158" t="s">
        <v>907</v>
      </c>
      <c r="M46" s="155"/>
      <c r="N46" s="155"/>
      <c r="O46" s="155"/>
      <c r="P46" s="155"/>
      <c r="Q46" s="155"/>
      <c r="R46" s="155"/>
      <c r="S46" s="155"/>
      <c r="T46" s="155"/>
      <c r="U46" s="158" t="s">
        <v>908</v>
      </c>
      <c r="V46" s="155"/>
      <c r="W46" s="155"/>
      <c r="X46" s="155"/>
      <c r="Y46" s="155"/>
      <c r="Z46" s="155"/>
      <c r="AA46" s="155"/>
      <c r="AB46" s="158" t="s">
        <v>909</v>
      </c>
      <c r="AC46" s="155"/>
      <c r="AD46" s="155"/>
      <c r="AE46" s="155"/>
      <c r="AF46" s="155"/>
      <c r="AG46" s="155"/>
      <c r="AH46" s="158" t="s">
        <v>910</v>
      </c>
      <c r="AI46" s="155"/>
      <c r="AJ46" s="158" t="s">
        <v>911</v>
      </c>
      <c r="AK46" s="155"/>
      <c r="AL46" s="155"/>
      <c r="AM46" s="155"/>
      <c r="AN46" s="155"/>
    </row>
    <row r="47" spans="1:40" ht="15">
      <c r="A47" s="155"/>
      <c r="B47" s="155">
        <v>46</v>
      </c>
      <c r="C47" s="155"/>
      <c r="D47" s="155" t="e">
        <f>HLOOKUP('REPORTE DE SEDES AFECTADAS'!$B$6,$G$2:$AM$131,B47,FALSE)</f>
        <v>#N/A</v>
      </c>
      <c r="E47" s="155"/>
      <c r="F47" s="155" t="e">
        <f t="shared" si="0"/>
        <v>#N/A</v>
      </c>
      <c r="G47" s="155"/>
      <c r="H47" s="158" t="s">
        <v>574</v>
      </c>
      <c r="I47" s="155"/>
      <c r="J47" s="155"/>
      <c r="K47" s="158" t="s">
        <v>550</v>
      </c>
      <c r="L47" s="158" t="s">
        <v>912</v>
      </c>
      <c r="M47" s="155"/>
      <c r="N47" s="155"/>
      <c r="O47" s="155"/>
      <c r="P47" s="155"/>
      <c r="Q47" s="155"/>
      <c r="R47" s="155"/>
      <c r="S47" s="155"/>
      <c r="T47" s="155"/>
      <c r="U47" s="158" t="s">
        <v>913</v>
      </c>
      <c r="V47" s="155"/>
      <c r="W47" s="155"/>
      <c r="X47" s="155"/>
      <c r="Y47" s="155"/>
      <c r="Z47" s="155"/>
      <c r="AA47" s="155"/>
      <c r="AB47" s="158" t="s">
        <v>914</v>
      </c>
      <c r="AC47" s="155"/>
      <c r="AD47" s="155"/>
      <c r="AE47" s="155"/>
      <c r="AF47" s="155"/>
      <c r="AG47" s="155"/>
      <c r="AH47" s="158" t="s">
        <v>915</v>
      </c>
      <c r="AI47" s="155"/>
      <c r="AJ47" s="158" t="s">
        <v>916</v>
      </c>
      <c r="AK47" s="155"/>
      <c r="AL47" s="155"/>
      <c r="AM47" s="155"/>
      <c r="AN47" s="155"/>
    </row>
    <row r="48" spans="1:40" ht="15">
      <c r="A48" s="155"/>
      <c r="B48" s="155">
        <v>47</v>
      </c>
      <c r="C48" s="155"/>
      <c r="D48" s="155" t="e">
        <f>HLOOKUP('REPORTE DE SEDES AFECTADAS'!$B$6,$G$2:$AM$131,B48,FALSE)</f>
        <v>#N/A</v>
      </c>
      <c r="E48" s="155"/>
      <c r="F48" s="155" t="e">
        <f t="shared" si="0"/>
        <v>#N/A</v>
      </c>
      <c r="G48" s="155"/>
      <c r="H48" s="158" t="s">
        <v>917</v>
      </c>
      <c r="I48" s="155"/>
      <c r="J48" s="155"/>
      <c r="K48" s="158" t="s">
        <v>918</v>
      </c>
      <c r="L48" s="158" t="s">
        <v>919</v>
      </c>
      <c r="M48" s="155"/>
      <c r="N48" s="155"/>
      <c r="O48" s="155"/>
      <c r="P48" s="155"/>
      <c r="Q48" s="155"/>
      <c r="R48" s="155"/>
      <c r="S48" s="155"/>
      <c r="T48" s="155"/>
      <c r="U48" s="158" t="s">
        <v>920</v>
      </c>
      <c r="V48" s="155"/>
      <c r="W48" s="155"/>
      <c r="X48" s="155"/>
      <c r="Y48" s="155"/>
      <c r="Z48" s="155"/>
      <c r="AA48" s="155"/>
      <c r="AB48" s="158" t="s">
        <v>182</v>
      </c>
      <c r="AC48" s="155"/>
      <c r="AD48" s="155"/>
      <c r="AE48" s="155"/>
      <c r="AF48" s="155"/>
      <c r="AG48" s="155"/>
      <c r="AH48" s="158" t="s">
        <v>921</v>
      </c>
      <c r="AI48" s="155"/>
      <c r="AJ48" s="158" t="s">
        <v>922</v>
      </c>
      <c r="AK48" s="155"/>
      <c r="AL48" s="155"/>
      <c r="AM48" s="155"/>
      <c r="AN48" s="155"/>
    </row>
    <row r="49" spans="1:40" ht="15">
      <c r="A49" s="155"/>
      <c r="B49" s="155">
        <v>48</v>
      </c>
      <c r="C49" s="155"/>
      <c r="D49" s="155" t="e">
        <f>HLOOKUP('REPORTE DE SEDES AFECTADAS'!$B$6,$G$2:$AM$131,B49,FALSE)</f>
        <v>#N/A</v>
      </c>
      <c r="E49" s="155"/>
      <c r="F49" s="155" t="e">
        <f t="shared" si="0"/>
        <v>#N/A</v>
      </c>
      <c r="G49" s="155"/>
      <c r="H49" s="158" t="s">
        <v>923</v>
      </c>
      <c r="I49" s="155"/>
      <c r="J49" s="155"/>
      <c r="K49" s="155"/>
      <c r="L49" s="158" t="s">
        <v>924</v>
      </c>
      <c r="M49" s="155"/>
      <c r="N49" s="155"/>
      <c r="O49" s="155"/>
      <c r="P49" s="155"/>
      <c r="Q49" s="155"/>
      <c r="R49" s="155"/>
      <c r="S49" s="155"/>
      <c r="T49" s="155"/>
      <c r="U49" s="158" t="s">
        <v>925</v>
      </c>
      <c r="V49" s="155"/>
      <c r="W49" s="155"/>
      <c r="X49" s="155"/>
      <c r="Y49" s="155"/>
      <c r="Z49" s="155"/>
      <c r="AA49" s="155"/>
      <c r="AB49" s="158" t="s">
        <v>926</v>
      </c>
      <c r="AC49" s="155"/>
      <c r="AD49" s="155"/>
      <c r="AE49" s="155"/>
      <c r="AF49" s="155"/>
      <c r="AG49" s="155"/>
      <c r="AH49" s="158" t="s">
        <v>927</v>
      </c>
      <c r="AI49" s="155"/>
      <c r="AJ49" s="158" t="s">
        <v>928</v>
      </c>
      <c r="AK49" s="155"/>
      <c r="AL49" s="155"/>
      <c r="AM49" s="155"/>
      <c r="AN49" s="155"/>
    </row>
    <row r="50" spans="1:40" ht="15">
      <c r="A50" s="155"/>
      <c r="B50" s="155">
        <v>49</v>
      </c>
      <c r="C50" s="155"/>
      <c r="D50" s="155" t="e">
        <f>HLOOKUP('REPORTE DE SEDES AFECTADAS'!$B$6,$G$2:$AM$131,B50,FALSE)</f>
        <v>#N/A</v>
      </c>
      <c r="E50" s="155"/>
      <c r="F50" s="155" t="e">
        <f t="shared" si="0"/>
        <v>#N/A</v>
      </c>
      <c r="G50" s="155"/>
      <c r="H50" s="158" t="s">
        <v>929</v>
      </c>
      <c r="I50" s="155"/>
      <c r="J50" s="155"/>
      <c r="K50" s="155"/>
      <c r="L50" s="158" t="s">
        <v>715</v>
      </c>
      <c r="M50" s="155"/>
      <c r="N50" s="155"/>
      <c r="O50" s="155"/>
      <c r="P50" s="155"/>
      <c r="Q50" s="155"/>
      <c r="R50" s="155"/>
      <c r="S50" s="155"/>
      <c r="T50" s="155"/>
      <c r="U50" s="158" t="s">
        <v>930</v>
      </c>
      <c r="V50" s="155"/>
      <c r="W50" s="155"/>
      <c r="X50" s="155"/>
      <c r="Y50" s="155"/>
      <c r="Z50" s="155"/>
      <c r="AA50" s="155"/>
      <c r="AB50" s="158" t="s">
        <v>931</v>
      </c>
      <c r="AC50" s="155"/>
      <c r="AD50" s="155"/>
      <c r="AE50" s="155"/>
      <c r="AF50" s="155"/>
      <c r="AG50" s="155"/>
      <c r="AH50" s="158" t="s">
        <v>932</v>
      </c>
      <c r="AI50" s="155"/>
      <c r="AJ50" s="155"/>
      <c r="AK50" s="155"/>
      <c r="AL50" s="155"/>
      <c r="AM50" s="155"/>
      <c r="AN50" s="155"/>
    </row>
    <row r="51" spans="1:40" ht="15">
      <c r="A51" s="155"/>
      <c r="B51" s="155">
        <v>50</v>
      </c>
      <c r="C51" s="155"/>
      <c r="D51" s="155" t="e">
        <f>HLOOKUP('REPORTE DE SEDES AFECTADAS'!$B$6,$G$2:$AM$131,B51,FALSE)</f>
        <v>#N/A</v>
      </c>
      <c r="E51" s="155"/>
      <c r="F51" s="155" t="e">
        <f t="shared" si="0"/>
        <v>#N/A</v>
      </c>
      <c r="G51" s="155"/>
      <c r="H51" s="158" t="s">
        <v>933</v>
      </c>
      <c r="I51" s="155"/>
      <c r="J51" s="155"/>
      <c r="K51" s="155"/>
      <c r="L51" s="158" t="s">
        <v>934</v>
      </c>
      <c r="M51" s="155"/>
      <c r="N51" s="155"/>
      <c r="O51" s="155"/>
      <c r="P51" s="155"/>
      <c r="Q51" s="155"/>
      <c r="R51" s="155"/>
      <c r="S51" s="155"/>
      <c r="T51" s="155"/>
      <c r="U51" s="158" t="s">
        <v>935</v>
      </c>
      <c r="V51" s="155"/>
      <c r="W51" s="155"/>
      <c r="X51" s="155"/>
      <c r="Y51" s="155"/>
      <c r="Z51" s="155"/>
      <c r="AA51" s="155"/>
      <c r="AB51" s="158" t="s">
        <v>936</v>
      </c>
      <c r="AC51" s="155"/>
      <c r="AD51" s="155"/>
      <c r="AE51" s="155"/>
      <c r="AF51" s="155"/>
      <c r="AG51" s="155"/>
      <c r="AH51" s="158" t="s">
        <v>937</v>
      </c>
      <c r="AI51" s="155"/>
      <c r="AJ51" s="155"/>
      <c r="AK51" s="155"/>
      <c r="AL51" s="155"/>
      <c r="AM51" s="155"/>
      <c r="AN51" s="155"/>
    </row>
    <row r="52" spans="1:40" ht="15">
      <c r="A52" s="155"/>
      <c r="B52" s="155">
        <v>51</v>
      </c>
      <c r="C52" s="155"/>
      <c r="D52" s="155" t="e">
        <f>HLOOKUP('REPORTE DE SEDES AFECTADAS'!$B$6,$G$2:$AM$131,B52,FALSE)</f>
        <v>#N/A</v>
      </c>
      <c r="E52" s="155"/>
      <c r="F52" s="155" t="e">
        <f t="shared" si="0"/>
        <v>#N/A</v>
      </c>
      <c r="G52" s="155"/>
      <c r="H52" s="158" t="s">
        <v>938</v>
      </c>
      <c r="I52" s="155"/>
      <c r="J52" s="155"/>
      <c r="K52" s="155"/>
      <c r="L52" s="158" t="s">
        <v>939</v>
      </c>
      <c r="M52" s="155"/>
      <c r="N52" s="155"/>
      <c r="O52" s="155"/>
      <c r="P52" s="155"/>
      <c r="Q52" s="155"/>
      <c r="R52" s="155"/>
      <c r="S52" s="155"/>
      <c r="T52" s="155"/>
      <c r="U52" s="158" t="s">
        <v>940</v>
      </c>
      <c r="V52" s="155"/>
      <c r="W52" s="155"/>
      <c r="X52" s="155"/>
      <c r="Y52" s="155"/>
      <c r="Z52" s="155"/>
      <c r="AA52" s="155"/>
      <c r="AB52" s="158" t="s">
        <v>941</v>
      </c>
      <c r="AC52" s="155"/>
      <c r="AD52" s="155"/>
      <c r="AE52" s="155"/>
      <c r="AF52" s="155"/>
      <c r="AG52" s="155"/>
      <c r="AH52" s="158" t="s">
        <v>942</v>
      </c>
      <c r="AI52" s="155"/>
      <c r="AJ52" s="155"/>
      <c r="AK52" s="155"/>
      <c r="AL52" s="155"/>
      <c r="AM52" s="155"/>
      <c r="AN52" s="155"/>
    </row>
    <row r="53" spans="1:40" ht="15">
      <c r="A53" s="155"/>
      <c r="B53" s="155">
        <v>52</v>
      </c>
      <c r="C53" s="155"/>
      <c r="D53" s="155" t="e">
        <f>HLOOKUP('REPORTE DE SEDES AFECTADAS'!$B$6,$G$2:$AM$131,B53,FALSE)</f>
        <v>#N/A</v>
      </c>
      <c r="E53" s="155"/>
      <c r="F53" s="155" t="e">
        <f t="shared" si="0"/>
        <v>#N/A</v>
      </c>
      <c r="G53" s="155"/>
      <c r="H53" s="158" t="s">
        <v>943</v>
      </c>
      <c r="I53" s="155"/>
      <c r="J53" s="155"/>
      <c r="K53" s="155"/>
      <c r="L53" s="158" t="s">
        <v>944</v>
      </c>
      <c r="M53" s="155"/>
      <c r="N53" s="155"/>
      <c r="O53" s="155"/>
      <c r="P53" s="155"/>
      <c r="Q53" s="155"/>
      <c r="R53" s="155"/>
      <c r="S53" s="155"/>
      <c r="T53" s="155"/>
      <c r="U53" s="158" t="s">
        <v>945</v>
      </c>
      <c r="V53" s="155"/>
      <c r="W53" s="155"/>
      <c r="X53" s="155"/>
      <c r="Y53" s="155"/>
      <c r="Z53" s="155"/>
      <c r="AA53" s="155"/>
      <c r="AB53" s="158" t="s">
        <v>946</v>
      </c>
      <c r="AC53" s="155"/>
      <c r="AD53" s="155"/>
      <c r="AE53" s="155"/>
      <c r="AF53" s="155"/>
      <c r="AG53" s="155"/>
      <c r="AH53" s="158" t="s">
        <v>947</v>
      </c>
      <c r="AI53" s="155"/>
      <c r="AJ53" s="155"/>
      <c r="AK53" s="155"/>
      <c r="AL53" s="155"/>
      <c r="AM53" s="155"/>
      <c r="AN53" s="155"/>
    </row>
    <row r="54" spans="1:40" ht="15">
      <c r="A54" s="155"/>
      <c r="B54" s="155">
        <v>53</v>
      </c>
      <c r="C54" s="155"/>
      <c r="D54" s="155" t="e">
        <f>HLOOKUP('REPORTE DE SEDES AFECTADAS'!$B$6,$G$2:$AM$131,B54,FALSE)</f>
        <v>#N/A</v>
      </c>
      <c r="E54" s="155"/>
      <c r="F54" s="155" t="e">
        <f t="shared" si="0"/>
        <v>#N/A</v>
      </c>
      <c r="G54" s="155"/>
      <c r="H54" s="158" t="s">
        <v>948</v>
      </c>
      <c r="I54" s="155"/>
      <c r="J54" s="155"/>
      <c r="K54" s="155"/>
      <c r="L54" s="158" t="s">
        <v>231</v>
      </c>
      <c r="M54" s="155"/>
      <c r="N54" s="155"/>
      <c r="O54" s="155"/>
      <c r="P54" s="155"/>
      <c r="Q54" s="155"/>
      <c r="R54" s="155"/>
      <c r="S54" s="155"/>
      <c r="T54" s="155"/>
      <c r="U54" s="158" t="s">
        <v>949</v>
      </c>
      <c r="V54" s="155"/>
      <c r="W54" s="155"/>
      <c r="X54" s="155"/>
      <c r="Y54" s="155"/>
      <c r="Z54" s="155"/>
      <c r="AA54" s="155"/>
      <c r="AB54" s="158" t="s">
        <v>950</v>
      </c>
      <c r="AC54" s="155"/>
      <c r="AD54" s="155"/>
      <c r="AE54" s="155"/>
      <c r="AF54" s="155"/>
      <c r="AG54" s="155"/>
      <c r="AH54" s="158" t="s">
        <v>951</v>
      </c>
      <c r="AI54" s="155"/>
      <c r="AJ54" s="155"/>
      <c r="AK54" s="155"/>
      <c r="AL54" s="155"/>
      <c r="AM54" s="155"/>
      <c r="AN54" s="155"/>
    </row>
    <row r="55" spans="1:40" ht="15">
      <c r="A55" s="155"/>
      <c r="B55" s="155">
        <v>54</v>
      </c>
      <c r="C55" s="155"/>
      <c r="D55" s="155" t="e">
        <f>HLOOKUP('REPORTE DE SEDES AFECTADAS'!$B$6,$G$2:$AM$131,B55,FALSE)</f>
        <v>#N/A</v>
      </c>
      <c r="E55" s="155"/>
      <c r="F55" s="155" t="e">
        <f t="shared" si="0"/>
        <v>#N/A</v>
      </c>
      <c r="G55" s="155"/>
      <c r="H55" s="158" t="s">
        <v>952</v>
      </c>
      <c r="I55" s="155"/>
      <c r="J55" s="155"/>
      <c r="K55" s="155"/>
      <c r="L55" s="158" t="s">
        <v>953</v>
      </c>
      <c r="M55" s="155"/>
      <c r="N55" s="155"/>
      <c r="O55" s="155"/>
      <c r="P55" s="155"/>
      <c r="Q55" s="155"/>
      <c r="R55" s="155"/>
      <c r="S55" s="155"/>
      <c r="T55" s="155"/>
      <c r="U55" s="158" t="s">
        <v>954</v>
      </c>
      <c r="V55" s="155"/>
      <c r="W55" s="155"/>
      <c r="X55" s="155"/>
      <c r="Y55" s="155"/>
      <c r="Z55" s="155"/>
      <c r="AA55" s="155"/>
      <c r="AB55" s="158" t="s">
        <v>955</v>
      </c>
      <c r="AC55" s="155"/>
      <c r="AD55" s="155"/>
      <c r="AE55" s="155"/>
      <c r="AF55" s="155"/>
      <c r="AG55" s="155"/>
      <c r="AH55" s="158" t="s">
        <v>956</v>
      </c>
      <c r="AI55" s="155"/>
      <c r="AJ55" s="155"/>
      <c r="AK55" s="155"/>
      <c r="AL55" s="155"/>
      <c r="AM55" s="155"/>
      <c r="AN55" s="155"/>
    </row>
    <row r="56" spans="1:40" ht="15">
      <c r="A56" s="155"/>
      <c r="B56" s="155">
        <v>55</v>
      </c>
      <c r="C56" s="155"/>
      <c r="D56" s="155" t="e">
        <f>HLOOKUP('REPORTE DE SEDES AFECTADAS'!$B$6,$G$2:$AM$131,B56,FALSE)</f>
        <v>#N/A</v>
      </c>
      <c r="E56" s="155"/>
      <c r="F56" s="155" t="e">
        <f t="shared" si="0"/>
        <v>#N/A</v>
      </c>
      <c r="G56" s="155"/>
      <c r="H56" s="158" t="s">
        <v>444</v>
      </c>
      <c r="I56" s="155"/>
      <c r="J56" s="155"/>
      <c r="K56" s="155"/>
      <c r="L56" s="158" t="s">
        <v>957</v>
      </c>
      <c r="M56" s="155"/>
      <c r="N56" s="155"/>
      <c r="O56" s="155"/>
      <c r="P56" s="155"/>
      <c r="Q56" s="155"/>
      <c r="R56" s="155"/>
      <c r="S56" s="155"/>
      <c r="T56" s="155"/>
      <c r="U56" s="158" t="s">
        <v>566</v>
      </c>
      <c r="V56" s="155"/>
      <c r="W56" s="155"/>
      <c r="X56" s="155"/>
      <c r="Y56" s="155"/>
      <c r="Z56" s="155"/>
      <c r="AA56" s="155"/>
      <c r="AB56" s="158" t="s">
        <v>827</v>
      </c>
      <c r="AC56" s="155"/>
      <c r="AD56" s="155"/>
      <c r="AE56" s="155"/>
      <c r="AF56" s="155"/>
      <c r="AG56" s="155"/>
      <c r="AH56" s="158" t="s">
        <v>958</v>
      </c>
      <c r="AI56" s="155"/>
      <c r="AJ56" s="155"/>
      <c r="AK56" s="155"/>
      <c r="AL56" s="155"/>
      <c r="AM56" s="155"/>
      <c r="AN56" s="155"/>
    </row>
    <row r="57" spans="1:40" ht="15">
      <c r="A57" s="155"/>
      <c r="B57" s="155">
        <v>56</v>
      </c>
      <c r="C57" s="155"/>
      <c r="D57" s="155" t="e">
        <f>HLOOKUP('REPORTE DE SEDES AFECTADAS'!$B$6,$G$2:$AM$131,B57,FALSE)</f>
        <v>#N/A</v>
      </c>
      <c r="E57" s="155"/>
      <c r="F57" s="155" t="e">
        <f t="shared" si="0"/>
        <v>#N/A</v>
      </c>
      <c r="G57" s="155"/>
      <c r="H57" s="158" t="s">
        <v>465</v>
      </c>
      <c r="I57" s="155"/>
      <c r="J57" s="155"/>
      <c r="K57" s="155"/>
      <c r="L57" s="158" t="s">
        <v>959</v>
      </c>
      <c r="M57" s="155"/>
      <c r="N57" s="155"/>
      <c r="O57" s="155"/>
      <c r="P57" s="155"/>
      <c r="Q57" s="155"/>
      <c r="R57" s="155"/>
      <c r="S57" s="155"/>
      <c r="T57" s="155"/>
      <c r="U57" s="158" t="s">
        <v>960</v>
      </c>
      <c r="V57" s="155"/>
      <c r="W57" s="155"/>
      <c r="X57" s="155"/>
      <c r="Y57" s="155"/>
      <c r="Z57" s="155"/>
      <c r="AA57" s="155"/>
      <c r="AB57" s="158" t="s">
        <v>961</v>
      </c>
      <c r="AC57" s="155"/>
      <c r="AD57" s="155"/>
      <c r="AE57" s="155"/>
      <c r="AF57" s="155"/>
      <c r="AG57" s="155"/>
      <c r="AH57" s="158" t="s">
        <v>962</v>
      </c>
      <c r="AI57" s="155"/>
      <c r="AJ57" s="155"/>
      <c r="AK57" s="155"/>
      <c r="AL57" s="155"/>
      <c r="AM57" s="155"/>
      <c r="AN57" s="155"/>
    </row>
    <row r="58" spans="1:40" ht="15">
      <c r="A58" s="155"/>
      <c r="B58" s="155">
        <v>57</v>
      </c>
      <c r="C58" s="155"/>
      <c r="D58" s="155" t="e">
        <f>HLOOKUP('REPORTE DE SEDES AFECTADAS'!$B$6,$G$2:$AM$131,B58,FALSE)</f>
        <v>#N/A</v>
      </c>
      <c r="E58" s="155"/>
      <c r="F58" s="155" t="e">
        <f t="shared" si="0"/>
        <v>#N/A</v>
      </c>
      <c r="G58" s="155"/>
      <c r="H58" s="158" t="s">
        <v>963</v>
      </c>
      <c r="I58" s="155"/>
      <c r="J58" s="155"/>
      <c r="K58" s="155"/>
      <c r="L58" s="158" t="s">
        <v>964</v>
      </c>
      <c r="M58" s="155"/>
      <c r="N58" s="155"/>
      <c r="O58" s="155"/>
      <c r="P58" s="155"/>
      <c r="Q58" s="155"/>
      <c r="R58" s="155"/>
      <c r="S58" s="155"/>
      <c r="T58" s="155"/>
      <c r="U58" s="158" t="s">
        <v>965</v>
      </c>
      <c r="V58" s="155"/>
      <c r="W58" s="155"/>
      <c r="X58" s="155"/>
      <c r="Y58" s="155"/>
      <c r="Z58" s="155"/>
      <c r="AA58" s="155"/>
      <c r="AB58" s="158" t="s">
        <v>966</v>
      </c>
      <c r="AC58" s="155"/>
      <c r="AD58" s="155"/>
      <c r="AE58" s="155"/>
      <c r="AF58" s="155"/>
      <c r="AG58" s="155"/>
      <c r="AH58" s="158" t="s">
        <v>967</v>
      </c>
      <c r="AI58" s="155"/>
      <c r="AJ58" s="155"/>
      <c r="AK58" s="155"/>
      <c r="AL58" s="155"/>
      <c r="AM58" s="155"/>
      <c r="AN58" s="155"/>
    </row>
    <row r="59" spans="1:40" ht="15">
      <c r="A59" s="155"/>
      <c r="B59" s="155">
        <v>58</v>
      </c>
      <c r="C59" s="155"/>
      <c r="D59" s="155" t="e">
        <f>HLOOKUP('REPORTE DE SEDES AFECTADAS'!$B$6,$G$2:$AM$131,B59,FALSE)</f>
        <v>#N/A</v>
      </c>
      <c r="E59" s="155"/>
      <c r="F59" s="155" t="e">
        <f t="shared" si="0"/>
        <v>#N/A</v>
      </c>
      <c r="G59" s="155"/>
      <c r="H59" s="158" t="s">
        <v>968</v>
      </c>
      <c r="I59" s="155"/>
      <c r="J59" s="155"/>
      <c r="K59" s="155"/>
      <c r="L59" s="158" t="s">
        <v>969</v>
      </c>
      <c r="M59" s="155"/>
      <c r="N59" s="155"/>
      <c r="O59" s="155"/>
      <c r="P59" s="155"/>
      <c r="Q59" s="155"/>
      <c r="R59" s="155"/>
      <c r="S59" s="155"/>
      <c r="T59" s="155"/>
      <c r="U59" s="158" t="s">
        <v>970</v>
      </c>
      <c r="V59" s="155"/>
      <c r="W59" s="155"/>
      <c r="X59" s="155"/>
      <c r="Y59" s="155"/>
      <c r="Z59" s="155"/>
      <c r="AA59" s="155"/>
      <c r="AB59" s="158" t="s">
        <v>971</v>
      </c>
      <c r="AC59" s="155"/>
      <c r="AD59" s="155"/>
      <c r="AE59" s="155"/>
      <c r="AF59" s="155"/>
      <c r="AG59" s="155"/>
      <c r="AH59" s="158" t="s">
        <v>972</v>
      </c>
      <c r="AI59" s="155"/>
      <c r="AJ59" s="155"/>
      <c r="AK59" s="155"/>
      <c r="AL59" s="155"/>
      <c r="AM59" s="155"/>
      <c r="AN59" s="155"/>
    </row>
    <row r="60" spans="1:40" ht="15">
      <c r="A60" s="155"/>
      <c r="B60" s="155">
        <v>59</v>
      </c>
      <c r="C60" s="155"/>
      <c r="D60" s="155" t="e">
        <f>HLOOKUP('REPORTE DE SEDES AFECTADAS'!$B$6,$G$2:$AM$131,B60,FALSE)</f>
        <v>#N/A</v>
      </c>
      <c r="E60" s="155"/>
      <c r="F60" s="155" t="e">
        <f t="shared" si="0"/>
        <v>#N/A</v>
      </c>
      <c r="G60" s="155"/>
      <c r="H60" s="158" t="s">
        <v>973</v>
      </c>
      <c r="I60" s="155"/>
      <c r="J60" s="155"/>
      <c r="K60" s="155"/>
      <c r="L60" s="158" t="s">
        <v>974</v>
      </c>
      <c r="M60" s="155"/>
      <c r="N60" s="155"/>
      <c r="O60" s="155"/>
      <c r="P60" s="155"/>
      <c r="Q60" s="155"/>
      <c r="R60" s="155"/>
      <c r="S60" s="155"/>
      <c r="T60" s="155"/>
      <c r="U60" s="158" t="s">
        <v>975</v>
      </c>
      <c r="V60" s="155"/>
      <c r="W60" s="155"/>
      <c r="X60" s="155"/>
      <c r="Y60" s="155"/>
      <c r="Z60" s="155"/>
      <c r="AA60" s="155"/>
      <c r="AB60" s="158" t="s">
        <v>976</v>
      </c>
      <c r="AC60" s="155"/>
      <c r="AD60" s="155"/>
      <c r="AE60" s="155"/>
      <c r="AF60" s="155"/>
      <c r="AG60" s="155"/>
      <c r="AH60" s="158" t="s">
        <v>977</v>
      </c>
      <c r="AI60" s="155"/>
      <c r="AJ60" s="155"/>
      <c r="AK60" s="155"/>
      <c r="AL60" s="155"/>
      <c r="AM60" s="155"/>
      <c r="AN60" s="155"/>
    </row>
    <row r="61" spans="1:40" ht="15">
      <c r="A61" s="155"/>
      <c r="B61" s="155">
        <v>60</v>
      </c>
      <c r="C61" s="155"/>
      <c r="D61" s="155" t="e">
        <f>HLOOKUP('REPORTE DE SEDES AFECTADAS'!$B$6,$G$2:$AM$131,B61,FALSE)</f>
        <v>#N/A</v>
      </c>
      <c r="E61" s="155"/>
      <c r="F61" s="155" t="e">
        <f t="shared" si="0"/>
        <v>#N/A</v>
      </c>
      <c r="G61" s="155"/>
      <c r="H61" s="158" t="s">
        <v>978</v>
      </c>
      <c r="I61" s="155"/>
      <c r="J61" s="155"/>
      <c r="K61" s="155"/>
      <c r="L61" s="158" t="s">
        <v>979</v>
      </c>
      <c r="M61" s="155"/>
      <c r="N61" s="155"/>
      <c r="O61" s="155"/>
      <c r="P61" s="155"/>
      <c r="Q61" s="155"/>
      <c r="R61" s="155"/>
      <c r="S61" s="155"/>
      <c r="T61" s="155"/>
      <c r="U61" s="158" t="s">
        <v>980</v>
      </c>
      <c r="V61" s="155"/>
      <c r="W61" s="155"/>
      <c r="X61" s="155"/>
      <c r="Y61" s="155"/>
      <c r="Z61" s="155"/>
      <c r="AA61" s="155"/>
      <c r="AB61" s="158" t="s">
        <v>981</v>
      </c>
      <c r="AC61" s="155"/>
      <c r="AD61" s="155"/>
      <c r="AE61" s="155"/>
      <c r="AF61" s="155"/>
      <c r="AG61" s="155"/>
      <c r="AH61" s="158" t="s">
        <v>982</v>
      </c>
      <c r="AI61" s="155"/>
      <c r="AJ61" s="155"/>
      <c r="AK61" s="155"/>
      <c r="AL61" s="155"/>
      <c r="AM61" s="155"/>
      <c r="AN61" s="155"/>
    </row>
    <row r="62" spans="1:40" ht="15">
      <c r="A62" s="155"/>
      <c r="B62" s="155">
        <v>61</v>
      </c>
      <c r="C62" s="155"/>
      <c r="D62" s="155" t="e">
        <f>HLOOKUP('REPORTE DE SEDES AFECTADAS'!$B$6,$G$2:$AM$131,B62,FALSE)</f>
        <v>#N/A</v>
      </c>
      <c r="E62" s="155"/>
      <c r="F62" s="155" t="e">
        <f t="shared" si="0"/>
        <v>#N/A</v>
      </c>
      <c r="G62" s="155"/>
      <c r="H62" s="158" t="s">
        <v>983</v>
      </c>
      <c r="I62" s="155"/>
      <c r="J62" s="155"/>
      <c r="K62" s="155"/>
      <c r="L62" s="158" t="s">
        <v>984</v>
      </c>
      <c r="M62" s="155"/>
      <c r="N62" s="155"/>
      <c r="O62" s="155"/>
      <c r="P62" s="155"/>
      <c r="Q62" s="155"/>
      <c r="R62" s="155"/>
      <c r="S62" s="155"/>
      <c r="T62" s="155"/>
      <c r="U62" s="158" t="s">
        <v>867</v>
      </c>
      <c r="V62" s="155"/>
      <c r="W62" s="155"/>
      <c r="X62" s="155"/>
      <c r="Y62" s="155"/>
      <c r="Z62" s="155"/>
      <c r="AA62" s="155"/>
      <c r="AB62" s="158" t="s">
        <v>985</v>
      </c>
      <c r="AC62" s="155"/>
      <c r="AD62" s="155"/>
      <c r="AE62" s="155"/>
      <c r="AF62" s="155"/>
      <c r="AG62" s="155"/>
      <c r="AH62" s="158" t="s">
        <v>986</v>
      </c>
      <c r="AI62" s="155"/>
      <c r="AJ62" s="155"/>
      <c r="AK62" s="155"/>
      <c r="AL62" s="155"/>
      <c r="AM62" s="155"/>
      <c r="AN62" s="155"/>
    </row>
    <row r="63" spans="1:40" ht="15">
      <c r="A63" s="155"/>
      <c r="B63" s="155">
        <v>62</v>
      </c>
      <c r="C63" s="155"/>
      <c r="D63" s="155" t="e">
        <f>HLOOKUP('REPORTE DE SEDES AFECTADAS'!$B$6,$G$2:$AM$131,B63,FALSE)</f>
        <v>#N/A</v>
      </c>
      <c r="E63" s="155"/>
      <c r="F63" s="155" t="e">
        <f t="shared" si="0"/>
        <v>#N/A</v>
      </c>
      <c r="G63" s="155"/>
      <c r="H63" s="158" t="s">
        <v>987</v>
      </c>
      <c r="I63" s="155"/>
      <c r="J63" s="155"/>
      <c r="K63" s="155"/>
      <c r="L63" s="158" t="s">
        <v>988</v>
      </c>
      <c r="M63" s="155"/>
      <c r="N63" s="155"/>
      <c r="O63" s="155"/>
      <c r="P63" s="155"/>
      <c r="Q63" s="155"/>
      <c r="R63" s="155"/>
      <c r="S63" s="155"/>
      <c r="T63" s="155"/>
      <c r="U63" s="158" t="s">
        <v>103</v>
      </c>
      <c r="V63" s="155"/>
      <c r="W63" s="155"/>
      <c r="X63" s="155"/>
      <c r="Y63" s="155"/>
      <c r="Z63" s="155"/>
      <c r="AA63" s="155"/>
      <c r="AB63" s="158" t="s">
        <v>989</v>
      </c>
      <c r="AC63" s="155"/>
      <c r="AD63" s="155"/>
      <c r="AE63" s="155"/>
      <c r="AF63" s="155"/>
      <c r="AG63" s="155"/>
      <c r="AH63" s="158" t="s">
        <v>990</v>
      </c>
      <c r="AI63" s="155"/>
      <c r="AJ63" s="155"/>
      <c r="AK63" s="155"/>
      <c r="AL63" s="155"/>
      <c r="AM63" s="155"/>
      <c r="AN63" s="155"/>
    </row>
    <row r="64" spans="1:40" ht="15">
      <c r="A64" s="155"/>
      <c r="B64" s="155">
        <v>63</v>
      </c>
      <c r="C64" s="155"/>
      <c r="D64" s="155" t="e">
        <f>HLOOKUP('REPORTE DE SEDES AFECTADAS'!$B$6,$G$2:$AM$131,B64,FALSE)</f>
        <v>#N/A</v>
      </c>
      <c r="E64" s="155"/>
      <c r="F64" s="155" t="e">
        <f t="shared" si="0"/>
        <v>#N/A</v>
      </c>
      <c r="G64" s="155"/>
      <c r="H64" s="158" t="s">
        <v>991</v>
      </c>
      <c r="I64" s="155"/>
      <c r="J64" s="155"/>
      <c r="K64" s="155"/>
      <c r="L64" s="158" t="s">
        <v>992</v>
      </c>
      <c r="M64" s="155"/>
      <c r="N64" s="155"/>
      <c r="O64" s="155"/>
      <c r="P64" s="155"/>
      <c r="Q64" s="155"/>
      <c r="R64" s="155"/>
      <c r="S64" s="155"/>
      <c r="T64" s="155"/>
      <c r="U64" s="158" t="s">
        <v>993</v>
      </c>
      <c r="V64" s="155"/>
      <c r="W64" s="155"/>
      <c r="X64" s="155"/>
      <c r="Y64" s="155"/>
      <c r="Z64" s="155"/>
      <c r="AA64" s="155"/>
      <c r="AB64" s="158" t="s">
        <v>994</v>
      </c>
      <c r="AC64" s="155"/>
      <c r="AD64" s="155"/>
      <c r="AE64" s="155"/>
      <c r="AF64" s="155"/>
      <c r="AG64" s="155"/>
      <c r="AH64" s="158" t="s">
        <v>995</v>
      </c>
      <c r="AI64" s="155"/>
      <c r="AJ64" s="155"/>
      <c r="AK64" s="155"/>
      <c r="AL64" s="155"/>
      <c r="AM64" s="155"/>
      <c r="AN64" s="155"/>
    </row>
    <row r="65" spans="1:40" ht="15">
      <c r="A65" s="155"/>
      <c r="B65" s="155">
        <v>64</v>
      </c>
      <c r="C65" s="155"/>
      <c r="D65" s="155" t="e">
        <f>HLOOKUP('REPORTE DE SEDES AFECTADAS'!$B$6,$G$2:$AM$131,B65,FALSE)</f>
        <v>#N/A</v>
      </c>
      <c r="E65" s="155"/>
      <c r="F65" s="155" t="e">
        <f t="shared" si="0"/>
        <v>#N/A</v>
      </c>
      <c r="G65" s="155"/>
      <c r="H65" s="158" t="s">
        <v>912</v>
      </c>
      <c r="I65" s="155"/>
      <c r="J65" s="155"/>
      <c r="K65" s="155"/>
      <c r="L65" s="158" t="s">
        <v>671</v>
      </c>
      <c r="M65" s="155"/>
      <c r="N65" s="155"/>
      <c r="O65" s="155"/>
      <c r="P65" s="155"/>
      <c r="Q65" s="155"/>
      <c r="R65" s="155"/>
      <c r="S65" s="155"/>
      <c r="T65" s="155"/>
      <c r="U65" s="158" t="s">
        <v>996</v>
      </c>
      <c r="V65" s="155"/>
      <c r="W65" s="155"/>
      <c r="X65" s="155"/>
      <c r="Y65" s="155"/>
      <c r="Z65" s="155"/>
      <c r="AA65" s="155"/>
      <c r="AB65" s="158" t="s">
        <v>997</v>
      </c>
      <c r="AC65" s="155"/>
      <c r="AD65" s="155"/>
      <c r="AE65" s="155"/>
      <c r="AF65" s="155"/>
      <c r="AG65" s="155"/>
      <c r="AH65" s="158" t="s">
        <v>998</v>
      </c>
      <c r="AI65" s="155"/>
      <c r="AJ65" s="155"/>
      <c r="AK65" s="155"/>
      <c r="AL65" s="155"/>
      <c r="AM65" s="155"/>
      <c r="AN65" s="155"/>
    </row>
    <row r="66" spans="1:40" ht="15">
      <c r="A66" s="155"/>
      <c r="B66" s="155">
        <v>65</v>
      </c>
      <c r="C66" s="155"/>
      <c r="D66" s="155" t="e">
        <f>HLOOKUP('REPORTE DE SEDES AFECTADAS'!$B$6,$G$2:$AM$131,B66,FALSE)</f>
        <v>#N/A</v>
      </c>
      <c r="E66" s="155"/>
      <c r="F66" s="155" t="e">
        <f t="shared" si="0"/>
        <v>#N/A</v>
      </c>
      <c r="G66" s="155"/>
      <c r="H66" s="158" t="s">
        <v>999</v>
      </c>
      <c r="I66" s="155"/>
      <c r="J66" s="155"/>
      <c r="K66" s="155"/>
      <c r="L66" s="158" t="s">
        <v>1000</v>
      </c>
      <c r="M66" s="155"/>
      <c r="N66" s="155"/>
      <c r="O66" s="155"/>
      <c r="P66" s="155"/>
      <c r="Q66" s="155"/>
      <c r="R66" s="155"/>
      <c r="S66" s="155"/>
      <c r="T66" s="155"/>
      <c r="U66" s="158" t="s">
        <v>1001</v>
      </c>
      <c r="V66" s="155"/>
      <c r="W66" s="155"/>
      <c r="X66" s="155"/>
      <c r="Y66" s="155"/>
      <c r="Z66" s="155"/>
      <c r="AA66" s="155"/>
      <c r="AB66" s="158" t="s">
        <v>1002</v>
      </c>
      <c r="AC66" s="155"/>
      <c r="AD66" s="155"/>
      <c r="AE66" s="155"/>
      <c r="AF66" s="155"/>
      <c r="AG66" s="155"/>
      <c r="AH66" s="158" t="s">
        <v>1003</v>
      </c>
      <c r="AI66" s="155"/>
      <c r="AJ66" s="155"/>
      <c r="AK66" s="155"/>
      <c r="AL66" s="155"/>
      <c r="AM66" s="155"/>
      <c r="AN66" s="155"/>
    </row>
    <row r="67" spans="1:40" ht="15">
      <c r="A67" s="155"/>
      <c r="B67" s="155">
        <v>66</v>
      </c>
      <c r="C67" s="155"/>
      <c r="D67" s="155" t="e">
        <f>HLOOKUP('REPORTE DE SEDES AFECTADAS'!$B$6,$G$2:$AM$131,B67,FALSE)</f>
        <v>#N/A</v>
      </c>
      <c r="E67" s="155"/>
      <c r="F67" s="155" t="e">
        <f t="shared" si="0"/>
        <v>#N/A</v>
      </c>
      <c r="G67" s="155"/>
      <c r="H67" s="158" t="s">
        <v>1004</v>
      </c>
      <c r="I67" s="155"/>
      <c r="J67" s="155"/>
      <c r="K67" s="155"/>
      <c r="L67" s="158" t="s">
        <v>1005</v>
      </c>
      <c r="M67" s="155"/>
      <c r="N67" s="155"/>
      <c r="O67" s="155"/>
      <c r="P67" s="155"/>
      <c r="Q67" s="155"/>
      <c r="R67" s="155"/>
      <c r="S67" s="155"/>
      <c r="T67" s="155"/>
      <c r="U67" s="158" t="s">
        <v>1006</v>
      </c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8" t="s">
        <v>1007</v>
      </c>
      <c r="AI67" s="155"/>
      <c r="AJ67" s="155"/>
      <c r="AK67" s="155"/>
      <c r="AL67" s="155"/>
      <c r="AM67" s="155"/>
      <c r="AN67" s="155"/>
    </row>
    <row r="68" spans="1:40" ht="15">
      <c r="A68" s="155"/>
      <c r="B68" s="155">
        <v>67</v>
      </c>
      <c r="C68" s="155"/>
      <c r="D68" s="155" t="e">
        <f>HLOOKUP('REPORTE DE SEDES AFECTADAS'!$B$6,$G$2:$AM$131,B68,FALSE)</f>
        <v>#N/A</v>
      </c>
      <c r="E68" s="155"/>
      <c r="F68" s="155" t="e">
        <f aca="true" t="shared" si="1" ref="F68:F131">IF(D68&lt;&gt;0,D68,"")</f>
        <v>#N/A</v>
      </c>
      <c r="G68" s="155"/>
      <c r="H68" s="158" t="s">
        <v>1008</v>
      </c>
      <c r="I68" s="155"/>
      <c r="J68" s="155"/>
      <c r="K68" s="155"/>
      <c r="L68" s="158" t="s">
        <v>1009</v>
      </c>
      <c r="M68" s="155"/>
      <c r="N68" s="155"/>
      <c r="O68" s="155"/>
      <c r="P68" s="155"/>
      <c r="Q68" s="155"/>
      <c r="R68" s="155"/>
      <c r="S68" s="155"/>
      <c r="T68" s="155"/>
      <c r="U68" s="158" t="s">
        <v>1010</v>
      </c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8" t="s">
        <v>1011</v>
      </c>
      <c r="AI68" s="155"/>
      <c r="AJ68" s="155"/>
      <c r="AK68" s="155"/>
      <c r="AL68" s="155"/>
      <c r="AM68" s="155"/>
      <c r="AN68" s="155"/>
    </row>
    <row r="69" spans="1:40" ht="15">
      <c r="A69" s="155"/>
      <c r="B69" s="155">
        <v>68</v>
      </c>
      <c r="C69" s="155"/>
      <c r="D69" s="155" t="e">
        <f>HLOOKUP('REPORTE DE SEDES AFECTADAS'!$B$6,$G$2:$AM$131,B69,FALSE)</f>
        <v>#N/A</v>
      </c>
      <c r="E69" s="155"/>
      <c r="F69" s="155" t="e">
        <f t="shared" si="1"/>
        <v>#N/A</v>
      </c>
      <c r="G69" s="155"/>
      <c r="H69" s="158" t="s">
        <v>426</v>
      </c>
      <c r="I69" s="155"/>
      <c r="J69" s="155"/>
      <c r="K69" s="155"/>
      <c r="L69" s="158" t="s">
        <v>1012</v>
      </c>
      <c r="M69" s="155"/>
      <c r="N69" s="155"/>
      <c r="O69" s="155"/>
      <c r="P69" s="155"/>
      <c r="Q69" s="155"/>
      <c r="R69" s="155"/>
      <c r="S69" s="155"/>
      <c r="T69" s="155"/>
      <c r="U69" s="158" t="s">
        <v>1013</v>
      </c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8" t="s">
        <v>1014</v>
      </c>
      <c r="AI69" s="155"/>
      <c r="AJ69" s="155"/>
      <c r="AK69" s="155"/>
      <c r="AL69" s="155"/>
      <c r="AM69" s="155"/>
      <c r="AN69" s="155"/>
    </row>
    <row r="70" spans="1:40" ht="15">
      <c r="A70" s="155"/>
      <c r="B70" s="155">
        <v>69</v>
      </c>
      <c r="C70" s="155"/>
      <c r="D70" s="155" t="e">
        <f>HLOOKUP('REPORTE DE SEDES AFECTADAS'!$B$6,$G$2:$AM$131,B70,FALSE)</f>
        <v>#N/A</v>
      </c>
      <c r="E70" s="155"/>
      <c r="F70" s="155" t="e">
        <f t="shared" si="1"/>
        <v>#N/A</v>
      </c>
      <c r="G70" s="155"/>
      <c r="H70" s="158" t="s">
        <v>1015</v>
      </c>
      <c r="I70" s="155"/>
      <c r="J70" s="155"/>
      <c r="K70" s="155"/>
      <c r="L70" s="158" t="s">
        <v>1016</v>
      </c>
      <c r="M70" s="155"/>
      <c r="N70" s="155"/>
      <c r="O70" s="155"/>
      <c r="P70" s="155"/>
      <c r="Q70" s="155"/>
      <c r="R70" s="155"/>
      <c r="S70" s="155"/>
      <c r="T70" s="155"/>
      <c r="U70" s="158" t="s">
        <v>1017</v>
      </c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8" t="s">
        <v>120</v>
      </c>
      <c r="AI70" s="155"/>
      <c r="AJ70" s="155"/>
      <c r="AK70" s="155"/>
      <c r="AL70" s="155"/>
      <c r="AM70" s="155"/>
      <c r="AN70" s="155"/>
    </row>
    <row r="71" spans="1:40" ht="15">
      <c r="A71" s="155"/>
      <c r="B71" s="155">
        <v>70</v>
      </c>
      <c r="C71" s="155"/>
      <c r="D71" s="155" t="e">
        <f>HLOOKUP('REPORTE DE SEDES AFECTADAS'!$B$6,$G$2:$AM$131,B71,FALSE)</f>
        <v>#N/A</v>
      </c>
      <c r="E71" s="155"/>
      <c r="F71" s="155" t="e">
        <f t="shared" si="1"/>
        <v>#N/A</v>
      </c>
      <c r="G71" s="155"/>
      <c r="H71" s="158" t="s">
        <v>1018</v>
      </c>
      <c r="I71" s="155"/>
      <c r="J71" s="155"/>
      <c r="K71" s="155"/>
      <c r="L71" s="158" t="s">
        <v>1019</v>
      </c>
      <c r="M71" s="155"/>
      <c r="N71" s="155"/>
      <c r="O71" s="155"/>
      <c r="P71" s="155"/>
      <c r="Q71" s="155"/>
      <c r="R71" s="155"/>
      <c r="S71" s="155"/>
      <c r="T71" s="155"/>
      <c r="U71" s="158" t="s">
        <v>1020</v>
      </c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8" t="s">
        <v>1021</v>
      </c>
      <c r="AI71" s="155"/>
      <c r="AJ71" s="155"/>
      <c r="AK71" s="155"/>
      <c r="AL71" s="155"/>
      <c r="AM71" s="155"/>
      <c r="AN71" s="155"/>
    </row>
    <row r="72" spans="1:40" ht="15">
      <c r="A72" s="155"/>
      <c r="B72" s="155">
        <v>71</v>
      </c>
      <c r="C72" s="155"/>
      <c r="D72" s="155" t="e">
        <f>HLOOKUP('REPORTE DE SEDES AFECTADAS'!$B$6,$G$2:$AM$131,B72,FALSE)</f>
        <v>#N/A</v>
      </c>
      <c r="E72" s="155"/>
      <c r="F72" s="155" t="e">
        <f t="shared" si="1"/>
        <v>#N/A</v>
      </c>
      <c r="G72" s="155"/>
      <c r="H72" s="158" t="s">
        <v>1022</v>
      </c>
      <c r="I72" s="155"/>
      <c r="J72" s="155"/>
      <c r="K72" s="155"/>
      <c r="L72" s="158" t="s">
        <v>1023</v>
      </c>
      <c r="M72" s="155"/>
      <c r="N72" s="155"/>
      <c r="O72" s="155"/>
      <c r="P72" s="155"/>
      <c r="Q72" s="155"/>
      <c r="R72" s="155"/>
      <c r="S72" s="155"/>
      <c r="T72" s="155"/>
      <c r="U72" s="158" t="s">
        <v>1024</v>
      </c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8" t="s">
        <v>1025</v>
      </c>
      <c r="AI72" s="155"/>
      <c r="AJ72" s="155"/>
      <c r="AK72" s="155"/>
      <c r="AL72" s="155"/>
      <c r="AM72" s="155"/>
      <c r="AN72" s="155"/>
    </row>
    <row r="73" spans="1:40" ht="15">
      <c r="A73" s="155"/>
      <c r="B73" s="155">
        <v>72</v>
      </c>
      <c r="C73" s="155"/>
      <c r="D73" s="155" t="e">
        <f>HLOOKUP('REPORTE DE SEDES AFECTADAS'!$B$6,$G$2:$AM$131,B73,FALSE)</f>
        <v>#N/A</v>
      </c>
      <c r="E73" s="155"/>
      <c r="F73" s="155" t="e">
        <f t="shared" si="1"/>
        <v>#N/A</v>
      </c>
      <c r="G73" s="155"/>
      <c r="H73" s="158" t="s">
        <v>1026</v>
      </c>
      <c r="I73" s="155"/>
      <c r="J73" s="155"/>
      <c r="K73" s="155"/>
      <c r="L73" s="158" t="s">
        <v>1027</v>
      </c>
      <c r="M73" s="155"/>
      <c r="N73" s="155"/>
      <c r="O73" s="155"/>
      <c r="P73" s="155"/>
      <c r="Q73" s="155"/>
      <c r="R73" s="155"/>
      <c r="S73" s="155"/>
      <c r="T73" s="155"/>
      <c r="U73" s="158" t="s">
        <v>1028</v>
      </c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8" t="s">
        <v>1029</v>
      </c>
      <c r="AI73" s="155"/>
      <c r="AJ73" s="155"/>
      <c r="AK73" s="155"/>
      <c r="AL73" s="155"/>
      <c r="AM73" s="155"/>
      <c r="AN73" s="155"/>
    </row>
    <row r="74" spans="1:40" ht="15">
      <c r="A74" s="155"/>
      <c r="B74" s="155">
        <v>73</v>
      </c>
      <c r="C74" s="155"/>
      <c r="D74" s="155" t="e">
        <f>HLOOKUP('REPORTE DE SEDES AFECTADAS'!$B$6,$G$2:$AM$131,B74,FALSE)</f>
        <v>#N/A</v>
      </c>
      <c r="E74" s="155"/>
      <c r="F74" s="155" t="e">
        <f t="shared" si="1"/>
        <v>#N/A</v>
      </c>
      <c r="G74" s="155"/>
      <c r="H74" s="158" t="s">
        <v>1030</v>
      </c>
      <c r="I74" s="155"/>
      <c r="J74" s="155"/>
      <c r="K74" s="155"/>
      <c r="L74" s="158" t="s">
        <v>1031</v>
      </c>
      <c r="M74" s="155"/>
      <c r="N74" s="155"/>
      <c r="O74" s="155"/>
      <c r="P74" s="155"/>
      <c r="Q74" s="155"/>
      <c r="R74" s="155"/>
      <c r="S74" s="155"/>
      <c r="T74" s="155"/>
      <c r="U74" s="158" t="s">
        <v>1032</v>
      </c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8" t="s">
        <v>1033</v>
      </c>
      <c r="AI74" s="155"/>
      <c r="AJ74" s="155"/>
      <c r="AK74" s="155"/>
      <c r="AL74" s="155"/>
      <c r="AM74" s="155"/>
      <c r="AN74" s="155"/>
    </row>
    <row r="75" spans="1:40" ht="15">
      <c r="A75" s="155"/>
      <c r="B75" s="155">
        <v>74</v>
      </c>
      <c r="C75" s="155"/>
      <c r="D75" s="155" t="e">
        <f>HLOOKUP('REPORTE DE SEDES AFECTADAS'!$B$6,$G$2:$AM$131,B75,FALSE)</f>
        <v>#N/A</v>
      </c>
      <c r="E75" s="155"/>
      <c r="F75" s="155" t="e">
        <f t="shared" si="1"/>
        <v>#N/A</v>
      </c>
      <c r="G75" s="155"/>
      <c r="H75" s="158" t="s">
        <v>1034</v>
      </c>
      <c r="I75" s="155"/>
      <c r="J75" s="155"/>
      <c r="K75" s="155"/>
      <c r="L75" s="158" t="s">
        <v>1035</v>
      </c>
      <c r="M75" s="155"/>
      <c r="N75" s="155"/>
      <c r="O75" s="155"/>
      <c r="P75" s="155"/>
      <c r="Q75" s="155"/>
      <c r="R75" s="155"/>
      <c r="S75" s="155"/>
      <c r="T75" s="155"/>
      <c r="U75" s="158" t="s">
        <v>1036</v>
      </c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8" t="s">
        <v>398</v>
      </c>
      <c r="AI75" s="155"/>
      <c r="AJ75" s="155"/>
      <c r="AK75" s="155"/>
      <c r="AL75" s="155"/>
      <c r="AM75" s="155"/>
      <c r="AN75" s="155"/>
    </row>
    <row r="76" spans="1:40" ht="15">
      <c r="A76" s="155"/>
      <c r="B76" s="155">
        <v>75</v>
      </c>
      <c r="C76" s="155"/>
      <c r="D76" s="155" t="e">
        <f>HLOOKUP('REPORTE DE SEDES AFECTADAS'!$B$6,$G$2:$AM$131,B76,FALSE)</f>
        <v>#N/A</v>
      </c>
      <c r="E76" s="155"/>
      <c r="F76" s="155" t="e">
        <f t="shared" si="1"/>
        <v>#N/A</v>
      </c>
      <c r="G76" s="155"/>
      <c r="H76" s="158" t="s">
        <v>1037</v>
      </c>
      <c r="I76" s="155"/>
      <c r="J76" s="155"/>
      <c r="K76" s="155"/>
      <c r="L76" s="158" t="s">
        <v>1038</v>
      </c>
      <c r="M76" s="155"/>
      <c r="N76" s="155"/>
      <c r="O76" s="155"/>
      <c r="P76" s="155"/>
      <c r="Q76" s="155"/>
      <c r="R76" s="155"/>
      <c r="S76" s="155"/>
      <c r="T76" s="155"/>
      <c r="U76" s="158" t="s">
        <v>1039</v>
      </c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8" t="s">
        <v>1040</v>
      </c>
      <c r="AI76" s="155"/>
      <c r="AJ76" s="155"/>
      <c r="AK76" s="155"/>
      <c r="AL76" s="155"/>
      <c r="AM76" s="155"/>
      <c r="AN76" s="155"/>
    </row>
    <row r="77" spans="1:40" ht="15">
      <c r="A77" s="155"/>
      <c r="B77" s="155">
        <v>76</v>
      </c>
      <c r="C77" s="155"/>
      <c r="D77" s="155" t="e">
        <f>HLOOKUP('REPORTE DE SEDES AFECTADAS'!$B$6,$G$2:$AM$131,B77,FALSE)</f>
        <v>#N/A</v>
      </c>
      <c r="E77" s="155"/>
      <c r="F77" s="155" t="e">
        <f t="shared" si="1"/>
        <v>#N/A</v>
      </c>
      <c r="G77" s="155"/>
      <c r="H77" s="158" t="s">
        <v>103</v>
      </c>
      <c r="I77" s="155"/>
      <c r="J77" s="155"/>
      <c r="K77" s="155"/>
      <c r="L77" s="158" t="s">
        <v>1041</v>
      </c>
      <c r="M77" s="155"/>
      <c r="N77" s="155"/>
      <c r="O77" s="155"/>
      <c r="P77" s="155"/>
      <c r="Q77" s="155"/>
      <c r="R77" s="155"/>
      <c r="S77" s="155"/>
      <c r="T77" s="155"/>
      <c r="U77" s="158" t="s">
        <v>1042</v>
      </c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8" t="s">
        <v>971</v>
      </c>
      <c r="AI77" s="155"/>
      <c r="AJ77" s="155"/>
      <c r="AK77" s="155"/>
      <c r="AL77" s="155"/>
      <c r="AM77" s="155"/>
      <c r="AN77" s="155"/>
    </row>
    <row r="78" spans="1:40" ht="15">
      <c r="A78" s="155"/>
      <c r="B78" s="155">
        <v>77</v>
      </c>
      <c r="C78" s="155"/>
      <c r="D78" s="155" t="e">
        <f>HLOOKUP('REPORTE DE SEDES AFECTADAS'!$B$6,$G$2:$AM$131,B78,FALSE)</f>
        <v>#N/A</v>
      </c>
      <c r="E78" s="155"/>
      <c r="F78" s="155" t="e">
        <f t="shared" si="1"/>
        <v>#N/A</v>
      </c>
      <c r="G78" s="155"/>
      <c r="H78" s="158" t="s">
        <v>1043</v>
      </c>
      <c r="I78" s="155"/>
      <c r="J78" s="155"/>
      <c r="K78" s="155"/>
      <c r="L78" s="158" t="s">
        <v>1044</v>
      </c>
      <c r="M78" s="155"/>
      <c r="N78" s="155"/>
      <c r="O78" s="155"/>
      <c r="P78" s="155"/>
      <c r="Q78" s="155"/>
      <c r="R78" s="155"/>
      <c r="S78" s="155"/>
      <c r="T78" s="155"/>
      <c r="U78" s="158" t="s">
        <v>936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8" t="s">
        <v>1045</v>
      </c>
      <c r="AI78" s="155"/>
      <c r="AJ78" s="155"/>
      <c r="AK78" s="155"/>
      <c r="AL78" s="155"/>
      <c r="AM78" s="155"/>
      <c r="AN78" s="155"/>
    </row>
    <row r="79" spans="1:40" ht="15">
      <c r="A79" s="155"/>
      <c r="B79" s="155">
        <v>78</v>
      </c>
      <c r="C79" s="155"/>
      <c r="D79" s="155" t="e">
        <f>HLOOKUP('REPORTE DE SEDES AFECTADAS'!$B$6,$G$2:$AM$131,B79,FALSE)</f>
        <v>#N/A</v>
      </c>
      <c r="E79" s="155"/>
      <c r="F79" s="155" t="e">
        <f t="shared" si="1"/>
        <v>#N/A</v>
      </c>
      <c r="G79" s="155"/>
      <c r="H79" s="158" t="s">
        <v>1046</v>
      </c>
      <c r="I79" s="155"/>
      <c r="J79" s="155"/>
      <c r="K79" s="155"/>
      <c r="L79" s="158" t="s">
        <v>1047</v>
      </c>
      <c r="M79" s="155"/>
      <c r="N79" s="155"/>
      <c r="O79" s="155"/>
      <c r="P79" s="155"/>
      <c r="Q79" s="155"/>
      <c r="R79" s="155"/>
      <c r="S79" s="155"/>
      <c r="T79" s="155"/>
      <c r="U79" s="158" t="s">
        <v>1048</v>
      </c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8" t="s">
        <v>1049</v>
      </c>
      <c r="AI79" s="155"/>
      <c r="AJ79" s="155"/>
      <c r="AK79" s="155"/>
      <c r="AL79" s="155"/>
      <c r="AM79" s="155"/>
      <c r="AN79" s="155"/>
    </row>
    <row r="80" spans="1:40" ht="15">
      <c r="A80" s="155"/>
      <c r="B80" s="155">
        <v>79</v>
      </c>
      <c r="C80" s="155"/>
      <c r="D80" s="155" t="e">
        <f>HLOOKUP('REPORTE DE SEDES AFECTADAS'!$B$6,$G$2:$AM$131,B80,FALSE)</f>
        <v>#N/A</v>
      </c>
      <c r="E80" s="155"/>
      <c r="F80" s="155" t="e">
        <f t="shared" si="1"/>
        <v>#N/A</v>
      </c>
      <c r="G80" s="155"/>
      <c r="H80" s="158" t="s">
        <v>1050</v>
      </c>
      <c r="I80" s="155"/>
      <c r="J80" s="155"/>
      <c r="K80" s="155"/>
      <c r="L80" s="158" t="s">
        <v>1051</v>
      </c>
      <c r="M80" s="155"/>
      <c r="N80" s="155"/>
      <c r="O80" s="155"/>
      <c r="P80" s="155"/>
      <c r="Q80" s="155"/>
      <c r="R80" s="155"/>
      <c r="S80" s="155"/>
      <c r="T80" s="155"/>
      <c r="U80" s="158" t="s">
        <v>950</v>
      </c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8" t="s">
        <v>1052</v>
      </c>
      <c r="AI80" s="155"/>
      <c r="AJ80" s="155"/>
      <c r="AK80" s="155"/>
      <c r="AL80" s="155"/>
      <c r="AM80" s="155"/>
      <c r="AN80" s="155"/>
    </row>
    <row r="81" spans="1:40" ht="15">
      <c r="A81" s="155"/>
      <c r="B81" s="155">
        <v>80</v>
      </c>
      <c r="C81" s="155"/>
      <c r="D81" s="155" t="e">
        <f>HLOOKUP('REPORTE DE SEDES AFECTADAS'!$B$6,$G$2:$AM$131,B81,FALSE)</f>
        <v>#N/A</v>
      </c>
      <c r="E81" s="155"/>
      <c r="F81" s="155" t="e">
        <f t="shared" si="1"/>
        <v>#N/A</v>
      </c>
      <c r="G81" s="155"/>
      <c r="H81" s="158" t="s">
        <v>1053</v>
      </c>
      <c r="I81" s="155"/>
      <c r="J81" s="155"/>
      <c r="K81" s="155"/>
      <c r="L81" s="158" t="s">
        <v>1054</v>
      </c>
      <c r="M81" s="155"/>
      <c r="N81" s="155"/>
      <c r="O81" s="155"/>
      <c r="P81" s="155"/>
      <c r="Q81" s="155"/>
      <c r="R81" s="155"/>
      <c r="S81" s="155"/>
      <c r="T81" s="155"/>
      <c r="U81" s="158" t="s">
        <v>803</v>
      </c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8" t="s">
        <v>1055</v>
      </c>
      <c r="AI81" s="155"/>
      <c r="AJ81" s="155"/>
      <c r="AK81" s="155"/>
      <c r="AL81" s="155"/>
      <c r="AM81" s="155"/>
      <c r="AN81" s="155"/>
    </row>
    <row r="82" spans="1:40" ht="15">
      <c r="A82" s="155"/>
      <c r="B82" s="155">
        <v>81</v>
      </c>
      <c r="C82" s="155"/>
      <c r="D82" s="155" t="e">
        <f>HLOOKUP('REPORTE DE SEDES AFECTADAS'!$B$6,$G$2:$AM$131,B82,FALSE)</f>
        <v>#N/A</v>
      </c>
      <c r="E82" s="155"/>
      <c r="F82" s="155" t="e">
        <f t="shared" si="1"/>
        <v>#N/A</v>
      </c>
      <c r="G82" s="155"/>
      <c r="H82" s="158" t="s">
        <v>1056</v>
      </c>
      <c r="I82" s="155"/>
      <c r="J82" s="155"/>
      <c r="K82" s="155"/>
      <c r="L82" s="158" t="s">
        <v>1057</v>
      </c>
      <c r="M82" s="155"/>
      <c r="N82" s="155"/>
      <c r="O82" s="155"/>
      <c r="P82" s="155"/>
      <c r="Q82" s="155"/>
      <c r="R82" s="155"/>
      <c r="S82" s="155"/>
      <c r="T82" s="155"/>
      <c r="U82" s="158" t="s">
        <v>373</v>
      </c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8" t="s">
        <v>7</v>
      </c>
      <c r="AI82" s="155"/>
      <c r="AJ82" s="155"/>
      <c r="AK82" s="155"/>
      <c r="AL82" s="155"/>
      <c r="AM82" s="155"/>
      <c r="AN82" s="155"/>
    </row>
    <row r="83" spans="1:40" ht="15">
      <c r="A83" s="155"/>
      <c r="B83" s="155">
        <v>82</v>
      </c>
      <c r="C83" s="155"/>
      <c r="D83" s="155" t="e">
        <f>HLOOKUP('REPORTE DE SEDES AFECTADAS'!$B$6,$G$2:$AM$131,B83,FALSE)</f>
        <v>#N/A</v>
      </c>
      <c r="E83" s="155"/>
      <c r="F83" s="155" t="e">
        <f t="shared" si="1"/>
        <v>#N/A</v>
      </c>
      <c r="G83" s="155"/>
      <c r="H83" s="158" t="s">
        <v>1058</v>
      </c>
      <c r="I83" s="155"/>
      <c r="J83" s="155"/>
      <c r="K83" s="155"/>
      <c r="L83" s="158" t="s">
        <v>1059</v>
      </c>
      <c r="M83" s="155"/>
      <c r="N83" s="155"/>
      <c r="O83" s="155"/>
      <c r="P83" s="155"/>
      <c r="Q83" s="155"/>
      <c r="R83" s="155"/>
      <c r="S83" s="155"/>
      <c r="T83" s="155"/>
      <c r="U83" s="158" t="s">
        <v>1060</v>
      </c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8" t="s">
        <v>1061</v>
      </c>
      <c r="AI83" s="155"/>
      <c r="AJ83" s="155"/>
      <c r="AK83" s="155"/>
      <c r="AL83" s="155"/>
      <c r="AM83" s="155"/>
      <c r="AN83" s="155"/>
    </row>
    <row r="84" spans="1:40" ht="15">
      <c r="A84" s="155"/>
      <c r="B84" s="155">
        <v>83</v>
      </c>
      <c r="C84" s="155"/>
      <c r="D84" s="155" t="e">
        <f>HLOOKUP('REPORTE DE SEDES AFECTADAS'!$B$6,$G$2:$AM$131,B84,FALSE)</f>
        <v>#N/A</v>
      </c>
      <c r="E84" s="155"/>
      <c r="F84" s="155" t="e">
        <f t="shared" si="1"/>
        <v>#N/A</v>
      </c>
      <c r="G84" s="155"/>
      <c r="H84" s="158" t="s">
        <v>1062</v>
      </c>
      <c r="I84" s="155"/>
      <c r="J84" s="155"/>
      <c r="K84" s="155"/>
      <c r="L84" s="158" t="s">
        <v>1063</v>
      </c>
      <c r="M84" s="155"/>
      <c r="N84" s="155"/>
      <c r="O84" s="155"/>
      <c r="P84" s="155"/>
      <c r="Q84" s="155"/>
      <c r="R84" s="155"/>
      <c r="S84" s="155"/>
      <c r="T84" s="155"/>
      <c r="U84" s="158" t="s">
        <v>1064</v>
      </c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8" t="s">
        <v>1065</v>
      </c>
      <c r="AI84" s="155"/>
      <c r="AJ84" s="155"/>
      <c r="AK84" s="155"/>
      <c r="AL84" s="155"/>
      <c r="AM84" s="155"/>
      <c r="AN84" s="155"/>
    </row>
    <row r="85" spans="1:40" ht="15">
      <c r="A85" s="155"/>
      <c r="B85" s="155">
        <v>84</v>
      </c>
      <c r="C85" s="155"/>
      <c r="D85" s="155" t="e">
        <f>HLOOKUP('REPORTE DE SEDES AFECTADAS'!$B$6,$G$2:$AM$131,B85,FALSE)</f>
        <v>#N/A</v>
      </c>
      <c r="E85" s="155"/>
      <c r="F85" s="155" t="e">
        <f t="shared" si="1"/>
        <v>#N/A</v>
      </c>
      <c r="G85" s="155"/>
      <c r="H85" s="158" t="s">
        <v>1066</v>
      </c>
      <c r="I85" s="155"/>
      <c r="J85" s="155"/>
      <c r="K85" s="155"/>
      <c r="L85" s="158" t="s">
        <v>1067</v>
      </c>
      <c r="M85" s="155"/>
      <c r="N85" s="155"/>
      <c r="O85" s="155"/>
      <c r="P85" s="155"/>
      <c r="Q85" s="155"/>
      <c r="R85" s="155"/>
      <c r="S85" s="155"/>
      <c r="T85" s="155"/>
      <c r="U85" s="158" t="s">
        <v>1068</v>
      </c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8" t="s">
        <v>1069</v>
      </c>
      <c r="AI85" s="155"/>
      <c r="AJ85" s="155"/>
      <c r="AK85" s="155"/>
      <c r="AL85" s="155"/>
      <c r="AM85" s="155"/>
      <c r="AN85" s="155"/>
    </row>
    <row r="86" spans="1:40" ht="15">
      <c r="A86" s="155"/>
      <c r="B86" s="155">
        <v>85</v>
      </c>
      <c r="C86" s="155"/>
      <c r="D86" s="155" t="e">
        <f>HLOOKUP('REPORTE DE SEDES AFECTADAS'!$B$6,$G$2:$AM$131,B86,FALSE)</f>
        <v>#N/A</v>
      </c>
      <c r="E86" s="155"/>
      <c r="F86" s="155" t="e">
        <f t="shared" si="1"/>
        <v>#N/A</v>
      </c>
      <c r="G86" s="155"/>
      <c r="H86" s="158" t="s">
        <v>1070</v>
      </c>
      <c r="I86" s="155"/>
      <c r="J86" s="155"/>
      <c r="K86" s="155"/>
      <c r="L86" s="158" t="s">
        <v>1071</v>
      </c>
      <c r="M86" s="155"/>
      <c r="N86" s="155"/>
      <c r="O86" s="155"/>
      <c r="P86" s="155"/>
      <c r="Q86" s="155"/>
      <c r="R86" s="155"/>
      <c r="S86" s="155"/>
      <c r="T86" s="155"/>
      <c r="U86" s="158" t="s">
        <v>1072</v>
      </c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8" t="s">
        <v>1073</v>
      </c>
      <c r="AI86" s="155"/>
      <c r="AJ86" s="155"/>
      <c r="AK86" s="155"/>
      <c r="AL86" s="155"/>
      <c r="AM86" s="155"/>
      <c r="AN86" s="155"/>
    </row>
    <row r="87" spans="1:40" ht="15">
      <c r="A87" s="155"/>
      <c r="B87" s="155">
        <v>86</v>
      </c>
      <c r="C87" s="155"/>
      <c r="D87" s="155" t="e">
        <f>HLOOKUP('REPORTE DE SEDES AFECTADAS'!$B$6,$G$2:$AM$131,B87,FALSE)</f>
        <v>#N/A</v>
      </c>
      <c r="E87" s="155"/>
      <c r="F87" s="155" t="e">
        <f t="shared" si="1"/>
        <v>#N/A</v>
      </c>
      <c r="G87" s="155"/>
      <c r="H87" s="158" t="s">
        <v>1011</v>
      </c>
      <c r="I87" s="155"/>
      <c r="J87" s="155"/>
      <c r="K87" s="155"/>
      <c r="L87" s="158" t="s">
        <v>1074</v>
      </c>
      <c r="M87" s="155"/>
      <c r="N87" s="155"/>
      <c r="O87" s="155"/>
      <c r="P87" s="155"/>
      <c r="Q87" s="155"/>
      <c r="R87" s="155"/>
      <c r="S87" s="155"/>
      <c r="T87" s="155"/>
      <c r="U87" s="158" t="s">
        <v>1075</v>
      </c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8" t="s">
        <v>1076</v>
      </c>
      <c r="AI87" s="155"/>
      <c r="AJ87" s="155"/>
      <c r="AK87" s="155"/>
      <c r="AL87" s="155"/>
      <c r="AM87" s="155"/>
      <c r="AN87" s="155"/>
    </row>
    <row r="88" spans="1:40" ht="15">
      <c r="A88" s="155"/>
      <c r="B88" s="155">
        <v>87</v>
      </c>
      <c r="C88" s="155"/>
      <c r="D88" s="155" t="e">
        <f>HLOOKUP('REPORTE DE SEDES AFECTADAS'!$B$6,$G$2:$AM$131,B88,FALSE)</f>
        <v>#N/A</v>
      </c>
      <c r="E88" s="155"/>
      <c r="F88" s="155" t="e">
        <f t="shared" si="1"/>
        <v>#N/A</v>
      </c>
      <c r="G88" s="155"/>
      <c r="H88" s="158" t="s">
        <v>458</v>
      </c>
      <c r="I88" s="155"/>
      <c r="J88" s="155"/>
      <c r="K88" s="155"/>
      <c r="L88" s="158" t="s">
        <v>765</v>
      </c>
      <c r="M88" s="155"/>
      <c r="N88" s="155"/>
      <c r="O88" s="155"/>
      <c r="P88" s="155"/>
      <c r="Q88" s="155"/>
      <c r="R88" s="155"/>
      <c r="S88" s="155"/>
      <c r="T88" s="155"/>
      <c r="U88" s="158" t="s">
        <v>1077</v>
      </c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8" t="s">
        <v>550</v>
      </c>
      <c r="AI88" s="155"/>
      <c r="AJ88" s="155"/>
      <c r="AK88" s="155"/>
      <c r="AL88" s="155"/>
      <c r="AM88" s="155"/>
      <c r="AN88" s="155"/>
    </row>
    <row r="89" spans="1:40" ht="15">
      <c r="A89" s="155"/>
      <c r="B89" s="155">
        <v>88</v>
      </c>
      <c r="C89" s="155"/>
      <c r="D89" s="155" t="e">
        <f>HLOOKUP('REPORTE DE SEDES AFECTADAS'!$B$6,$G$2:$AM$131,B89,FALSE)</f>
        <v>#N/A</v>
      </c>
      <c r="E89" s="155"/>
      <c r="F89" s="155" t="e">
        <f t="shared" si="1"/>
        <v>#N/A</v>
      </c>
      <c r="G89" s="155"/>
      <c r="H89" s="158" t="s">
        <v>1078</v>
      </c>
      <c r="I89" s="155"/>
      <c r="J89" s="155"/>
      <c r="K89" s="155"/>
      <c r="L89" s="158" t="s">
        <v>1079</v>
      </c>
      <c r="M89" s="155"/>
      <c r="N89" s="155"/>
      <c r="O89" s="155"/>
      <c r="P89" s="155"/>
      <c r="Q89" s="155"/>
      <c r="R89" s="155"/>
      <c r="S89" s="155"/>
      <c r="T89" s="155"/>
      <c r="U89" s="158" t="s">
        <v>1080</v>
      </c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8" t="s">
        <v>1081</v>
      </c>
      <c r="AI89" s="155"/>
      <c r="AJ89" s="155"/>
      <c r="AK89" s="155"/>
      <c r="AL89" s="155"/>
      <c r="AM89" s="155"/>
      <c r="AN89" s="155"/>
    </row>
    <row r="90" spans="1:40" ht="15">
      <c r="A90" s="155"/>
      <c r="B90" s="155">
        <v>89</v>
      </c>
      <c r="C90" s="155"/>
      <c r="D90" s="155" t="e">
        <f>HLOOKUP('REPORTE DE SEDES AFECTADAS'!$B$6,$G$2:$AM$131,B90,FALSE)</f>
        <v>#N/A</v>
      </c>
      <c r="E90" s="155"/>
      <c r="F90" s="155" t="e">
        <f t="shared" si="1"/>
        <v>#N/A</v>
      </c>
      <c r="G90" s="155"/>
      <c r="H90" s="158" t="s">
        <v>1082</v>
      </c>
      <c r="I90" s="155"/>
      <c r="J90" s="155"/>
      <c r="K90" s="155"/>
      <c r="L90" s="158" t="s">
        <v>1083</v>
      </c>
      <c r="M90" s="155"/>
      <c r="N90" s="155"/>
      <c r="O90" s="155"/>
      <c r="P90" s="155"/>
      <c r="Q90" s="155"/>
      <c r="R90" s="155"/>
      <c r="S90" s="155"/>
      <c r="T90" s="155"/>
      <c r="U90" s="158" t="s">
        <v>1084</v>
      </c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</row>
    <row r="91" spans="1:40" ht="15">
      <c r="A91" s="155"/>
      <c r="B91" s="155">
        <v>90</v>
      </c>
      <c r="C91" s="155"/>
      <c r="D91" s="155" t="e">
        <f>HLOOKUP('REPORTE DE SEDES AFECTADAS'!$B$6,$G$2:$AM$131,B91,FALSE)</f>
        <v>#N/A</v>
      </c>
      <c r="E91" s="155"/>
      <c r="F91" s="155" t="e">
        <f t="shared" si="1"/>
        <v>#N/A</v>
      </c>
      <c r="G91" s="155"/>
      <c r="H91" s="158" t="s">
        <v>120</v>
      </c>
      <c r="I91" s="155"/>
      <c r="J91" s="155"/>
      <c r="K91" s="155"/>
      <c r="L91" s="158" t="s">
        <v>1085</v>
      </c>
      <c r="M91" s="155"/>
      <c r="N91" s="155"/>
      <c r="O91" s="155"/>
      <c r="P91" s="155"/>
      <c r="Q91" s="155"/>
      <c r="R91" s="155"/>
      <c r="S91" s="155"/>
      <c r="T91" s="155"/>
      <c r="U91" s="158" t="s">
        <v>1086</v>
      </c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</row>
    <row r="92" spans="1:40" ht="15">
      <c r="A92" s="155"/>
      <c r="B92" s="155">
        <v>91</v>
      </c>
      <c r="C92" s="155"/>
      <c r="D92" s="155" t="e">
        <f>HLOOKUP('REPORTE DE SEDES AFECTADAS'!$B$6,$G$2:$AM$131,B92,FALSE)</f>
        <v>#N/A</v>
      </c>
      <c r="E92" s="155"/>
      <c r="F92" s="155" t="e">
        <f t="shared" si="1"/>
        <v>#N/A</v>
      </c>
      <c r="G92" s="155"/>
      <c r="H92" s="158" t="s">
        <v>705</v>
      </c>
      <c r="I92" s="155"/>
      <c r="J92" s="155"/>
      <c r="K92" s="155"/>
      <c r="L92" s="158" t="s">
        <v>1087</v>
      </c>
      <c r="M92" s="155"/>
      <c r="N92" s="155"/>
      <c r="O92" s="155"/>
      <c r="P92" s="155"/>
      <c r="Q92" s="155"/>
      <c r="R92" s="155"/>
      <c r="S92" s="155"/>
      <c r="T92" s="155"/>
      <c r="U92" s="158" t="s">
        <v>1088</v>
      </c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</row>
    <row r="93" spans="1:40" ht="15">
      <c r="A93" s="155"/>
      <c r="B93" s="155">
        <v>92</v>
      </c>
      <c r="C93" s="155"/>
      <c r="D93" s="155" t="e">
        <f>HLOOKUP('REPORTE DE SEDES AFECTADAS'!$B$6,$G$2:$AM$131,B93,FALSE)</f>
        <v>#N/A</v>
      </c>
      <c r="E93" s="155"/>
      <c r="F93" s="155" t="e">
        <f t="shared" si="1"/>
        <v>#N/A</v>
      </c>
      <c r="G93" s="155"/>
      <c r="H93" s="158" t="s">
        <v>373</v>
      </c>
      <c r="I93" s="155"/>
      <c r="J93" s="155"/>
      <c r="K93" s="155"/>
      <c r="L93" s="158" t="s">
        <v>1089</v>
      </c>
      <c r="M93" s="155"/>
      <c r="N93" s="155"/>
      <c r="O93" s="155"/>
      <c r="P93" s="155"/>
      <c r="Q93" s="155"/>
      <c r="R93" s="155"/>
      <c r="S93" s="155"/>
      <c r="T93" s="155"/>
      <c r="U93" s="158" t="s">
        <v>1090</v>
      </c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</row>
    <row r="94" spans="1:40" ht="15">
      <c r="A94" s="155"/>
      <c r="B94" s="155">
        <v>93</v>
      </c>
      <c r="C94" s="155"/>
      <c r="D94" s="155" t="e">
        <f>HLOOKUP('REPORTE DE SEDES AFECTADAS'!$B$6,$G$2:$AM$131,B94,FALSE)</f>
        <v>#N/A</v>
      </c>
      <c r="E94" s="155"/>
      <c r="F94" s="155" t="e">
        <f t="shared" si="1"/>
        <v>#N/A</v>
      </c>
      <c r="G94" s="155"/>
      <c r="H94" s="158" t="s">
        <v>1091</v>
      </c>
      <c r="I94" s="155"/>
      <c r="J94" s="155"/>
      <c r="K94" s="155"/>
      <c r="L94" s="158" t="s">
        <v>1092</v>
      </c>
      <c r="M94" s="155"/>
      <c r="N94" s="155"/>
      <c r="O94" s="155"/>
      <c r="P94" s="155"/>
      <c r="Q94" s="155"/>
      <c r="R94" s="155"/>
      <c r="S94" s="155"/>
      <c r="T94" s="155"/>
      <c r="U94" s="158" t="s">
        <v>1093</v>
      </c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</row>
    <row r="95" spans="1:40" ht="15">
      <c r="A95" s="155"/>
      <c r="B95" s="155">
        <v>94</v>
      </c>
      <c r="C95" s="155"/>
      <c r="D95" s="155" t="e">
        <f>HLOOKUP('REPORTE DE SEDES AFECTADAS'!$B$6,$G$2:$AM$131,B95,FALSE)</f>
        <v>#N/A</v>
      </c>
      <c r="E95" s="155"/>
      <c r="F95" s="155" t="e">
        <f t="shared" si="1"/>
        <v>#N/A</v>
      </c>
      <c r="G95" s="155"/>
      <c r="H95" s="158" t="s">
        <v>1094</v>
      </c>
      <c r="I95" s="155"/>
      <c r="J95" s="155"/>
      <c r="K95" s="155"/>
      <c r="L95" s="158" t="s">
        <v>1095</v>
      </c>
      <c r="M95" s="155"/>
      <c r="N95" s="155"/>
      <c r="O95" s="155"/>
      <c r="P95" s="155"/>
      <c r="Q95" s="155"/>
      <c r="R95" s="155"/>
      <c r="S95" s="155"/>
      <c r="T95" s="155"/>
      <c r="U95" s="158" t="s">
        <v>1096</v>
      </c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</row>
    <row r="96" spans="1:40" ht="15">
      <c r="A96" s="155"/>
      <c r="B96" s="155">
        <v>95</v>
      </c>
      <c r="C96" s="155"/>
      <c r="D96" s="155" t="e">
        <f>HLOOKUP('REPORTE DE SEDES AFECTADAS'!$B$6,$G$2:$AM$131,B96,FALSE)</f>
        <v>#N/A</v>
      </c>
      <c r="E96" s="155"/>
      <c r="F96" s="155" t="e">
        <f t="shared" si="1"/>
        <v>#N/A</v>
      </c>
      <c r="G96" s="155"/>
      <c r="H96" s="158" t="s">
        <v>1097</v>
      </c>
      <c r="I96" s="155"/>
      <c r="J96" s="155"/>
      <c r="K96" s="155"/>
      <c r="L96" s="158" t="s">
        <v>1098</v>
      </c>
      <c r="M96" s="155"/>
      <c r="N96" s="155"/>
      <c r="O96" s="155"/>
      <c r="P96" s="155"/>
      <c r="Q96" s="155"/>
      <c r="R96" s="155"/>
      <c r="S96" s="155"/>
      <c r="T96" s="155"/>
      <c r="U96" s="158" t="s">
        <v>1099</v>
      </c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</row>
    <row r="97" spans="1:40" ht="15">
      <c r="A97" s="155"/>
      <c r="B97" s="155">
        <v>96</v>
      </c>
      <c r="C97" s="155"/>
      <c r="D97" s="155" t="e">
        <f>HLOOKUP('REPORTE DE SEDES AFECTADAS'!$B$6,$G$2:$AM$131,B97,FALSE)</f>
        <v>#N/A</v>
      </c>
      <c r="E97" s="155"/>
      <c r="F97" s="155" t="e">
        <f t="shared" si="1"/>
        <v>#N/A</v>
      </c>
      <c r="G97" s="155"/>
      <c r="H97" s="158" t="s">
        <v>888</v>
      </c>
      <c r="I97" s="155"/>
      <c r="J97" s="155"/>
      <c r="K97" s="155"/>
      <c r="L97" s="158" t="s">
        <v>1100</v>
      </c>
      <c r="M97" s="155"/>
      <c r="N97" s="155"/>
      <c r="O97" s="155"/>
      <c r="P97" s="155"/>
      <c r="Q97" s="155"/>
      <c r="R97" s="155"/>
      <c r="S97" s="155"/>
      <c r="T97" s="155"/>
      <c r="U97" s="158" t="s">
        <v>1101</v>
      </c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</row>
    <row r="98" spans="1:40" ht="15">
      <c r="A98" s="155"/>
      <c r="B98" s="155">
        <v>97</v>
      </c>
      <c r="C98" s="155"/>
      <c r="D98" s="155" t="e">
        <f>HLOOKUP('REPORTE DE SEDES AFECTADAS'!$B$6,$G$2:$AM$131,B98,FALSE)</f>
        <v>#N/A</v>
      </c>
      <c r="E98" s="155"/>
      <c r="F98" s="155" t="e">
        <f t="shared" si="1"/>
        <v>#N/A</v>
      </c>
      <c r="G98" s="155"/>
      <c r="H98" s="158" t="s">
        <v>647</v>
      </c>
      <c r="I98" s="155"/>
      <c r="J98" s="155"/>
      <c r="K98" s="155"/>
      <c r="L98" s="158" t="s">
        <v>1102</v>
      </c>
      <c r="M98" s="155"/>
      <c r="N98" s="155"/>
      <c r="O98" s="155"/>
      <c r="P98" s="155"/>
      <c r="Q98" s="155"/>
      <c r="R98" s="155"/>
      <c r="S98" s="155"/>
      <c r="T98" s="155"/>
      <c r="U98" s="158" t="s">
        <v>1103</v>
      </c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</row>
    <row r="99" spans="1:40" ht="15">
      <c r="A99" s="155"/>
      <c r="B99" s="155">
        <v>98</v>
      </c>
      <c r="C99" s="155"/>
      <c r="D99" s="155" t="e">
        <f>HLOOKUP('REPORTE DE SEDES AFECTADAS'!$B$6,$G$2:$AM$131,B99,FALSE)</f>
        <v>#N/A</v>
      </c>
      <c r="E99" s="155"/>
      <c r="F99" s="155" t="e">
        <f t="shared" si="1"/>
        <v>#N/A</v>
      </c>
      <c r="G99" s="155"/>
      <c r="H99" s="158" t="s">
        <v>1104</v>
      </c>
      <c r="I99" s="155"/>
      <c r="J99" s="155"/>
      <c r="K99" s="155"/>
      <c r="L99" s="158" t="s">
        <v>1105</v>
      </c>
      <c r="M99" s="155"/>
      <c r="N99" s="155"/>
      <c r="O99" s="155"/>
      <c r="P99" s="155"/>
      <c r="Q99" s="155"/>
      <c r="R99" s="155"/>
      <c r="S99" s="155"/>
      <c r="T99" s="155"/>
      <c r="U99" s="158" t="s">
        <v>1106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</row>
    <row r="100" spans="1:40" ht="15">
      <c r="A100" s="155"/>
      <c r="B100" s="155">
        <v>99</v>
      </c>
      <c r="C100" s="155"/>
      <c r="D100" s="155" t="e">
        <f>HLOOKUP('REPORTE DE SEDES AFECTADAS'!$B$6,$G$2:$AM$131,B100,FALSE)</f>
        <v>#N/A</v>
      </c>
      <c r="E100" s="155"/>
      <c r="F100" s="155" t="e">
        <f t="shared" si="1"/>
        <v>#N/A</v>
      </c>
      <c r="G100" s="155"/>
      <c r="H100" s="158" t="s">
        <v>1107</v>
      </c>
      <c r="I100" s="155"/>
      <c r="J100" s="155"/>
      <c r="K100" s="155"/>
      <c r="L100" s="158" t="s">
        <v>1108</v>
      </c>
      <c r="M100" s="155"/>
      <c r="N100" s="155"/>
      <c r="O100" s="155"/>
      <c r="P100" s="155"/>
      <c r="Q100" s="155"/>
      <c r="R100" s="155"/>
      <c r="S100" s="155"/>
      <c r="T100" s="155"/>
      <c r="U100" s="158" t="s">
        <v>1109</v>
      </c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</row>
    <row r="101" spans="1:40" ht="15">
      <c r="A101" s="155"/>
      <c r="B101" s="155">
        <v>100</v>
      </c>
      <c r="C101" s="155"/>
      <c r="D101" s="155" t="e">
        <f>HLOOKUP('REPORTE DE SEDES AFECTADAS'!$B$6,$G$2:$AM$131,B101,FALSE)</f>
        <v>#N/A</v>
      </c>
      <c r="E101" s="155"/>
      <c r="F101" s="155" t="e">
        <f t="shared" si="1"/>
        <v>#N/A</v>
      </c>
      <c r="G101" s="155"/>
      <c r="H101" s="158" t="s">
        <v>1110</v>
      </c>
      <c r="I101" s="155"/>
      <c r="J101" s="155"/>
      <c r="K101" s="155"/>
      <c r="L101" s="158" t="s">
        <v>1111</v>
      </c>
      <c r="M101" s="155"/>
      <c r="N101" s="155"/>
      <c r="O101" s="155"/>
      <c r="P101" s="155"/>
      <c r="Q101" s="155"/>
      <c r="R101" s="155"/>
      <c r="S101" s="155"/>
      <c r="T101" s="155"/>
      <c r="U101" s="158" t="s">
        <v>1112</v>
      </c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</row>
    <row r="102" spans="1:40" ht="15">
      <c r="A102" s="155"/>
      <c r="B102" s="155">
        <v>101</v>
      </c>
      <c r="C102" s="155"/>
      <c r="D102" s="155" t="e">
        <f>HLOOKUP('REPORTE DE SEDES AFECTADAS'!$B$6,$G$2:$AM$131,B102,FALSE)</f>
        <v>#N/A</v>
      </c>
      <c r="E102" s="155"/>
      <c r="F102" s="155" t="e">
        <f t="shared" si="1"/>
        <v>#N/A</v>
      </c>
      <c r="G102" s="155"/>
      <c r="H102" s="158" t="s">
        <v>1113</v>
      </c>
      <c r="I102" s="155"/>
      <c r="J102" s="155"/>
      <c r="K102" s="155"/>
      <c r="L102" s="158" t="s">
        <v>1114</v>
      </c>
      <c r="M102" s="155"/>
      <c r="N102" s="155"/>
      <c r="O102" s="155"/>
      <c r="P102" s="155"/>
      <c r="Q102" s="155"/>
      <c r="R102" s="155"/>
      <c r="S102" s="155"/>
      <c r="T102" s="155"/>
      <c r="U102" s="158" t="s">
        <v>1115</v>
      </c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</row>
    <row r="103" spans="1:40" ht="15">
      <c r="A103" s="155"/>
      <c r="B103" s="155">
        <v>102</v>
      </c>
      <c r="C103" s="155"/>
      <c r="D103" s="155" t="e">
        <f>HLOOKUP('REPORTE DE SEDES AFECTADAS'!$B$6,$G$2:$AM$131,B103,FALSE)</f>
        <v>#N/A</v>
      </c>
      <c r="E103" s="155"/>
      <c r="F103" s="155" t="e">
        <f t="shared" si="1"/>
        <v>#N/A</v>
      </c>
      <c r="G103" s="155"/>
      <c r="H103" s="158" t="s">
        <v>971</v>
      </c>
      <c r="I103" s="155"/>
      <c r="J103" s="155"/>
      <c r="K103" s="155"/>
      <c r="L103" s="158" t="s">
        <v>1116</v>
      </c>
      <c r="M103" s="155"/>
      <c r="N103" s="155"/>
      <c r="O103" s="155"/>
      <c r="P103" s="155"/>
      <c r="Q103" s="155"/>
      <c r="R103" s="155"/>
      <c r="S103" s="155"/>
      <c r="T103" s="155"/>
      <c r="U103" s="158" t="s">
        <v>1117</v>
      </c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</row>
    <row r="104" spans="1:40" ht="15">
      <c r="A104" s="155"/>
      <c r="B104" s="155">
        <v>103</v>
      </c>
      <c r="C104" s="155"/>
      <c r="D104" s="155" t="e">
        <f>HLOOKUP('REPORTE DE SEDES AFECTADAS'!$B$6,$G$2:$AM$131,B104,FALSE)</f>
        <v>#N/A</v>
      </c>
      <c r="E104" s="155"/>
      <c r="F104" s="155" t="e">
        <f t="shared" si="1"/>
        <v>#N/A</v>
      </c>
      <c r="G104" s="155"/>
      <c r="H104" s="158" t="s">
        <v>1118</v>
      </c>
      <c r="I104" s="155"/>
      <c r="J104" s="155"/>
      <c r="K104" s="155"/>
      <c r="L104" s="158" t="s">
        <v>1119</v>
      </c>
      <c r="M104" s="155"/>
      <c r="N104" s="155"/>
      <c r="O104" s="155"/>
      <c r="P104" s="155"/>
      <c r="Q104" s="155"/>
      <c r="R104" s="155"/>
      <c r="S104" s="155"/>
      <c r="T104" s="155"/>
      <c r="U104" s="158" t="s">
        <v>1120</v>
      </c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</row>
    <row r="105" spans="1:40" ht="15">
      <c r="A105" s="155"/>
      <c r="B105" s="155">
        <v>104</v>
      </c>
      <c r="C105" s="155"/>
      <c r="D105" s="155" t="e">
        <f>HLOOKUP('REPORTE DE SEDES AFECTADAS'!$B$6,$G$2:$AM$131,B105,FALSE)</f>
        <v>#N/A</v>
      </c>
      <c r="E105" s="155"/>
      <c r="F105" s="155" t="e">
        <f t="shared" si="1"/>
        <v>#N/A</v>
      </c>
      <c r="G105" s="155"/>
      <c r="H105" s="158" t="s">
        <v>1121</v>
      </c>
      <c r="I105" s="155"/>
      <c r="J105" s="155"/>
      <c r="K105" s="155"/>
      <c r="L105" s="158" t="s">
        <v>1122</v>
      </c>
      <c r="M105" s="155"/>
      <c r="N105" s="155"/>
      <c r="O105" s="155"/>
      <c r="P105" s="155"/>
      <c r="Q105" s="155"/>
      <c r="R105" s="155"/>
      <c r="S105" s="155"/>
      <c r="T105" s="155"/>
      <c r="U105" s="158" t="s">
        <v>1123</v>
      </c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</row>
    <row r="106" spans="1:40" ht="15">
      <c r="A106" s="155"/>
      <c r="B106" s="155">
        <v>105</v>
      </c>
      <c r="C106" s="155"/>
      <c r="D106" s="155" t="e">
        <f>HLOOKUP('REPORTE DE SEDES AFECTADAS'!$B$6,$G$2:$AM$131,B106,FALSE)</f>
        <v>#N/A</v>
      </c>
      <c r="E106" s="155"/>
      <c r="F106" s="155" t="e">
        <f t="shared" si="1"/>
        <v>#N/A</v>
      </c>
      <c r="G106" s="155"/>
      <c r="H106" s="158" t="s">
        <v>1124</v>
      </c>
      <c r="I106" s="155"/>
      <c r="J106" s="155"/>
      <c r="K106" s="155"/>
      <c r="L106" s="158" t="s">
        <v>1125</v>
      </c>
      <c r="M106" s="155"/>
      <c r="N106" s="155"/>
      <c r="O106" s="155"/>
      <c r="P106" s="155"/>
      <c r="Q106" s="155"/>
      <c r="R106" s="155"/>
      <c r="S106" s="155"/>
      <c r="T106" s="155"/>
      <c r="U106" s="158" t="s">
        <v>1126</v>
      </c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</row>
    <row r="107" spans="1:40" ht="15">
      <c r="A107" s="155"/>
      <c r="B107" s="155">
        <v>106</v>
      </c>
      <c r="C107" s="155"/>
      <c r="D107" s="155" t="e">
        <f>HLOOKUP('REPORTE DE SEDES AFECTADAS'!$B$6,$G$2:$AM$131,B107,FALSE)</f>
        <v>#N/A</v>
      </c>
      <c r="E107" s="155"/>
      <c r="F107" s="155" t="e">
        <f t="shared" si="1"/>
        <v>#N/A</v>
      </c>
      <c r="G107" s="155"/>
      <c r="H107" s="158" t="s">
        <v>514</v>
      </c>
      <c r="I107" s="155"/>
      <c r="J107" s="155"/>
      <c r="K107" s="155"/>
      <c r="L107" s="158" t="s">
        <v>1127</v>
      </c>
      <c r="M107" s="155"/>
      <c r="N107" s="155"/>
      <c r="O107" s="155"/>
      <c r="P107" s="155"/>
      <c r="Q107" s="155"/>
      <c r="R107" s="155"/>
      <c r="S107" s="155"/>
      <c r="T107" s="155"/>
      <c r="U107" s="158" t="s">
        <v>1128</v>
      </c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</row>
    <row r="108" spans="1:40" ht="15">
      <c r="A108" s="155"/>
      <c r="B108" s="155">
        <v>107</v>
      </c>
      <c r="C108" s="155"/>
      <c r="D108" s="155" t="e">
        <f>HLOOKUP('REPORTE DE SEDES AFECTADAS'!$B$6,$G$2:$AM$131,B108,FALSE)</f>
        <v>#N/A</v>
      </c>
      <c r="E108" s="155"/>
      <c r="F108" s="155" t="e">
        <f t="shared" si="1"/>
        <v>#N/A</v>
      </c>
      <c r="G108" s="155"/>
      <c r="H108" s="158" t="s">
        <v>1129</v>
      </c>
      <c r="I108" s="155"/>
      <c r="J108" s="155"/>
      <c r="K108" s="155"/>
      <c r="L108" s="158" t="s">
        <v>1130</v>
      </c>
      <c r="M108" s="155"/>
      <c r="N108" s="155"/>
      <c r="O108" s="155"/>
      <c r="P108" s="155"/>
      <c r="Q108" s="155"/>
      <c r="R108" s="155"/>
      <c r="S108" s="155"/>
      <c r="T108" s="155"/>
      <c r="U108" s="158" t="s">
        <v>1131</v>
      </c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</row>
    <row r="109" spans="1:40" ht="15">
      <c r="A109" s="155"/>
      <c r="B109" s="155">
        <v>108</v>
      </c>
      <c r="C109" s="155"/>
      <c r="D109" s="155" t="e">
        <f>HLOOKUP('REPORTE DE SEDES AFECTADAS'!$B$6,$G$2:$AM$131,B109,FALSE)</f>
        <v>#N/A</v>
      </c>
      <c r="E109" s="155"/>
      <c r="F109" s="155" t="e">
        <f t="shared" si="1"/>
        <v>#N/A</v>
      </c>
      <c r="G109" s="155"/>
      <c r="H109" s="158" t="s">
        <v>1132</v>
      </c>
      <c r="I109" s="155"/>
      <c r="J109" s="155"/>
      <c r="K109" s="155"/>
      <c r="L109" s="158" t="s">
        <v>1133</v>
      </c>
      <c r="M109" s="155"/>
      <c r="N109" s="155"/>
      <c r="O109" s="155"/>
      <c r="P109" s="155"/>
      <c r="Q109" s="155"/>
      <c r="R109" s="155"/>
      <c r="S109" s="155"/>
      <c r="T109" s="155"/>
      <c r="U109" s="158" t="s">
        <v>1134</v>
      </c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</row>
    <row r="110" spans="1:40" ht="15">
      <c r="A110" s="155"/>
      <c r="B110" s="155">
        <v>109</v>
      </c>
      <c r="C110" s="155"/>
      <c r="D110" s="155" t="e">
        <f>HLOOKUP('REPORTE DE SEDES AFECTADAS'!$B$6,$G$2:$AM$131,B110,FALSE)</f>
        <v>#N/A</v>
      </c>
      <c r="E110" s="155"/>
      <c r="F110" s="155" t="e">
        <f t="shared" si="1"/>
        <v>#N/A</v>
      </c>
      <c r="G110" s="155"/>
      <c r="H110" s="158" t="s">
        <v>1135</v>
      </c>
      <c r="I110" s="155"/>
      <c r="J110" s="155"/>
      <c r="K110" s="155"/>
      <c r="L110" s="158" t="s">
        <v>1136</v>
      </c>
      <c r="M110" s="155"/>
      <c r="N110" s="155"/>
      <c r="O110" s="155"/>
      <c r="P110" s="155"/>
      <c r="Q110" s="155"/>
      <c r="R110" s="155"/>
      <c r="S110" s="155"/>
      <c r="T110" s="155"/>
      <c r="U110" s="158" t="s">
        <v>1137</v>
      </c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</row>
    <row r="111" spans="1:40" ht="15">
      <c r="A111" s="155"/>
      <c r="B111" s="155">
        <v>110</v>
      </c>
      <c r="C111" s="155"/>
      <c r="D111" s="155" t="e">
        <f>HLOOKUP('REPORTE DE SEDES AFECTADAS'!$B$6,$G$2:$AM$131,B111,FALSE)</f>
        <v>#N/A</v>
      </c>
      <c r="E111" s="155"/>
      <c r="F111" s="155" t="e">
        <f t="shared" si="1"/>
        <v>#N/A</v>
      </c>
      <c r="G111" s="155"/>
      <c r="H111" s="158" t="s">
        <v>1138</v>
      </c>
      <c r="I111" s="155"/>
      <c r="J111" s="155"/>
      <c r="K111" s="155"/>
      <c r="L111" s="158" t="s">
        <v>1139</v>
      </c>
      <c r="M111" s="155"/>
      <c r="N111" s="155"/>
      <c r="O111" s="155"/>
      <c r="P111" s="155"/>
      <c r="Q111" s="155"/>
      <c r="R111" s="155"/>
      <c r="S111" s="155"/>
      <c r="T111" s="155"/>
      <c r="U111" s="158" t="s">
        <v>1140</v>
      </c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</row>
    <row r="112" spans="1:40" ht="15">
      <c r="A112" s="155"/>
      <c r="B112" s="155">
        <v>111</v>
      </c>
      <c r="C112" s="155"/>
      <c r="D112" s="155" t="e">
        <f>HLOOKUP('REPORTE DE SEDES AFECTADAS'!$B$6,$G$2:$AM$131,B112,FALSE)</f>
        <v>#N/A</v>
      </c>
      <c r="E112" s="155"/>
      <c r="F112" s="155" t="e">
        <f t="shared" si="1"/>
        <v>#N/A</v>
      </c>
      <c r="G112" s="155"/>
      <c r="H112" s="158" t="s">
        <v>1141</v>
      </c>
      <c r="I112" s="155"/>
      <c r="J112" s="155"/>
      <c r="K112" s="155"/>
      <c r="L112" s="158" t="s">
        <v>1142</v>
      </c>
      <c r="M112" s="155"/>
      <c r="N112" s="155"/>
      <c r="O112" s="155"/>
      <c r="P112" s="155"/>
      <c r="Q112" s="155"/>
      <c r="R112" s="155"/>
      <c r="S112" s="155"/>
      <c r="T112" s="155"/>
      <c r="U112" s="158" t="s">
        <v>1143</v>
      </c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</row>
    <row r="113" spans="1:40" ht="15">
      <c r="A113" s="155"/>
      <c r="B113" s="155">
        <v>112</v>
      </c>
      <c r="C113" s="155"/>
      <c r="D113" s="155" t="e">
        <f>HLOOKUP('REPORTE DE SEDES AFECTADAS'!$B$6,$G$2:$AM$131,B113,FALSE)</f>
        <v>#N/A</v>
      </c>
      <c r="E113" s="155"/>
      <c r="F113" s="155" t="e">
        <f t="shared" si="1"/>
        <v>#N/A</v>
      </c>
      <c r="G113" s="155"/>
      <c r="H113" s="158" t="s">
        <v>1144</v>
      </c>
      <c r="I113" s="155"/>
      <c r="J113" s="155"/>
      <c r="K113" s="155"/>
      <c r="L113" s="158" t="s">
        <v>1145</v>
      </c>
      <c r="M113" s="155"/>
      <c r="N113" s="155"/>
      <c r="O113" s="155"/>
      <c r="P113" s="155"/>
      <c r="Q113" s="155"/>
      <c r="R113" s="155"/>
      <c r="S113" s="155"/>
      <c r="T113" s="155"/>
      <c r="U113" s="158" t="s">
        <v>1146</v>
      </c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</row>
    <row r="114" spans="1:40" ht="15">
      <c r="A114" s="155"/>
      <c r="B114" s="155">
        <v>113</v>
      </c>
      <c r="C114" s="155"/>
      <c r="D114" s="155" t="e">
        <f>HLOOKUP('REPORTE DE SEDES AFECTADAS'!$B$6,$G$2:$AM$131,B114,FALSE)</f>
        <v>#N/A</v>
      </c>
      <c r="E114" s="155"/>
      <c r="F114" s="155" t="e">
        <f t="shared" si="1"/>
        <v>#N/A</v>
      </c>
      <c r="G114" s="155"/>
      <c r="H114" s="158" t="s">
        <v>1147</v>
      </c>
      <c r="I114" s="155"/>
      <c r="J114" s="155"/>
      <c r="K114" s="155"/>
      <c r="L114" s="158" t="s">
        <v>1148</v>
      </c>
      <c r="M114" s="155"/>
      <c r="N114" s="155"/>
      <c r="O114" s="155"/>
      <c r="P114" s="155"/>
      <c r="Q114" s="155"/>
      <c r="R114" s="155"/>
      <c r="S114" s="155"/>
      <c r="T114" s="155"/>
      <c r="U114" s="158" t="s">
        <v>1149</v>
      </c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</row>
    <row r="115" spans="1:40" ht="15">
      <c r="A115" s="155"/>
      <c r="B115" s="155">
        <v>114</v>
      </c>
      <c r="C115" s="155"/>
      <c r="D115" s="155" t="e">
        <f>HLOOKUP('REPORTE DE SEDES AFECTADAS'!$B$6,$G$2:$AM$131,B115,FALSE)</f>
        <v>#N/A</v>
      </c>
      <c r="E115" s="155"/>
      <c r="F115" s="155" t="e">
        <f t="shared" si="1"/>
        <v>#N/A</v>
      </c>
      <c r="G115" s="155"/>
      <c r="H115" s="158" t="s">
        <v>1150</v>
      </c>
      <c r="I115" s="155"/>
      <c r="J115" s="155"/>
      <c r="K115" s="155"/>
      <c r="L115" s="158" t="s">
        <v>1151</v>
      </c>
      <c r="M115" s="155"/>
      <c r="N115" s="155"/>
      <c r="O115" s="155"/>
      <c r="P115" s="155"/>
      <c r="Q115" s="155"/>
      <c r="R115" s="155"/>
      <c r="S115" s="155"/>
      <c r="T115" s="155"/>
      <c r="U115" s="158" t="s">
        <v>1152</v>
      </c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</row>
    <row r="116" spans="1:40" ht="15">
      <c r="A116" s="155"/>
      <c r="B116" s="155">
        <v>115</v>
      </c>
      <c r="C116" s="155"/>
      <c r="D116" s="155" t="e">
        <f>HLOOKUP('REPORTE DE SEDES AFECTADAS'!$B$6,$G$2:$AM$131,B116,FALSE)</f>
        <v>#N/A</v>
      </c>
      <c r="E116" s="155"/>
      <c r="F116" s="155" t="e">
        <f t="shared" si="1"/>
        <v>#N/A</v>
      </c>
      <c r="G116" s="155"/>
      <c r="H116" s="158" t="s">
        <v>1153</v>
      </c>
      <c r="I116" s="155"/>
      <c r="J116" s="155"/>
      <c r="K116" s="155"/>
      <c r="L116" s="158" t="s">
        <v>1154</v>
      </c>
      <c r="M116" s="155"/>
      <c r="N116" s="155"/>
      <c r="O116" s="155"/>
      <c r="P116" s="155"/>
      <c r="Q116" s="155"/>
      <c r="R116" s="155"/>
      <c r="S116" s="155"/>
      <c r="T116" s="155"/>
      <c r="U116" s="158" t="s">
        <v>1155</v>
      </c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</row>
    <row r="117" spans="1:40" ht="15">
      <c r="A117" s="155"/>
      <c r="B117" s="155">
        <v>116</v>
      </c>
      <c r="C117" s="155"/>
      <c r="D117" s="155" t="e">
        <f>HLOOKUP('REPORTE DE SEDES AFECTADAS'!$B$6,$G$2:$AM$131,B117,FALSE)</f>
        <v>#N/A</v>
      </c>
      <c r="E117" s="155"/>
      <c r="F117" s="155" t="e">
        <f t="shared" si="1"/>
        <v>#N/A</v>
      </c>
      <c r="G117" s="155"/>
      <c r="H117" s="158" t="s">
        <v>1156</v>
      </c>
      <c r="I117" s="155"/>
      <c r="J117" s="155"/>
      <c r="K117" s="155"/>
      <c r="L117" s="158" t="s">
        <v>1157</v>
      </c>
      <c r="M117" s="155"/>
      <c r="N117" s="155"/>
      <c r="O117" s="155"/>
      <c r="P117" s="155"/>
      <c r="Q117" s="155"/>
      <c r="R117" s="155"/>
      <c r="S117" s="155"/>
      <c r="T117" s="155"/>
      <c r="U117" s="158" t="s">
        <v>1158</v>
      </c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</row>
    <row r="118" spans="1:40" ht="15">
      <c r="A118" s="155"/>
      <c r="B118" s="155">
        <v>117</v>
      </c>
      <c r="C118" s="155"/>
      <c r="D118" s="155" t="e">
        <f>HLOOKUP('REPORTE DE SEDES AFECTADAS'!$B$6,$G$2:$AM$131,B118,FALSE)</f>
        <v>#N/A</v>
      </c>
      <c r="E118" s="155"/>
      <c r="F118" s="155" t="e">
        <f t="shared" si="1"/>
        <v>#N/A</v>
      </c>
      <c r="G118" s="155"/>
      <c r="H118" s="158" t="s">
        <v>1159</v>
      </c>
      <c r="I118" s="155"/>
      <c r="J118" s="155"/>
      <c r="K118" s="155"/>
      <c r="L118" s="158" t="s">
        <v>1160</v>
      </c>
      <c r="M118" s="155"/>
      <c r="N118" s="155"/>
      <c r="O118" s="155"/>
      <c r="P118" s="155"/>
      <c r="Q118" s="155"/>
      <c r="R118" s="155"/>
      <c r="S118" s="155"/>
      <c r="T118" s="155"/>
      <c r="U118" s="158" t="s">
        <v>1161</v>
      </c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</row>
    <row r="119" spans="1:40" ht="15">
      <c r="A119" s="155"/>
      <c r="B119" s="155">
        <v>118</v>
      </c>
      <c r="C119" s="155"/>
      <c r="D119" s="155" t="e">
        <f>HLOOKUP('REPORTE DE SEDES AFECTADAS'!$B$6,$G$2:$AM$131,B119,FALSE)</f>
        <v>#N/A</v>
      </c>
      <c r="E119" s="155"/>
      <c r="F119" s="155" t="e">
        <f t="shared" si="1"/>
        <v>#N/A</v>
      </c>
      <c r="G119" s="155"/>
      <c r="H119" s="158" t="s">
        <v>1162</v>
      </c>
      <c r="I119" s="155"/>
      <c r="J119" s="155"/>
      <c r="K119" s="155"/>
      <c r="L119" s="158" t="s">
        <v>1163</v>
      </c>
      <c r="M119" s="155"/>
      <c r="N119" s="155"/>
      <c r="O119" s="155"/>
      <c r="P119" s="155"/>
      <c r="Q119" s="155"/>
      <c r="R119" s="155"/>
      <c r="S119" s="155"/>
      <c r="T119" s="155"/>
      <c r="U119" s="158" t="s">
        <v>1164</v>
      </c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</row>
    <row r="120" spans="1:40" ht="15">
      <c r="A120" s="155"/>
      <c r="B120" s="155">
        <v>119</v>
      </c>
      <c r="C120" s="155"/>
      <c r="D120" s="155" t="e">
        <f>HLOOKUP('REPORTE DE SEDES AFECTADAS'!$B$6,$G$2:$AM$131,B120,FALSE)</f>
        <v>#N/A</v>
      </c>
      <c r="E120" s="155"/>
      <c r="F120" s="155" t="e">
        <f t="shared" si="1"/>
        <v>#N/A</v>
      </c>
      <c r="G120" s="155"/>
      <c r="H120" s="158" t="s">
        <v>543</v>
      </c>
      <c r="I120" s="155"/>
      <c r="J120" s="155"/>
      <c r="K120" s="155"/>
      <c r="L120" s="158" t="s">
        <v>1165</v>
      </c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</row>
    <row r="121" spans="1:40" ht="15">
      <c r="A121" s="155"/>
      <c r="B121" s="155">
        <v>120</v>
      </c>
      <c r="C121" s="155"/>
      <c r="D121" s="155" t="e">
        <f>HLOOKUP('REPORTE DE SEDES AFECTADAS'!$B$6,$G$2:$AM$131,B121,FALSE)</f>
        <v>#N/A</v>
      </c>
      <c r="E121" s="155"/>
      <c r="F121" s="155" t="e">
        <f t="shared" si="1"/>
        <v>#N/A</v>
      </c>
      <c r="G121" s="155"/>
      <c r="H121" s="158" t="s">
        <v>1166</v>
      </c>
      <c r="I121" s="155"/>
      <c r="J121" s="155"/>
      <c r="K121" s="155"/>
      <c r="L121" s="158" t="s">
        <v>1167</v>
      </c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</row>
    <row r="122" spans="1:40" ht="15">
      <c r="A122" s="155"/>
      <c r="B122" s="155">
        <v>121</v>
      </c>
      <c r="C122" s="155"/>
      <c r="D122" s="155" t="e">
        <f>HLOOKUP('REPORTE DE SEDES AFECTADAS'!$B$6,$G$2:$AM$131,B122,FALSE)</f>
        <v>#N/A</v>
      </c>
      <c r="E122" s="155"/>
      <c r="F122" s="155" t="e">
        <f t="shared" si="1"/>
        <v>#N/A</v>
      </c>
      <c r="G122" s="155"/>
      <c r="H122" s="158" t="s">
        <v>1168</v>
      </c>
      <c r="I122" s="155"/>
      <c r="J122" s="155"/>
      <c r="K122" s="155"/>
      <c r="L122" s="158" t="s">
        <v>1169</v>
      </c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</row>
    <row r="123" spans="1:40" ht="15">
      <c r="A123" s="155"/>
      <c r="B123" s="155">
        <v>122</v>
      </c>
      <c r="C123" s="155"/>
      <c r="D123" s="155" t="e">
        <f>HLOOKUP('REPORTE DE SEDES AFECTADAS'!$B$6,$G$2:$AM$131,B123,FALSE)</f>
        <v>#N/A</v>
      </c>
      <c r="E123" s="155"/>
      <c r="F123" s="155" t="e">
        <f t="shared" si="1"/>
        <v>#N/A</v>
      </c>
      <c r="G123" s="155"/>
      <c r="H123" s="158" t="s">
        <v>1170</v>
      </c>
      <c r="I123" s="155"/>
      <c r="J123" s="155"/>
      <c r="K123" s="155"/>
      <c r="L123" s="158" t="s">
        <v>1171</v>
      </c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</row>
    <row r="124" spans="1:40" ht="15">
      <c r="A124" s="155"/>
      <c r="B124" s="155">
        <v>123</v>
      </c>
      <c r="C124" s="155"/>
      <c r="D124" s="155" t="e">
        <f>HLOOKUP('REPORTE DE SEDES AFECTADAS'!$B$6,$G$2:$AM$131,B124,FALSE)</f>
        <v>#N/A</v>
      </c>
      <c r="E124" s="155"/>
      <c r="F124" s="155" t="e">
        <f t="shared" si="1"/>
        <v>#N/A</v>
      </c>
      <c r="G124" s="155"/>
      <c r="H124" s="158" t="s">
        <v>1172</v>
      </c>
      <c r="I124" s="155"/>
      <c r="J124" s="155"/>
      <c r="K124" s="155"/>
      <c r="L124" s="158" t="s">
        <v>1173</v>
      </c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</row>
    <row r="125" spans="1:40" ht="15">
      <c r="A125" s="155"/>
      <c r="B125" s="155">
        <v>124</v>
      </c>
      <c r="C125" s="155"/>
      <c r="D125" s="155" t="e">
        <f>HLOOKUP('REPORTE DE SEDES AFECTADAS'!$B$6,$G$2:$AM$131,B125,FALSE)</f>
        <v>#N/A</v>
      </c>
      <c r="E125" s="155"/>
      <c r="F125" s="155" t="e">
        <f t="shared" si="1"/>
        <v>#N/A</v>
      </c>
      <c r="G125" s="155"/>
      <c r="H125" s="158" t="s">
        <v>1174</v>
      </c>
      <c r="I125" s="155"/>
      <c r="J125" s="155"/>
      <c r="K125" s="155"/>
      <c r="L125" s="158" t="s">
        <v>1175</v>
      </c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</row>
    <row r="126" spans="1:40" ht="15">
      <c r="A126" s="155"/>
      <c r="B126" s="155">
        <v>125</v>
      </c>
      <c r="C126" s="155"/>
      <c r="D126" s="155" t="e">
        <f>HLOOKUP('REPORTE DE SEDES AFECTADAS'!$B$6,$G$2:$AM$131,B126,FALSE)</f>
        <v>#N/A</v>
      </c>
      <c r="E126" s="155"/>
      <c r="F126" s="155" t="e">
        <f t="shared" si="1"/>
        <v>#N/A</v>
      </c>
      <c r="G126" s="155"/>
      <c r="H126" s="158" t="s">
        <v>1176</v>
      </c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</row>
    <row r="127" spans="1:40" ht="15">
      <c r="A127" s="155"/>
      <c r="B127" s="155">
        <v>126</v>
      </c>
      <c r="C127" s="155"/>
      <c r="D127" s="155" t="e">
        <f>HLOOKUP('REPORTE DE SEDES AFECTADAS'!$B$6,$G$2:$AM$131,B127,FALSE)</f>
        <v>#N/A</v>
      </c>
      <c r="E127" s="155"/>
      <c r="F127" s="155" t="e">
        <f t="shared" si="1"/>
        <v>#N/A</v>
      </c>
      <c r="G127" s="155"/>
      <c r="H127" s="158" t="s">
        <v>1177</v>
      </c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</row>
    <row r="128" spans="1:40" ht="15">
      <c r="A128" s="155"/>
      <c r="B128" s="155">
        <v>127</v>
      </c>
      <c r="C128" s="155"/>
      <c r="D128" s="155" t="e">
        <f>HLOOKUP('REPORTE DE SEDES AFECTADAS'!$B$6,$G$2:$AM$131,B128,FALSE)</f>
        <v>#N/A</v>
      </c>
      <c r="E128" s="155"/>
      <c r="F128" s="155" t="e">
        <f t="shared" si="1"/>
        <v>#N/A</v>
      </c>
      <c r="G128" s="155"/>
      <c r="H128" s="158" t="s">
        <v>1178</v>
      </c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</row>
    <row r="129" spans="1:40" ht="11.25">
      <c r="A129" s="155"/>
      <c r="B129" s="155">
        <v>128</v>
      </c>
      <c r="C129" s="155"/>
      <c r="D129" s="155" t="e">
        <f>HLOOKUP('REPORTE DE SEDES AFECTADAS'!$B$6,$G$2:$AM$131,B129,FALSE)</f>
        <v>#N/A</v>
      </c>
      <c r="E129" s="155"/>
      <c r="F129" s="155" t="e">
        <f t="shared" si="1"/>
        <v>#N/A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</row>
    <row r="130" spans="1:40" ht="11.25">
      <c r="A130" s="155"/>
      <c r="B130" s="155">
        <v>129</v>
      </c>
      <c r="C130" s="155"/>
      <c r="D130" s="155" t="e">
        <f>HLOOKUP('REPORTE DE SEDES AFECTADAS'!$B$6,$G$2:$AM$131,B130,FALSE)</f>
        <v>#N/A</v>
      </c>
      <c r="E130" s="155"/>
      <c r="F130" s="155" t="e">
        <f t="shared" si="1"/>
        <v>#N/A</v>
      </c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</row>
    <row r="131" spans="1:40" ht="11.25">
      <c r="A131" s="155"/>
      <c r="B131" s="155">
        <v>130</v>
      </c>
      <c r="C131" s="155"/>
      <c r="D131" s="155" t="e">
        <f>HLOOKUP('REPORTE DE SEDES AFECTADAS'!$B$6,$G$2:$AM$131,B131,FALSE)</f>
        <v>#N/A</v>
      </c>
      <c r="E131" s="155"/>
      <c r="F131" s="155" t="e">
        <f t="shared" si="1"/>
        <v>#N/A</v>
      </c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</row>
    <row r="132" spans="1:40" ht="11.2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</row>
    <row r="133" spans="1:40" ht="11.2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</row>
    <row r="134" spans="1:40" ht="11.2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</row>
    <row r="135" spans="1:40" ht="11.2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</row>
    <row r="136" spans="1:40" ht="11.25">
      <c r="A136" s="155"/>
      <c r="B136" s="155"/>
      <c r="C136" s="155" t="s">
        <v>1179</v>
      </c>
      <c r="D136" s="155" t="s">
        <v>1180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</row>
    <row r="137" spans="1:40" ht="11.25">
      <c r="A137" s="155"/>
      <c r="B137" s="155"/>
      <c r="C137" s="155" t="s">
        <v>1181</v>
      </c>
      <c r="D137" s="155" t="s">
        <v>1182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</row>
    <row r="138" spans="1:40" ht="11.25">
      <c r="A138" s="155"/>
      <c r="B138" s="155"/>
      <c r="C138" s="155" t="s">
        <v>1183</v>
      </c>
      <c r="D138" s="155" t="s">
        <v>1184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</row>
    <row r="139" spans="1:40" ht="11.25">
      <c r="A139" s="155"/>
      <c r="B139" s="155"/>
      <c r="C139" s="155" t="s">
        <v>1185</v>
      </c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</row>
    <row r="140" spans="1:40" ht="11.25">
      <c r="A140" s="155"/>
      <c r="B140" s="155"/>
      <c r="C140" s="155" t="s">
        <v>1184</v>
      </c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</row>
    <row r="141" spans="1:40" ht="11.2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</row>
    <row r="142" spans="1:40" ht="11.2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</row>
    <row r="143" spans="1:40" ht="11.2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</row>
    <row r="144" spans="1:40" ht="11.2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</row>
  </sheetData>
  <sheetProtection password="86EC" sheet="1" objects="1" scenarios="1" selectLockedCells="1" selectUnlockedCells="1"/>
  <dataValidations count="4">
    <dataValidation type="list" allowBlank="1" showInputMessage="1" showErrorMessage="1" sqref="C65330">
      <formula1>$C$2:$C$34</formula1>
    </dataValidation>
    <dataValidation type="list" allowBlank="1" showInputMessage="1" showErrorMessage="1" sqref="D65330">
      <formula1>$F$3:$F$131</formula1>
    </dataValidation>
    <dataValidation type="list" allowBlank="1" showInputMessage="1" showErrorMessage="1" sqref="H65328">
      <formula1>$C$136:$C$140</formula1>
    </dataValidation>
    <dataValidation type="list" allowBlank="1" showInputMessage="1" showErrorMessage="1" sqref="I65328">
      <formula1>$D$136:$D$138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24"/>
  <sheetViews>
    <sheetView zoomScalePageLayoutView="0" workbookViewId="0" topLeftCell="A533">
      <selection activeCell="F548" sqref="F548"/>
    </sheetView>
  </sheetViews>
  <sheetFormatPr defaultColWidth="11.421875" defaultRowHeight="15"/>
  <sheetData>
    <row r="1" spans="1:5" ht="39" thickBot="1">
      <c r="A1" s="42" t="s">
        <v>1186</v>
      </c>
      <c r="B1" s="43" t="s">
        <v>1</v>
      </c>
      <c r="C1" s="43" t="s">
        <v>1187</v>
      </c>
      <c r="E1" s="42" t="s">
        <v>1186</v>
      </c>
    </row>
    <row r="2" spans="1:5" ht="15">
      <c r="A2" s="44">
        <v>91263</v>
      </c>
      <c r="B2" s="45" t="s">
        <v>121</v>
      </c>
      <c r="C2" s="45" t="s">
        <v>159</v>
      </c>
      <c r="D2" t="str">
        <f>+CONCATENATE(B2,C2)</f>
        <v>AMAZONASCD. EL ENCANTO</v>
      </c>
      <c r="E2" s="44">
        <v>91263</v>
      </c>
    </row>
    <row r="3" spans="1:5" ht="15">
      <c r="A3" s="46">
        <v>91405</v>
      </c>
      <c r="B3" s="47" t="s">
        <v>121</v>
      </c>
      <c r="C3" s="47" t="s">
        <v>189</v>
      </c>
      <c r="D3" t="str">
        <f aca="true" t="shared" si="0" ref="D3:D66">+CONCATENATE(B3,C3)</f>
        <v>AMAZONASCD. LA CHORRERA</v>
      </c>
      <c r="E3" s="46">
        <v>91405</v>
      </c>
    </row>
    <row r="4" spans="1:5" ht="15">
      <c r="A4" s="46">
        <v>91407</v>
      </c>
      <c r="B4" s="47" t="s">
        <v>121</v>
      </c>
      <c r="C4" s="47" t="s">
        <v>216</v>
      </c>
      <c r="D4" t="str">
        <f t="shared" si="0"/>
        <v>AMAZONASCD. LA PEDRERA</v>
      </c>
      <c r="E4" s="46">
        <v>91407</v>
      </c>
    </row>
    <row r="5" spans="1:5" ht="15">
      <c r="A5" s="46">
        <v>91430</v>
      </c>
      <c r="B5" s="47" t="s">
        <v>121</v>
      </c>
      <c r="C5" s="47" t="s">
        <v>246</v>
      </c>
      <c r="D5" t="str">
        <f t="shared" si="0"/>
        <v>AMAZONASCD. LA VICTORIA</v>
      </c>
      <c r="E5" s="46">
        <v>91430</v>
      </c>
    </row>
    <row r="6" spans="1:5" ht="15">
      <c r="A6" s="46">
        <v>91460</v>
      </c>
      <c r="B6" s="47" t="s">
        <v>121</v>
      </c>
      <c r="C6" s="47" t="s">
        <v>275</v>
      </c>
      <c r="D6" t="str">
        <f t="shared" si="0"/>
        <v>AMAZONASCD. MIRITI - PARANÁ</v>
      </c>
      <c r="E6" s="46">
        <v>91460</v>
      </c>
    </row>
    <row r="7" spans="1:5" ht="15">
      <c r="A7" s="46">
        <v>91530</v>
      </c>
      <c r="B7" s="47" t="s">
        <v>121</v>
      </c>
      <c r="C7" s="47" t="s">
        <v>302</v>
      </c>
      <c r="D7" t="str">
        <f t="shared" si="0"/>
        <v>AMAZONASCD. PUERTO ALEGRIA</v>
      </c>
      <c r="E7" s="46">
        <v>91530</v>
      </c>
    </row>
    <row r="8" spans="1:5" ht="15">
      <c r="A8" s="46">
        <v>91536</v>
      </c>
      <c r="B8" s="47" t="s">
        <v>121</v>
      </c>
      <c r="C8" s="47" t="s">
        <v>329</v>
      </c>
      <c r="D8" t="str">
        <f t="shared" si="0"/>
        <v>AMAZONASCD. PUERTO ARICA</v>
      </c>
      <c r="E8" s="46">
        <v>91536</v>
      </c>
    </row>
    <row r="9" spans="1:5" ht="15">
      <c r="A9" s="46">
        <v>91669</v>
      </c>
      <c r="B9" s="47" t="s">
        <v>121</v>
      </c>
      <c r="C9" s="47" t="s">
        <v>355</v>
      </c>
      <c r="D9" t="str">
        <f t="shared" si="0"/>
        <v>AMAZONASCD. PUERTO SANTANDER</v>
      </c>
      <c r="E9" s="46">
        <v>91669</v>
      </c>
    </row>
    <row r="10" spans="1:5" ht="15">
      <c r="A10" s="46">
        <v>91798</v>
      </c>
      <c r="B10" s="47" t="s">
        <v>121</v>
      </c>
      <c r="C10" s="47" t="s">
        <v>379</v>
      </c>
      <c r="D10" t="str">
        <f t="shared" si="0"/>
        <v>AMAZONASCD. TARAPACÁ</v>
      </c>
      <c r="E10" s="46">
        <v>91798</v>
      </c>
    </row>
    <row r="11" spans="1:5" ht="15">
      <c r="A11" s="46">
        <v>91001</v>
      </c>
      <c r="B11" s="47" t="s">
        <v>121</v>
      </c>
      <c r="C11" s="47" t="s">
        <v>405</v>
      </c>
      <c r="D11" t="str">
        <f t="shared" si="0"/>
        <v>AMAZONASLETICIA</v>
      </c>
      <c r="E11" s="46">
        <v>91001</v>
      </c>
    </row>
    <row r="12" spans="1:5" ht="15">
      <c r="A12" s="46">
        <v>91540</v>
      </c>
      <c r="B12" s="47" t="s">
        <v>121</v>
      </c>
      <c r="C12" s="47" t="s">
        <v>429</v>
      </c>
      <c r="D12" t="str">
        <f t="shared" si="0"/>
        <v>AMAZONASPUERTO NARIÑO</v>
      </c>
      <c r="E12" s="46">
        <v>91540</v>
      </c>
    </row>
    <row r="13" spans="1:5" ht="15">
      <c r="A13" s="46">
        <v>5002</v>
      </c>
      <c r="B13" s="47" t="s">
        <v>104</v>
      </c>
      <c r="C13" s="47" t="s">
        <v>160</v>
      </c>
      <c r="D13" t="str">
        <f t="shared" si="0"/>
        <v>ANTIOQUIAABEJORRAL</v>
      </c>
      <c r="E13" s="46">
        <v>5002</v>
      </c>
    </row>
    <row r="14" spans="1:5" ht="15">
      <c r="A14" s="46">
        <v>5004</v>
      </c>
      <c r="B14" s="47" t="s">
        <v>104</v>
      </c>
      <c r="C14" s="47" t="s">
        <v>190</v>
      </c>
      <c r="D14" t="str">
        <f t="shared" si="0"/>
        <v>ANTIOQUIAABRIAQUI</v>
      </c>
      <c r="E14" s="46">
        <v>5004</v>
      </c>
    </row>
    <row r="15" spans="1:5" ht="15">
      <c r="A15" s="46">
        <v>5021</v>
      </c>
      <c r="B15" s="47" t="s">
        <v>104</v>
      </c>
      <c r="C15" s="47" t="s">
        <v>217</v>
      </c>
      <c r="D15" t="str">
        <f t="shared" si="0"/>
        <v>ANTIOQUIAALEJANDRIA</v>
      </c>
      <c r="E15" s="46">
        <v>5021</v>
      </c>
    </row>
    <row r="16" spans="1:5" ht="15">
      <c r="A16" s="46">
        <v>5030</v>
      </c>
      <c r="B16" s="47" t="s">
        <v>104</v>
      </c>
      <c r="C16" s="47" t="s">
        <v>247</v>
      </c>
      <c r="D16" t="str">
        <f t="shared" si="0"/>
        <v>ANTIOQUIAAMAGA</v>
      </c>
      <c r="E16" s="46">
        <v>5030</v>
      </c>
    </row>
    <row r="17" spans="1:5" ht="15">
      <c r="A17" s="46">
        <v>5031</v>
      </c>
      <c r="B17" s="47" t="s">
        <v>104</v>
      </c>
      <c r="C17" s="47" t="s">
        <v>276</v>
      </c>
      <c r="D17" t="str">
        <f t="shared" si="0"/>
        <v>ANTIOQUIAAMALFI</v>
      </c>
      <c r="E17" s="46">
        <v>5031</v>
      </c>
    </row>
    <row r="18" spans="1:5" ht="15">
      <c r="A18" s="46">
        <v>5034</v>
      </c>
      <c r="B18" s="47" t="s">
        <v>104</v>
      </c>
      <c r="C18" s="47" t="s">
        <v>303</v>
      </c>
      <c r="D18" t="str">
        <f t="shared" si="0"/>
        <v>ANTIOQUIAANDES</v>
      </c>
      <c r="E18" s="46">
        <v>5034</v>
      </c>
    </row>
    <row r="19" spans="1:5" ht="15">
      <c r="A19" s="46">
        <v>5036</v>
      </c>
      <c r="B19" s="47" t="s">
        <v>104</v>
      </c>
      <c r="C19" s="47" t="s">
        <v>330</v>
      </c>
      <c r="D19" t="str">
        <f t="shared" si="0"/>
        <v>ANTIOQUIAANGELOPOLIS</v>
      </c>
      <c r="E19" s="46">
        <v>5036</v>
      </c>
    </row>
    <row r="20" spans="1:5" ht="15">
      <c r="A20" s="46">
        <v>5038</v>
      </c>
      <c r="B20" s="47" t="s">
        <v>104</v>
      </c>
      <c r="C20" s="47" t="s">
        <v>356</v>
      </c>
      <c r="D20" t="str">
        <f t="shared" si="0"/>
        <v>ANTIOQUIAANGOSTURA</v>
      </c>
      <c r="E20" s="46">
        <v>5038</v>
      </c>
    </row>
    <row r="21" spans="1:5" ht="15">
      <c r="A21" s="46">
        <v>5040</v>
      </c>
      <c r="B21" s="47" t="s">
        <v>104</v>
      </c>
      <c r="C21" s="47" t="s">
        <v>380</v>
      </c>
      <c r="D21" t="str">
        <f t="shared" si="0"/>
        <v>ANTIOQUIAANORI</v>
      </c>
      <c r="E21" s="46">
        <v>5040</v>
      </c>
    </row>
    <row r="22" spans="1:5" ht="15">
      <c r="A22" s="46">
        <v>5044</v>
      </c>
      <c r="B22" s="47" t="s">
        <v>104</v>
      </c>
      <c r="C22" s="47" t="s">
        <v>430</v>
      </c>
      <c r="D22" t="str">
        <f t="shared" si="0"/>
        <v>ANTIOQUIAANZA</v>
      </c>
      <c r="E22" s="46">
        <v>5044</v>
      </c>
    </row>
    <row r="23" spans="1:5" ht="15">
      <c r="A23" s="46">
        <v>5045</v>
      </c>
      <c r="B23" s="47" t="s">
        <v>104</v>
      </c>
      <c r="C23" s="47" t="s">
        <v>454</v>
      </c>
      <c r="D23" t="str">
        <f t="shared" si="0"/>
        <v>ANTIOQUIAAPARTADO</v>
      </c>
      <c r="E23" s="46">
        <v>5045</v>
      </c>
    </row>
    <row r="24" spans="1:5" ht="15">
      <c r="A24" s="46">
        <v>5051</v>
      </c>
      <c r="B24" s="47" t="s">
        <v>104</v>
      </c>
      <c r="C24" s="47" t="s">
        <v>474</v>
      </c>
      <c r="D24" t="str">
        <f t="shared" si="0"/>
        <v>ANTIOQUIAARBOLETES</v>
      </c>
      <c r="E24" s="46">
        <v>5051</v>
      </c>
    </row>
    <row r="25" spans="1:5" ht="15">
      <c r="A25" s="46">
        <v>5055</v>
      </c>
      <c r="B25" s="47" t="s">
        <v>104</v>
      </c>
      <c r="C25" s="47" t="s">
        <v>198</v>
      </c>
      <c r="D25" t="str">
        <f t="shared" si="0"/>
        <v>ANTIOQUIAARGELIA</v>
      </c>
      <c r="E25" s="46">
        <v>5055</v>
      </c>
    </row>
    <row r="26" spans="1:5" ht="15">
      <c r="A26" s="46">
        <v>5059</v>
      </c>
      <c r="B26" s="47" t="s">
        <v>104</v>
      </c>
      <c r="C26" s="47" t="s">
        <v>180</v>
      </c>
      <c r="D26" t="str">
        <f t="shared" si="0"/>
        <v>ANTIOQUIAARMENIA</v>
      </c>
      <c r="E26" s="46">
        <v>5059</v>
      </c>
    </row>
    <row r="27" spans="1:5" ht="15">
      <c r="A27" s="46">
        <v>5079</v>
      </c>
      <c r="B27" s="47" t="s">
        <v>104</v>
      </c>
      <c r="C27" s="47" t="s">
        <v>270</v>
      </c>
      <c r="D27" t="str">
        <f t="shared" si="0"/>
        <v>ANTIOQUIABARBOSA</v>
      </c>
      <c r="E27" s="46">
        <v>5079</v>
      </c>
    </row>
    <row r="28" spans="1:5" ht="15">
      <c r="A28" s="46">
        <v>5088</v>
      </c>
      <c r="B28" s="47" t="s">
        <v>104</v>
      </c>
      <c r="C28" s="47" t="s">
        <v>560</v>
      </c>
      <c r="D28" t="str">
        <f t="shared" si="0"/>
        <v>ANTIOQUIABELLO</v>
      </c>
      <c r="E28" s="46">
        <v>5088</v>
      </c>
    </row>
    <row r="29" spans="1:5" ht="15">
      <c r="A29" s="46">
        <v>5086</v>
      </c>
      <c r="B29" s="47" t="s">
        <v>104</v>
      </c>
      <c r="C29" s="47" t="s">
        <v>580</v>
      </c>
      <c r="D29" t="str">
        <f t="shared" si="0"/>
        <v>ANTIOQUIABELMIRA</v>
      </c>
      <c r="E29" s="46">
        <v>5086</v>
      </c>
    </row>
    <row r="30" spans="1:5" ht="15">
      <c r="A30" s="46">
        <v>5091</v>
      </c>
      <c r="B30" s="47" t="s">
        <v>104</v>
      </c>
      <c r="C30" s="47" t="s">
        <v>597</v>
      </c>
      <c r="D30" t="str">
        <f t="shared" si="0"/>
        <v>ANTIOQUIABETANIA</v>
      </c>
      <c r="E30" s="46">
        <v>5091</v>
      </c>
    </row>
    <row r="31" spans="1:5" ht="15">
      <c r="A31" s="46">
        <v>5093</v>
      </c>
      <c r="B31" s="47" t="s">
        <v>104</v>
      </c>
      <c r="C31" s="47" t="s">
        <v>351</v>
      </c>
      <c r="D31" t="str">
        <f t="shared" si="0"/>
        <v>ANTIOQUIABETULIA</v>
      </c>
      <c r="E31" s="46">
        <v>5093</v>
      </c>
    </row>
    <row r="32" spans="1:5" ht="15">
      <c r="A32" s="46">
        <v>5101</v>
      </c>
      <c r="B32" s="47" t="s">
        <v>104</v>
      </c>
      <c r="C32" s="47" t="s">
        <v>9</v>
      </c>
      <c r="D32" t="str">
        <f t="shared" si="0"/>
        <v>ANTIOQUIABOLIVAR</v>
      </c>
      <c r="E32" s="46">
        <v>5101</v>
      </c>
    </row>
    <row r="33" spans="1:5" ht="15">
      <c r="A33" s="46">
        <v>5107</v>
      </c>
      <c r="B33" s="47" t="s">
        <v>104</v>
      </c>
      <c r="C33" s="47" t="s">
        <v>383</v>
      </c>
      <c r="D33" t="str">
        <f t="shared" si="0"/>
        <v>ANTIOQUIABRICEÑO</v>
      </c>
      <c r="E33" s="46">
        <v>5107</v>
      </c>
    </row>
    <row r="34" spans="1:5" ht="15">
      <c r="A34" s="46">
        <v>5113</v>
      </c>
      <c r="B34" s="47" t="s">
        <v>104</v>
      </c>
      <c r="C34" s="47" t="s">
        <v>667</v>
      </c>
      <c r="D34" t="str">
        <f t="shared" si="0"/>
        <v>ANTIOQUIABURITICA</v>
      </c>
      <c r="E34" s="46">
        <v>5113</v>
      </c>
    </row>
    <row r="35" spans="1:5" ht="15">
      <c r="A35" s="46">
        <v>5120</v>
      </c>
      <c r="B35" s="47" t="s">
        <v>104</v>
      </c>
      <c r="C35" s="47" t="s">
        <v>684</v>
      </c>
      <c r="D35" t="str">
        <f t="shared" si="0"/>
        <v>ANTIOQUIACACERES</v>
      </c>
      <c r="E35" s="46">
        <v>5120</v>
      </c>
    </row>
    <row r="36" spans="1:5" ht="15">
      <c r="A36" s="46">
        <v>5125</v>
      </c>
      <c r="B36" s="47" t="s">
        <v>104</v>
      </c>
      <c r="C36" s="47" t="s">
        <v>700</v>
      </c>
      <c r="D36" t="str">
        <f t="shared" si="0"/>
        <v>ANTIOQUIACAICEDO</v>
      </c>
      <c r="E36" s="46">
        <v>5125</v>
      </c>
    </row>
    <row r="37" spans="1:5" ht="15">
      <c r="A37" s="46">
        <v>5129</v>
      </c>
      <c r="B37" s="47" t="s">
        <v>104</v>
      </c>
      <c r="C37" s="47" t="s">
        <v>102</v>
      </c>
      <c r="D37" t="str">
        <f t="shared" si="0"/>
        <v>ANTIOQUIACALDAS</v>
      </c>
      <c r="E37" s="46">
        <v>5129</v>
      </c>
    </row>
    <row r="38" spans="1:5" ht="15">
      <c r="A38" s="46">
        <v>5134</v>
      </c>
      <c r="B38" s="47" t="s">
        <v>104</v>
      </c>
      <c r="C38" s="47" t="s">
        <v>730</v>
      </c>
      <c r="D38" t="str">
        <f t="shared" si="0"/>
        <v>ANTIOQUIACAMPAMENTO</v>
      </c>
      <c r="E38" s="46">
        <v>5134</v>
      </c>
    </row>
    <row r="39" spans="1:5" ht="15">
      <c r="A39" s="46">
        <v>5138</v>
      </c>
      <c r="B39" s="47" t="s">
        <v>104</v>
      </c>
      <c r="C39" s="47" t="s">
        <v>744</v>
      </c>
      <c r="D39" t="str">
        <f t="shared" si="0"/>
        <v>ANTIOQUIACAÑASGORDAS</v>
      </c>
      <c r="E39" s="46">
        <v>5138</v>
      </c>
    </row>
    <row r="40" spans="1:5" ht="15">
      <c r="A40" s="46">
        <v>5142</v>
      </c>
      <c r="B40" s="47" t="s">
        <v>104</v>
      </c>
      <c r="C40" s="47" t="s">
        <v>758</v>
      </c>
      <c r="D40" t="str">
        <f t="shared" si="0"/>
        <v>ANTIOQUIACARACOLI</v>
      </c>
      <c r="E40" s="46">
        <v>5142</v>
      </c>
    </row>
    <row r="41" spans="1:5" ht="15">
      <c r="A41" s="46">
        <v>5145</v>
      </c>
      <c r="B41" s="47" t="s">
        <v>104</v>
      </c>
      <c r="C41" s="47" t="s">
        <v>772</v>
      </c>
      <c r="D41" t="str">
        <f t="shared" si="0"/>
        <v>ANTIOQUIACARAMANTA</v>
      </c>
      <c r="E41" s="46">
        <v>5145</v>
      </c>
    </row>
    <row r="42" spans="1:5" ht="15">
      <c r="A42" s="46">
        <v>5147</v>
      </c>
      <c r="B42" s="47" t="s">
        <v>104</v>
      </c>
      <c r="C42" s="47" t="s">
        <v>785</v>
      </c>
      <c r="D42" t="str">
        <f t="shared" si="0"/>
        <v>ANTIOQUIACAREPA</v>
      </c>
      <c r="E42" s="46">
        <v>5147</v>
      </c>
    </row>
    <row r="43" spans="1:5" ht="15">
      <c r="A43" s="46">
        <v>5148</v>
      </c>
      <c r="B43" s="47" t="s">
        <v>104</v>
      </c>
      <c r="C43" s="47" t="s">
        <v>796</v>
      </c>
      <c r="D43" t="str">
        <f t="shared" si="0"/>
        <v>ANTIOQUIACARMEN DE VIBORAL</v>
      </c>
      <c r="E43" s="46">
        <v>5148</v>
      </c>
    </row>
    <row r="44" spans="1:5" ht="15">
      <c r="A44" s="46">
        <v>5150</v>
      </c>
      <c r="B44" s="47" t="s">
        <v>104</v>
      </c>
      <c r="C44" s="47" t="s">
        <v>806</v>
      </c>
      <c r="D44" t="str">
        <f t="shared" si="0"/>
        <v>ANTIOQUIACAROLINA</v>
      </c>
      <c r="E44" s="46">
        <v>5150</v>
      </c>
    </row>
    <row r="45" spans="1:5" ht="15">
      <c r="A45" s="46">
        <v>5154</v>
      </c>
      <c r="B45" s="47" t="s">
        <v>104</v>
      </c>
      <c r="C45" s="47" t="s">
        <v>815</v>
      </c>
      <c r="D45" t="str">
        <f t="shared" si="0"/>
        <v>ANTIOQUIACAUCASIA</v>
      </c>
      <c r="E45" s="46">
        <v>5154</v>
      </c>
    </row>
    <row r="46" spans="1:5" ht="15">
      <c r="A46" s="46">
        <v>5172</v>
      </c>
      <c r="B46" s="47" t="s">
        <v>104</v>
      </c>
      <c r="C46" s="47" t="s">
        <v>826</v>
      </c>
      <c r="D46" t="str">
        <f t="shared" si="0"/>
        <v>ANTIOQUIACHIGORODO</v>
      </c>
      <c r="E46" s="46">
        <v>5172</v>
      </c>
    </row>
    <row r="47" spans="1:5" ht="15">
      <c r="A47" s="46">
        <v>5190</v>
      </c>
      <c r="B47" s="47" t="s">
        <v>104</v>
      </c>
      <c r="C47" s="47" t="s">
        <v>837</v>
      </c>
      <c r="D47" t="str">
        <f t="shared" si="0"/>
        <v>ANTIOQUIACISNEROS</v>
      </c>
      <c r="E47" s="46">
        <v>5190</v>
      </c>
    </row>
    <row r="48" spans="1:5" ht="15">
      <c r="A48" s="46">
        <v>5197</v>
      </c>
      <c r="B48" s="47" t="s">
        <v>104</v>
      </c>
      <c r="C48" s="47" t="s">
        <v>847</v>
      </c>
      <c r="D48" t="str">
        <f t="shared" si="0"/>
        <v>ANTIOQUIACOCORNA</v>
      </c>
      <c r="E48" s="46">
        <v>5197</v>
      </c>
    </row>
    <row r="49" spans="1:5" ht="15">
      <c r="A49" s="46">
        <v>5206</v>
      </c>
      <c r="B49" s="47" t="s">
        <v>104</v>
      </c>
      <c r="C49" s="47" t="s">
        <v>646</v>
      </c>
      <c r="D49" t="str">
        <f t="shared" si="0"/>
        <v>ANTIOQUIACONCEPCION</v>
      </c>
      <c r="E49" s="46">
        <v>5206</v>
      </c>
    </row>
    <row r="50" spans="1:5" ht="15">
      <c r="A50" s="46">
        <v>5209</v>
      </c>
      <c r="B50" s="47" t="s">
        <v>104</v>
      </c>
      <c r="C50" s="47" t="s">
        <v>344</v>
      </c>
      <c r="D50" t="str">
        <f t="shared" si="0"/>
        <v>ANTIOQUIACONCORDIA</v>
      </c>
      <c r="E50" s="46">
        <v>5209</v>
      </c>
    </row>
    <row r="51" spans="1:5" ht="15">
      <c r="A51" s="46">
        <v>5212</v>
      </c>
      <c r="B51" s="47" t="s">
        <v>104</v>
      </c>
      <c r="C51" s="47" t="s">
        <v>872</v>
      </c>
      <c r="D51" t="str">
        <f t="shared" si="0"/>
        <v>ANTIOQUIACOPACABANA</v>
      </c>
      <c r="E51" s="46">
        <v>5212</v>
      </c>
    </row>
    <row r="52" spans="1:5" ht="15">
      <c r="A52" s="46">
        <v>5234</v>
      </c>
      <c r="B52" s="47" t="s">
        <v>104</v>
      </c>
      <c r="C52" s="47" t="s">
        <v>881</v>
      </c>
      <c r="D52" t="str">
        <f t="shared" si="0"/>
        <v>ANTIOQUIADABEIBA</v>
      </c>
      <c r="E52" s="46">
        <v>5234</v>
      </c>
    </row>
    <row r="53" spans="1:5" ht="15">
      <c r="A53" s="46">
        <v>5237</v>
      </c>
      <c r="B53" s="47" t="s">
        <v>104</v>
      </c>
      <c r="C53" s="47" t="s">
        <v>890</v>
      </c>
      <c r="D53" t="str">
        <f t="shared" si="0"/>
        <v>ANTIOQUIADON MATIAS</v>
      </c>
      <c r="E53" s="46">
        <v>5237</v>
      </c>
    </row>
    <row r="54" spans="1:5" ht="15">
      <c r="A54" s="46">
        <v>5240</v>
      </c>
      <c r="B54" s="47" t="s">
        <v>104</v>
      </c>
      <c r="C54" s="47" t="s">
        <v>899</v>
      </c>
      <c r="D54" t="str">
        <f t="shared" si="0"/>
        <v>ANTIOQUIAEBEJICO</v>
      </c>
      <c r="E54" s="46">
        <v>5240</v>
      </c>
    </row>
    <row r="55" spans="1:5" ht="15">
      <c r="A55" s="46">
        <v>5250</v>
      </c>
      <c r="B55" s="47" t="s">
        <v>104</v>
      </c>
      <c r="C55" s="47" t="s">
        <v>905</v>
      </c>
      <c r="D55" t="str">
        <f t="shared" si="0"/>
        <v>ANTIOQUIAEL BAGRE</v>
      </c>
      <c r="E55" s="46">
        <v>5250</v>
      </c>
    </row>
    <row r="56" spans="1:5" ht="15">
      <c r="A56" s="46">
        <v>5541</v>
      </c>
      <c r="B56" s="47" t="s">
        <v>104</v>
      </c>
      <c r="C56" s="47" t="s">
        <v>574</v>
      </c>
      <c r="D56" t="str">
        <f t="shared" si="0"/>
        <v>ANTIOQUIAEL PEÑOL</v>
      </c>
      <c r="E56" s="46">
        <v>5541</v>
      </c>
    </row>
    <row r="57" spans="1:5" ht="15">
      <c r="A57" s="46">
        <v>5607</v>
      </c>
      <c r="B57" s="47" t="s">
        <v>104</v>
      </c>
      <c r="C57" s="47" t="s">
        <v>917</v>
      </c>
      <c r="D57" t="str">
        <f t="shared" si="0"/>
        <v>ANTIOQUIAEL RETIRO</v>
      </c>
      <c r="E57" s="46">
        <v>5607</v>
      </c>
    </row>
    <row r="58" spans="1:5" ht="15">
      <c r="A58" s="46">
        <v>5264</v>
      </c>
      <c r="B58" s="47" t="s">
        <v>104</v>
      </c>
      <c r="C58" s="47" t="s">
        <v>923</v>
      </c>
      <c r="D58" t="str">
        <f t="shared" si="0"/>
        <v>ANTIOQUIAENTRERRIOS</v>
      </c>
      <c r="E58" s="46">
        <v>5264</v>
      </c>
    </row>
    <row r="59" spans="1:5" ht="15">
      <c r="A59" s="46">
        <v>5266</v>
      </c>
      <c r="B59" s="47" t="s">
        <v>104</v>
      </c>
      <c r="C59" s="47" t="s">
        <v>929</v>
      </c>
      <c r="D59" t="str">
        <f t="shared" si="0"/>
        <v>ANTIOQUIAENVIGADO</v>
      </c>
      <c r="E59" s="46">
        <v>5266</v>
      </c>
    </row>
    <row r="60" spans="1:5" ht="15">
      <c r="A60" s="46">
        <v>5282</v>
      </c>
      <c r="B60" s="47" t="s">
        <v>104</v>
      </c>
      <c r="C60" s="47" t="s">
        <v>933</v>
      </c>
      <c r="D60" t="str">
        <f t="shared" si="0"/>
        <v>ANTIOQUIAFREDONIA</v>
      </c>
      <c r="E60" s="46">
        <v>5282</v>
      </c>
    </row>
    <row r="61" spans="1:5" ht="15">
      <c r="A61" s="46">
        <v>5284</v>
      </c>
      <c r="B61" s="47" t="s">
        <v>104</v>
      </c>
      <c r="C61" s="47" t="s">
        <v>938</v>
      </c>
      <c r="D61" t="str">
        <f t="shared" si="0"/>
        <v>ANTIOQUIAFRONTINO</v>
      </c>
      <c r="E61" s="46">
        <v>5284</v>
      </c>
    </row>
    <row r="62" spans="1:5" ht="15">
      <c r="A62" s="46">
        <v>5306</v>
      </c>
      <c r="B62" s="47" t="s">
        <v>104</v>
      </c>
      <c r="C62" s="47" t="s">
        <v>943</v>
      </c>
      <c r="D62" t="str">
        <f t="shared" si="0"/>
        <v>ANTIOQUIAGIRALDO</v>
      </c>
      <c r="E62" s="46">
        <v>5306</v>
      </c>
    </row>
    <row r="63" spans="1:5" ht="15">
      <c r="A63" s="46">
        <v>5308</v>
      </c>
      <c r="B63" s="47" t="s">
        <v>104</v>
      </c>
      <c r="C63" s="47" t="s">
        <v>948</v>
      </c>
      <c r="D63" t="str">
        <f t="shared" si="0"/>
        <v>ANTIOQUIAGIRARDOTA</v>
      </c>
      <c r="E63" s="46">
        <v>5308</v>
      </c>
    </row>
    <row r="64" spans="1:5" ht="15">
      <c r="A64" s="46">
        <v>5310</v>
      </c>
      <c r="B64" s="47" t="s">
        <v>104</v>
      </c>
      <c r="C64" s="47" t="s">
        <v>952</v>
      </c>
      <c r="D64" t="str">
        <f t="shared" si="0"/>
        <v>ANTIOQUIAGOMEZ PLATA</v>
      </c>
      <c r="E64" s="46">
        <v>5310</v>
      </c>
    </row>
    <row r="65" spans="1:5" ht="15">
      <c r="A65" s="46">
        <v>5313</v>
      </c>
      <c r="B65" s="47" t="s">
        <v>104</v>
      </c>
      <c r="C65" s="47" t="s">
        <v>444</v>
      </c>
      <c r="D65" t="str">
        <f t="shared" si="0"/>
        <v>ANTIOQUIAGRANADA</v>
      </c>
      <c r="E65" s="46">
        <v>5313</v>
      </c>
    </row>
    <row r="66" spans="1:5" ht="15">
      <c r="A66" s="46">
        <v>5315</v>
      </c>
      <c r="B66" s="47" t="s">
        <v>104</v>
      </c>
      <c r="C66" s="47" t="s">
        <v>465</v>
      </c>
      <c r="D66" t="str">
        <f t="shared" si="0"/>
        <v>ANTIOQUIAGUADALUPE</v>
      </c>
      <c r="E66" s="46">
        <v>5315</v>
      </c>
    </row>
    <row r="67" spans="1:5" ht="15">
      <c r="A67" s="46">
        <v>5318</v>
      </c>
      <c r="B67" s="47" t="s">
        <v>104</v>
      </c>
      <c r="C67" s="47" t="s">
        <v>963</v>
      </c>
      <c r="D67" t="str">
        <f aca="true" t="shared" si="1" ref="D67:D130">+CONCATENATE(B67,C67)</f>
        <v>ANTIOQUIAGUARNE</v>
      </c>
      <c r="E67" s="46">
        <v>5318</v>
      </c>
    </row>
    <row r="68" spans="1:5" ht="15">
      <c r="A68" s="46">
        <v>5321</v>
      </c>
      <c r="B68" s="47" t="s">
        <v>104</v>
      </c>
      <c r="C68" s="47" t="s">
        <v>968</v>
      </c>
      <c r="D68" t="str">
        <f t="shared" si="1"/>
        <v>ANTIOQUIAGUATAPE</v>
      </c>
      <c r="E68" s="46">
        <v>5321</v>
      </c>
    </row>
    <row r="69" spans="1:5" ht="15">
      <c r="A69" s="46">
        <v>5347</v>
      </c>
      <c r="B69" s="47" t="s">
        <v>104</v>
      </c>
      <c r="C69" s="47" t="s">
        <v>973</v>
      </c>
      <c r="D69" t="str">
        <f t="shared" si="1"/>
        <v>ANTIOQUIAHELICONIA</v>
      </c>
      <c r="E69" s="46">
        <v>5347</v>
      </c>
    </row>
    <row r="70" spans="1:5" ht="15">
      <c r="A70" s="46">
        <v>5353</v>
      </c>
      <c r="B70" s="47" t="s">
        <v>104</v>
      </c>
      <c r="C70" s="47" t="s">
        <v>978</v>
      </c>
      <c r="D70" t="str">
        <f t="shared" si="1"/>
        <v>ANTIOQUIAHISPANIA</v>
      </c>
      <c r="E70" s="46">
        <v>5353</v>
      </c>
    </row>
    <row r="71" spans="1:5" ht="15">
      <c r="A71" s="46">
        <v>5360</v>
      </c>
      <c r="B71" s="47" t="s">
        <v>104</v>
      </c>
      <c r="C71" s="47" t="s">
        <v>983</v>
      </c>
      <c r="D71" t="str">
        <f t="shared" si="1"/>
        <v>ANTIOQUIAITAGUI</v>
      </c>
      <c r="E71" s="46">
        <v>5360</v>
      </c>
    </row>
    <row r="72" spans="1:5" ht="15">
      <c r="A72" s="46">
        <v>5361</v>
      </c>
      <c r="B72" s="47" t="s">
        <v>104</v>
      </c>
      <c r="C72" s="47" t="s">
        <v>987</v>
      </c>
      <c r="D72" t="str">
        <f t="shared" si="1"/>
        <v>ANTIOQUIAITUANGO</v>
      </c>
      <c r="E72" s="46">
        <v>5361</v>
      </c>
    </row>
    <row r="73" spans="1:5" ht="15">
      <c r="A73" s="46">
        <v>5364</v>
      </c>
      <c r="B73" s="47" t="s">
        <v>104</v>
      </c>
      <c r="C73" s="47" t="s">
        <v>991</v>
      </c>
      <c r="D73" t="str">
        <f t="shared" si="1"/>
        <v>ANTIOQUIAJARDIN</v>
      </c>
      <c r="E73" s="46">
        <v>5364</v>
      </c>
    </row>
    <row r="74" spans="1:5" ht="15">
      <c r="A74" s="46">
        <v>5368</v>
      </c>
      <c r="B74" s="47" t="s">
        <v>104</v>
      </c>
      <c r="C74" s="47" t="s">
        <v>912</v>
      </c>
      <c r="D74" t="str">
        <f t="shared" si="1"/>
        <v>ANTIOQUIAJERICO</v>
      </c>
      <c r="E74" s="46">
        <v>5368</v>
      </c>
    </row>
    <row r="75" spans="1:5" ht="15">
      <c r="A75" s="46">
        <v>5376</v>
      </c>
      <c r="B75" s="47" t="s">
        <v>104</v>
      </c>
      <c r="C75" s="47" t="s">
        <v>999</v>
      </c>
      <c r="D75" t="str">
        <f t="shared" si="1"/>
        <v>ANTIOQUIALA CEJA</v>
      </c>
      <c r="E75" s="46">
        <v>5376</v>
      </c>
    </row>
    <row r="76" spans="1:5" ht="15">
      <c r="A76" s="46">
        <v>5380</v>
      </c>
      <c r="B76" s="47" t="s">
        <v>104</v>
      </c>
      <c r="C76" s="47" t="s">
        <v>1004</v>
      </c>
      <c r="D76" t="str">
        <f t="shared" si="1"/>
        <v>ANTIOQUIALA ESTRELLA</v>
      </c>
      <c r="E76" s="46">
        <v>5380</v>
      </c>
    </row>
    <row r="77" spans="1:5" ht="15">
      <c r="A77" s="46">
        <v>5390</v>
      </c>
      <c r="B77" s="47" t="s">
        <v>104</v>
      </c>
      <c r="C77" s="47" t="s">
        <v>1008</v>
      </c>
      <c r="D77" t="str">
        <f t="shared" si="1"/>
        <v>ANTIOQUIALA PINTADA</v>
      </c>
      <c r="E77" s="46">
        <v>5390</v>
      </c>
    </row>
    <row r="78" spans="1:5" ht="15">
      <c r="A78" s="46">
        <v>5400</v>
      </c>
      <c r="B78" s="47" t="s">
        <v>104</v>
      </c>
      <c r="C78" s="47" t="s">
        <v>426</v>
      </c>
      <c r="D78" t="str">
        <f t="shared" si="1"/>
        <v>ANTIOQUIALA UNION</v>
      </c>
      <c r="E78" s="46">
        <v>5400</v>
      </c>
    </row>
    <row r="79" spans="1:5" ht="15">
      <c r="A79" s="46">
        <v>5411</v>
      </c>
      <c r="B79" s="47" t="s">
        <v>104</v>
      </c>
      <c r="C79" s="47" t="s">
        <v>1015</v>
      </c>
      <c r="D79" t="str">
        <f t="shared" si="1"/>
        <v>ANTIOQUIALIBORINA</v>
      </c>
      <c r="E79" s="46">
        <v>5411</v>
      </c>
    </row>
    <row r="80" spans="1:5" ht="15">
      <c r="A80" s="46">
        <v>5425</v>
      </c>
      <c r="B80" s="47" t="s">
        <v>104</v>
      </c>
      <c r="C80" s="47" t="s">
        <v>1018</v>
      </c>
      <c r="D80" t="str">
        <f t="shared" si="1"/>
        <v>ANTIOQUIAMACEO</v>
      </c>
      <c r="E80" s="46">
        <v>5425</v>
      </c>
    </row>
    <row r="81" spans="1:5" ht="15">
      <c r="A81" s="46">
        <v>5440</v>
      </c>
      <c r="B81" s="47" t="s">
        <v>104</v>
      </c>
      <c r="C81" s="47" t="s">
        <v>1022</v>
      </c>
      <c r="D81" t="str">
        <f t="shared" si="1"/>
        <v>ANTIOQUIAMARINILLA</v>
      </c>
      <c r="E81" s="46">
        <v>5440</v>
      </c>
    </row>
    <row r="82" spans="1:5" ht="15">
      <c r="A82" s="46">
        <v>5001</v>
      </c>
      <c r="B82" s="47" t="s">
        <v>104</v>
      </c>
      <c r="C82" s="47" t="s">
        <v>1026</v>
      </c>
      <c r="D82" t="str">
        <f t="shared" si="1"/>
        <v>ANTIOQUIAMEDELLIN</v>
      </c>
      <c r="E82" s="46">
        <v>5001</v>
      </c>
    </row>
    <row r="83" spans="1:5" ht="15">
      <c r="A83" s="46">
        <v>5467</v>
      </c>
      <c r="B83" s="47" t="s">
        <v>104</v>
      </c>
      <c r="C83" s="47" t="s">
        <v>1030</v>
      </c>
      <c r="D83" t="str">
        <f t="shared" si="1"/>
        <v>ANTIOQUIAMONTEBELLO</v>
      </c>
      <c r="E83" s="46">
        <v>5467</v>
      </c>
    </row>
    <row r="84" spans="1:5" ht="15">
      <c r="A84" s="46">
        <v>5475</v>
      </c>
      <c r="B84" s="47" t="s">
        <v>104</v>
      </c>
      <c r="C84" s="47" t="s">
        <v>1034</v>
      </c>
      <c r="D84" t="str">
        <f t="shared" si="1"/>
        <v>ANTIOQUIAMURINDO</v>
      </c>
      <c r="E84" s="46">
        <v>5475</v>
      </c>
    </row>
    <row r="85" spans="1:5" ht="15">
      <c r="A85" s="46">
        <v>5480</v>
      </c>
      <c r="B85" s="47" t="s">
        <v>104</v>
      </c>
      <c r="C85" s="47" t="s">
        <v>1037</v>
      </c>
      <c r="D85" t="str">
        <f t="shared" si="1"/>
        <v>ANTIOQUIAMUTATA</v>
      </c>
      <c r="E85" s="46">
        <v>5480</v>
      </c>
    </row>
    <row r="86" spans="1:5" ht="15">
      <c r="A86" s="46">
        <v>5483</v>
      </c>
      <c r="B86" s="47" t="s">
        <v>104</v>
      </c>
      <c r="C86" s="47" t="s">
        <v>103</v>
      </c>
      <c r="D86" t="str">
        <f t="shared" si="1"/>
        <v>ANTIOQUIANARIÑO</v>
      </c>
      <c r="E86" s="46">
        <v>5483</v>
      </c>
    </row>
    <row r="87" spans="1:5" ht="15">
      <c r="A87" s="46">
        <v>5495</v>
      </c>
      <c r="B87" s="47" t="s">
        <v>104</v>
      </c>
      <c r="C87" s="47" t="s">
        <v>1043</v>
      </c>
      <c r="D87" t="str">
        <f t="shared" si="1"/>
        <v>ANTIOQUIANECHI</v>
      </c>
      <c r="E87" s="46">
        <v>5495</v>
      </c>
    </row>
    <row r="88" spans="1:5" ht="15">
      <c r="A88" s="46">
        <v>5490</v>
      </c>
      <c r="B88" s="47" t="s">
        <v>104</v>
      </c>
      <c r="C88" s="47" t="s">
        <v>1046</v>
      </c>
      <c r="D88" t="str">
        <f t="shared" si="1"/>
        <v>ANTIOQUIANECOCLI</v>
      </c>
      <c r="E88" s="46">
        <v>5490</v>
      </c>
    </row>
    <row r="89" spans="1:5" ht="15">
      <c r="A89" s="46">
        <v>5501</v>
      </c>
      <c r="B89" s="47" t="s">
        <v>104</v>
      </c>
      <c r="C89" s="47" t="s">
        <v>1050</v>
      </c>
      <c r="D89" t="str">
        <f t="shared" si="1"/>
        <v>ANTIOQUIAOLAYA</v>
      </c>
      <c r="E89" s="46">
        <v>5501</v>
      </c>
    </row>
    <row r="90" spans="1:5" ht="15">
      <c r="A90" s="46">
        <v>5543</v>
      </c>
      <c r="B90" s="47" t="s">
        <v>104</v>
      </c>
      <c r="C90" s="47" t="s">
        <v>1053</v>
      </c>
      <c r="D90" t="str">
        <f t="shared" si="1"/>
        <v>ANTIOQUIAPEQUE</v>
      </c>
      <c r="E90" s="46">
        <v>5543</v>
      </c>
    </row>
    <row r="91" spans="1:5" ht="15">
      <c r="A91" s="46">
        <v>5576</v>
      </c>
      <c r="B91" s="47" t="s">
        <v>104</v>
      </c>
      <c r="C91" s="47" t="s">
        <v>1056</v>
      </c>
      <c r="D91" t="str">
        <f t="shared" si="1"/>
        <v>ANTIOQUIAPUEBLORRICO</v>
      </c>
      <c r="E91" s="46">
        <v>5576</v>
      </c>
    </row>
    <row r="92" spans="1:5" ht="15">
      <c r="A92" s="46">
        <v>5579</v>
      </c>
      <c r="B92" s="47" t="s">
        <v>104</v>
      </c>
      <c r="C92" s="47" t="s">
        <v>1058</v>
      </c>
      <c r="D92" t="str">
        <f t="shared" si="1"/>
        <v>ANTIOQUIAPUERTO BERRIO</v>
      </c>
      <c r="E92" s="46">
        <v>5579</v>
      </c>
    </row>
    <row r="93" spans="1:5" ht="15">
      <c r="A93" s="46">
        <v>5585</v>
      </c>
      <c r="B93" s="47" t="s">
        <v>104</v>
      </c>
      <c r="C93" s="47" t="s">
        <v>1062</v>
      </c>
      <c r="D93" t="str">
        <f t="shared" si="1"/>
        <v>ANTIOQUIAPUERTO NARE</v>
      </c>
      <c r="E93" s="46">
        <v>5585</v>
      </c>
    </row>
    <row r="94" spans="1:5" ht="15">
      <c r="A94" s="46">
        <v>5591</v>
      </c>
      <c r="B94" s="47" t="s">
        <v>104</v>
      </c>
      <c r="C94" s="47" t="s">
        <v>1066</v>
      </c>
      <c r="D94" t="str">
        <f t="shared" si="1"/>
        <v>ANTIOQUIAPUERTO TRIUNFO</v>
      </c>
      <c r="E94" s="46">
        <v>5591</v>
      </c>
    </row>
    <row r="95" spans="1:5" ht="15">
      <c r="A95" s="46">
        <v>5604</v>
      </c>
      <c r="B95" s="47" t="s">
        <v>104</v>
      </c>
      <c r="C95" s="47" t="s">
        <v>1070</v>
      </c>
      <c r="D95" t="str">
        <f t="shared" si="1"/>
        <v>ANTIOQUIAREMEDIOS</v>
      </c>
      <c r="E95" s="46">
        <v>5604</v>
      </c>
    </row>
    <row r="96" spans="1:5" ht="15">
      <c r="A96" s="46">
        <v>5615</v>
      </c>
      <c r="B96" s="47" t="s">
        <v>104</v>
      </c>
      <c r="C96" s="47" t="s">
        <v>1011</v>
      </c>
      <c r="D96" t="str">
        <f t="shared" si="1"/>
        <v>ANTIOQUIARIONEGRO</v>
      </c>
      <c r="E96" s="46">
        <v>5615</v>
      </c>
    </row>
    <row r="97" spans="1:5" ht="15">
      <c r="A97" s="46">
        <v>5628</v>
      </c>
      <c r="B97" s="47" t="s">
        <v>104</v>
      </c>
      <c r="C97" s="47" t="s">
        <v>458</v>
      </c>
      <c r="D97" t="str">
        <f t="shared" si="1"/>
        <v>ANTIOQUIASABANALARGA</v>
      </c>
      <c r="E97" s="46">
        <v>5628</v>
      </c>
    </row>
    <row r="98" spans="1:5" ht="15">
      <c r="A98" s="46">
        <v>5631</v>
      </c>
      <c r="B98" s="47" t="s">
        <v>104</v>
      </c>
      <c r="C98" s="47" t="s">
        <v>1078</v>
      </c>
      <c r="D98" t="str">
        <f t="shared" si="1"/>
        <v>ANTIOQUIASABANETA</v>
      </c>
      <c r="E98" s="46">
        <v>5631</v>
      </c>
    </row>
    <row r="99" spans="1:5" ht="15">
      <c r="A99" s="46">
        <v>5642</v>
      </c>
      <c r="B99" s="47" t="s">
        <v>104</v>
      </c>
      <c r="C99" s="47" t="s">
        <v>1082</v>
      </c>
      <c r="D99" t="str">
        <f t="shared" si="1"/>
        <v>ANTIOQUIASALGAR</v>
      </c>
      <c r="E99" s="46">
        <v>5642</v>
      </c>
    </row>
    <row r="100" spans="1:5" ht="15">
      <c r="A100" s="46">
        <v>5647</v>
      </c>
      <c r="B100" s="47" t="s">
        <v>104</v>
      </c>
      <c r="C100" s="47" t="s">
        <v>120</v>
      </c>
      <c r="D100" t="str">
        <f t="shared" si="1"/>
        <v>ANTIOQUIASAN ANDRES</v>
      </c>
      <c r="E100" s="46">
        <v>5647</v>
      </c>
    </row>
    <row r="101" spans="1:5" ht="15">
      <c r="A101" s="46">
        <v>5649</v>
      </c>
      <c r="B101" s="47" t="s">
        <v>104</v>
      </c>
      <c r="C101" s="47" t="s">
        <v>705</v>
      </c>
      <c r="D101" t="str">
        <f t="shared" si="1"/>
        <v>ANTIOQUIASAN CARLOS</v>
      </c>
      <c r="E101" s="46">
        <v>5649</v>
      </c>
    </row>
    <row r="102" spans="1:5" ht="15">
      <c r="A102" s="46">
        <v>5652</v>
      </c>
      <c r="B102" s="47" t="s">
        <v>104</v>
      </c>
      <c r="C102" s="47" t="s">
        <v>373</v>
      </c>
      <c r="D102" t="str">
        <f t="shared" si="1"/>
        <v>ANTIOQUIASAN FRANCISCO</v>
      </c>
      <c r="E102" s="46">
        <v>5652</v>
      </c>
    </row>
    <row r="103" spans="1:5" ht="15">
      <c r="A103" s="46">
        <v>5656</v>
      </c>
      <c r="B103" s="47" t="s">
        <v>104</v>
      </c>
      <c r="C103" s="47" t="s">
        <v>1091</v>
      </c>
      <c r="D103" t="str">
        <f t="shared" si="1"/>
        <v>ANTIOQUIASAN JERONIMO</v>
      </c>
      <c r="E103" s="46">
        <v>5656</v>
      </c>
    </row>
    <row r="104" spans="1:5" ht="15">
      <c r="A104" s="46">
        <v>5658</v>
      </c>
      <c r="B104" s="47" t="s">
        <v>104</v>
      </c>
      <c r="C104" s="47" t="s">
        <v>1094</v>
      </c>
      <c r="D104" t="str">
        <f t="shared" si="1"/>
        <v>ANTIOQUIASAN JOSE DE LA MONTAÑA</v>
      </c>
      <c r="E104" s="46">
        <v>5658</v>
      </c>
    </row>
    <row r="105" spans="1:5" ht="15">
      <c r="A105" s="46">
        <v>5659</v>
      </c>
      <c r="B105" s="47" t="s">
        <v>104</v>
      </c>
      <c r="C105" s="47" t="s">
        <v>1097</v>
      </c>
      <c r="D105" t="str">
        <f t="shared" si="1"/>
        <v>ANTIOQUIASAN JUAN DE URABA</v>
      </c>
      <c r="E105" s="46">
        <v>5659</v>
      </c>
    </row>
    <row r="106" spans="1:5" ht="15">
      <c r="A106" s="46">
        <v>5660</v>
      </c>
      <c r="B106" s="47" t="s">
        <v>104</v>
      </c>
      <c r="C106" s="47" t="s">
        <v>888</v>
      </c>
      <c r="D106" t="str">
        <f t="shared" si="1"/>
        <v>ANTIOQUIASAN LUIS</v>
      </c>
      <c r="E106" s="46">
        <v>5660</v>
      </c>
    </row>
    <row r="107" spans="1:5" ht="15">
      <c r="A107" s="46">
        <v>5664</v>
      </c>
      <c r="B107" s="47" t="s">
        <v>104</v>
      </c>
      <c r="C107" s="47" t="s">
        <v>647</v>
      </c>
      <c r="D107" t="str">
        <f t="shared" si="1"/>
        <v>ANTIOQUIASAN PEDRO</v>
      </c>
      <c r="E107" s="46">
        <v>5664</v>
      </c>
    </row>
    <row r="108" spans="1:5" ht="15">
      <c r="A108" s="46">
        <v>5665</v>
      </c>
      <c r="B108" s="47" t="s">
        <v>104</v>
      </c>
      <c r="C108" s="47" t="s">
        <v>1104</v>
      </c>
      <c r="D108" t="str">
        <f t="shared" si="1"/>
        <v>ANTIOQUIASAN PEDRO DE URABA</v>
      </c>
      <c r="E108" s="46">
        <v>5665</v>
      </c>
    </row>
    <row r="109" spans="1:5" ht="15">
      <c r="A109" s="46">
        <v>5667</v>
      </c>
      <c r="B109" s="47" t="s">
        <v>104</v>
      </c>
      <c r="C109" s="47" t="s">
        <v>1107</v>
      </c>
      <c r="D109" t="str">
        <f t="shared" si="1"/>
        <v>ANTIOQUIASAN RAFAEL</v>
      </c>
      <c r="E109" s="46">
        <v>5667</v>
      </c>
    </row>
    <row r="110" spans="1:5" ht="15">
      <c r="A110" s="46">
        <v>5670</v>
      </c>
      <c r="B110" s="47" t="s">
        <v>104</v>
      </c>
      <c r="C110" s="47" t="s">
        <v>1110</v>
      </c>
      <c r="D110" t="str">
        <f t="shared" si="1"/>
        <v>ANTIOQUIASAN ROQUE</v>
      </c>
      <c r="E110" s="46">
        <v>5670</v>
      </c>
    </row>
    <row r="111" spans="1:5" ht="15">
      <c r="A111" s="46">
        <v>5674</v>
      </c>
      <c r="B111" s="47" t="s">
        <v>104</v>
      </c>
      <c r="C111" s="47" t="s">
        <v>1113</v>
      </c>
      <c r="D111" t="str">
        <f t="shared" si="1"/>
        <v>ANTIOQUIASAN VICENTE</v>
      </c>
      <c r="E111" s="46">
        <v>5674</v>
      </c>
    </row>
    <row r="112" spans="1:5" ht="15">
      <c r="A112" s="46">
        <v>5679</v>
      </c>
      <c r="B112" s="47" t="s">
        <v>104</v>
      </c>
      <c r="C112" s="47" t="s">
        <v>971</v>
      </c>
      <c r="D112" t="str">
        <f t="shared" si="1"/>
        <v>ANTIOQUIASANTA BARBARA</v>
      </c>
      <c r="E112" s="46">
        <v>5679</v>
      </c>
    </row>
    <row r="113" spans="1:5" ht="15">
      <c r="A113" s="46">
        <v>5042</v>
      </c>
      <c r="B113" s="47" t="s">
        <v>104</v>
      </c>
      <c r="C113" s="47" t="s">
        <v>1118</v>
      </c>
      <c r="D113" t="str">
        <f t="shared" si="1"/>
        <v>ANTIOQUIASANTA FE </v>
      </c>
      <c r="E113" s="46">
        <v>5042</v>
      </c>
    </row>
    <row r="114" spans="1:5" ht="15">
      <c r="A114" s="46">
        <v>5686</v>
      </c>
      <c r="B114" s="47" t="s">
        <v>104</v>
      </c>
      <c r="C114" s="47" t="s">
        <v>1121</v>
      </c>
      <c r="D114" t="str">
        <f t="shared" si="1"/>
        <v>ANTIOQUIASANTA ROSA DE OSOS</v>
      </c>
      <c r="E114" s="46">
        <v>5686</v>
      </c>
    </row>
    <row r="115" spans="1:5" ht="15">
      <c r="A115" s="46">
        <v>5690</v>
      </c>
      <c r="B115" s="47" t="s">
        <v>104</v>
      </c>
      <c r="C115" s="47" t="s">
        <v>1124</v>
      </c>
      <c r="D115" t="str">
        <f t="shared" si="1"/>
        <v>ANTIOQUIASANTO DOMINGO</v>
      </c>
      <c r="E115" s="46">
        <v>5690</v>
      </c>
    </row>
    <row r="116" spans="1:5" ht="15">
      <c r="A116" s="46">
        <v>5697</v>
      </c>
      <c r="B116" s="47" t="s">
        <v>104</v>
      </c>
      <c r="C116" s="47" t="s">
        <v>514</v>
      </c>
      <c r="D116" t="str">
        <f t="shared" si="1"/>
        <v>ANTIOQUIASANTUARIO</v>
      </c>
      <c r="E116" s="46">
        <v>5697</v>
      </c>
    </row>
    <row r="117" spans="1:5" ht="15">
      <c r="A117" s="46">
        <v>5736</v>
      </c>
      <c r="B117" s="47" t="s">
        <v>104</v>
      </c>
      <c r="C117" s="47" t="s">
        <v>1129</v>
      </c>
      <c r="D117" t="str">
        <f t="shared" si="1"/>
        <v>ANTIOQUIASEGOVIA</v>
      </c>
      <c r="E117" s="46">
        <v>5736</v>
      </c>
    </row>
    <row r="118" spans="1:5" ht="15">
      <c r="A118" s="46">
        <v>5756</v>
      </c>
      <c r="B118" s="47" t="s">
        <v>104</v>
      </c>
      <c r="C118" s="47" t="s">
        <v>1132</v>
      </c>
      <c r="D118" t="str">
        <f t="shared" si="1"/>
        <v>ANTIOQUIASONSON</v>
      </c>
      <c r="E118" s="46">
        <v>5756</v>
      </c>
    </row>
    <row r="119" spans="1:5" ht="15">
      <c r="A119" s="46">
        <v>5761</v>
      </c>
      <c r="B119" s="47" t="s">
        <v>104</v>
      </c>
      <c r="C119" s="47" t="s">
        <v>1135</v>
      </c>
      <c r="D119" t="str">
        <f t="shared" si="1"/>
        <v>ANTIOQUIASOPETRAN</v>
      </c>
      <c r="E119" s="46">
        <v>5761</v>
      </c>
    </row>
    <row r="120" spans="1:5" ht="15">
      <c r="A120" s="46">
        <v>5789</v>
      </c>
      <c r="B120" s="47" t="s">
        <v>104</v>
      </c>
      <c r="C120" s="47" t="s">
        <v>1138</v>
      </c>
      <c r="D120" t="str">
        <f t="shared" si="1"/>
        <v>ANTIOQUIATAMESIS</v>
      </c>
      <c r="E120" s="46">
        <v>5789</v>
      </c>
    </row>
    <row r="121" spans="1:5" ht="15">
      <c r="A121" s="46">
        <v>5790</v>
      </c>
      <c r="B121" s="47" t="s">
        <v>104</v>
      </c>
      <c r="C121" s="47" t="s">
        <v>1141</v>
      </c>
      <c r="D121" t="str">
        <f t="shared" si="1"/>
        <v>ANTIOQUIATARAZA</v>
      </c>
      <c r="E121" s="46">
        <v>5790</v>
      </c>
    </row>
    <row r="122" spans="1:5" ht="15">
      <c r="A122" s="46">
        <v>5792</v>
      </c>
      <c r="B122" s="47" t="s">
        <v>104</v>
      </c>
      <c r="C122" s="47" t="s">
        <v>1144</v>
      </c>
      <c r="D122" t="str">
        <f t="shared" si="1"/>
        <v>ANTIOQUIATARSO</v>
      </c>
      <c r="E122" s="46">
        <v>5792</v>
      </c>
    </row>
    <row r="123" spans="1:5" ht="15">
      <c r="A123" s="46">
        <v>5809</v>
      </c>
      <c r="B123" s="47" t="s">
        <v>104</v>
      </c>
      <c r="C123" s="47" t="s">
        <v>1147</v>
      </c>
      <c r="D123" t="str">
        <f t="shared" si="1"/>
        <v>ANTIOQUIATITIRIBI</v>
      </c>
      <c r="E123" s="46">
        <v>5809</v>
      </c>
    </row>
    <row r="124" spans="1:5" ht="15">
      <c r="A124" s="46">
        <v>5819</v>
      </c>
      <c r="B124" s="47" t="s">
        <v>104</v>
      </c>
      <c r="C124" s="47" t="s">
        <v>1150</v>
      </c>
      <c r="D124" t="str">
        <f t="shared" si="1"/>
        <v>ANTIOQUIATOLEDO </v>
      </c>
      <c r="E124" s="46">
        <v>5819</v>
      </c>
    </row>
    <row r="125" spans="1:5" ht="15">
      <c r="A125" s="46">
        <v>5837</v>
      </c>
      <c r="B125" s="47" t="s">
        <v>104</v>
      </c>
      <c r="C125" s="47" t="s">
        <v>1153</v>
      </c>
      <c r="D125" t="str">
        <f t="shared" si="1"/>
        <v>ANTIOQUIATURBO</v>
      </c>
      <c r="E125" s="46">
        <v>5837</v>
      </c>
    </row>
    <row r="126" spans="1:5" ht="15">
      <c r="A126" s="46">
        <v>5842</v>
      </c>
      <c r="B126" s="47" t="s">
        <v>104</v>
      </c>
      <c r="C126" s="47" t="s">
        <v>1156</v>
      </c>
      <c r="D126" t="str">
        <f t="shared" si="1"/>
        <v>ANTIOQUIAURAMITA</v>
      </c>
      <c r="E126" s="46">
        <v>5842</v>
      </c>
    </row>
    <row r="127" spans="1:5" ht="15">
      <c r="A127" s="46">
        <v>5847</v>
      </c>
      <c r="B127" s="47" t="s">
        <v>104</v>
      </c>
      <c r="C127" s="47" t="s">
        <v>1159</v>
      </c>
      <c r="D127" t="str">
        <f t="shared" si="1"/>
        <v>ANTIOQUIAURRAO</v>
      </c>
      <c r="E127" s="46">
        <v>5847</v>
      </c>
    </row>
    <row r="128" spans="1:5" ht="15">
      <c r="A128" s="46">
        <v>5854</v>
      </c>
      <c r="B128" s="47" t="s">
        <v>104</v>
      </c>
      <c r="C128" s="47" t="s">
        <v>1162</v>
      </c>
      <c r="D128" t="str">
        <f t="shared" si="1"/>
        <v>ANTIOQUIAVALDIVIA</v>
      </c>
      <c r="E128" s="46">
        <v>5854</v>
      </c>
    </row>
    <row r="129" spans="1:5" ht="15">
      <c r="A129" s="46">
        <v>5856</v>
      </c>
      <c r="B129" s="47" t="s">
        <v>104</v>
      </c>
      <c r="C129" s="47" t="s">
        <v>543</v>
      </c>
      <c r="D129" t="str">
        <f t="shared" si="1"/>
        <v>ANTIOQUIAVALPARAISO</v>
      </c>
      <c r="E129" s="46">
        <v>5856</v>
      </c>
    </row>
    <row r="130" spans="1:5" ht="15">
      <c r="A130" s="46">
        <v>5858</v>
      </c>
      <c r="B130" s="47" t="s">
        <v>104</v>
      </c>
      <c r="C130" s="47" t="s">
        <v>1166</v>
      </c>
      <c r="D130" t="str">
        <f t="shared" si="1"/>
        <v>ANTIOQUIAVEGACHI</v>
      </c>
      <c r="E130" s="46">
        <v>5858</v>
      </c>
    </row>
    <row r="131" spans="1:5" ht="15">
      <c r="A131" s="46">
        <v>5861</v>
      </c>
      <c r="B131" s="47" t="s">
        <v>104</v>
      </c>
      <c r="C131" s="47" t="s">
        <v>1168</v>
      </c>
      <c r="D131" t="str">
        <f aca="true" t="shared" si="2" ref="D131:D194">+CONCATENATE(B131,C131)</f>
        <v>ANTIOQUIAVENECIA</v>
      </c>
      <c r="E131" s="46">
        <v>5861</v>
      </c>
    </row>
    <row r="132" spans="1:5" ht="15">
      <c r="A132" s="46">
        <v>5873</v>
      </c>
      <c r="B132" s="47" t="s">
        <v>104</v>
      </c>
      <c r="C132" s="47" t="s">
        <v>1170</v>
      </c>
      <c r="D132" t="str">
        <f t="shared" si="2"/>
        <v>ANTIOQUIAVIGIA DEL FUERTE</v>
      </c>
      <c r="E132" s="46">
        <v>5873</v>
      </c>
    </row>
    <row r="133" spans="1:5" ht="15">
      <c r="A133" s="46">
        <v>5885</v>
      </c>
      <c r="B133" s="47" t="s">
        <v>104</v>
      </c>
      <c r="C133" s="47" t="s">
        <v>1172</v>
      </c>
      <c r="D133" t="str">
        <f t="shared" si="2"/>
        <v>ANTIOQUIAYALI</v>
      </c>
      <c r="E133" s="46">
        <v>5885</v>
      </c>
    </row>
    <row r="134" spans="1:5" ht="15">
      <c r="A134" s="46">
        <v>5887</v>
      </c>
      <c r="B134" s="47" t="s">
        <v>104</v>
      </c>
      <c r="C134" s="47" t="s">
        <v>1174</v>
      </c>
      <c r="D134" t="str">
        <f t="shared" si="2"/>
        <v>ANTIOQUIAYARUMAL</v>
      </c>
      <c r="E134" s="46">
        <v>5887</v>
      </c>
    </row>
    <row r="135" spans="1:5" ht="15">
      <c r="A135" s="46">
        <v>5890</v>
      </c>
      <c r="B135" s="47" t="s">
        <v>104</v>
      </c>
      <c r="C135" s="47" t="s">
        <v>1176</v>
      </c>
      <c r="D135" t="str">
        <f t="shared" si="2"/>
        <v>ANTIOQUIAYOLOMBO</v>
      </c>
      <c r="E135" s="46">
        <v>5890</v>
      </c>
    </row>
    <row r="136" spans="1:5" ht="15">
      <c r="A136" s="46">
        <v>5893</v>
      </c>
      <c r="B136" s="47" t="s">
        <v>104</v>
      </c>
      <c r="C136" s="47" t="s">
        <v>1177</v>
      </c>
      <c r="D136" t="str">
        <f t="shared" si="2"/>
        <v>ANTIOQUIAYONDO</v>
      </c>
      <c r="E136" s="46">
        <v>5893</v>
      </c>
    </row>
    <row r="137" spans="1:5" ht="15">
      <c r="A137" s="46">
        <v>5895</v>
      </c>
      <c r="B137" s="47" t="s">
        <v>104</v>
      </c>
      <c r="C137" s="47" t="s">
        <v>1178</v>
      </c>
      <c r="D137" t="str">
        <f t="shared" si="2"/>
        <v>ANTIOQUIAZARAGOZA</v>
      </c>
      <c r="E137" s="46">
        <v>5895</v>
      </c>
    </row>
    <row r="138" spans="1:5" ht="15">
      <c r="A138" s="46">
        <v>81001</v>
      </c>
      <c r="B138" s="47" t="s">
        <v>112</v>
      </c>
      <c r="C138" s="47" t="s">
        <v>112</v>
      </c>
      <c r="D138" t="str">
        <f t="shared" si="2"/>
        <v>ARAUCAARAUCA</v>
      </c>
      <c r="E138" s="46">
        <v>81001</v>
      </c>
    </row>
    <row r="139" spans="1:5" ht="15">
      <c r="A139" s="46">
        <v>81065</v>
      </c>
      <c r="B139" s="47" t="s">
        <v>112</v>
      </c>
      <c r="C139" s="47" t="s">
        <v>191</v>
      </c>
      <c r="D139" t="str">
        <f t="shared" si="2"/>
        <v>ARAUCAARAUQUITA</v>
      </c>
      <c r="E139" s="46">
        <v>81065</v>
      </c>
    </row>
    <row r="140" spans="1:5" ht="15">
      <c r="A140" s="46">
        <v>81220</v>
      </c>
      <c r="B140" s="47" t="s">
        <v>112</v>
      </c>
      <c r="C140" s="47" t="s">
        <v>218</v>
      </c>
      <c r="D140" t="str">
        <f t="shared" si="2"/>
        <v>ARAUCACRAVO NORTE</v>
      </c>
      <c r="E140" s="46">
        <v>81220</v>
      </c>
    </row>
    <row r="141" spans="1:5" ht="15">
      <c r="A141" s="46">
        <v>81300</v>
      </c>
      <c r="B141" s="47" t="s">
        <v>112</v>
      </c>
      <c r="C141" s="47" t="s">
        <v>248</v>
      </c>
      <c r="D141" t="str">
        <f t="shared" si="2"/>
        <v>ARAUCAFORTUL</v>
      </c>
      <c r="E141" s="46">
        <v>81300</v>
      </c>
    </row>
    <row r="142" spans="1:5" ht="15">
      <c r="A142" s="46">
        <v>81591</v>
      </c>
      <c r="B142" s="47" t="s">
        <v>112</v>
      </c>
      <c r="C142" s="47" t="s">
        <v>277</v>
      </c>
      <c r="D142" t="str">
        <f t="shared" si="2"/>
        <v>ARAUCAPUERTO RONDON</v>
      </c>
      <c r="E142" s="46">
        <v>81591</v>
      </c>
    </row>
    <row r="143" spans="1:5" ht="15">
      <c r="A143" s="46">
        <v>81736</v>
      </c>
      <c r="B143" s="47" t="s">
        <v>112</v>
      </c>
      <c r="C143" s="47" t="s">
        <v>304</v>
      </c>
      <c r="D143" t="str">
        <f t="shared" si="2"/>
        <v>ARAUCASARAVENA</v>
      </c>
      <c r="E143" s="46">
        <v>81736</v>
      </c>
    </row>
    <row r="144" spans="1:5" ht="15">
      <c r="A144" s="46">
        <v>81794</v>
      </c>
      <c r="B144" s="47" t="s">
        <v>112</v>
      </c>
      <c r="C144" s="47" t="s">
        <v>1188</v>
      </c>
      <c r="D144" t="str">
        <f t="shared" si="2"/>
        <v>ARAUCATAME  </v>
      </c>
      <c r="E144" s="46">
        <v>81794</v>
      </c>
    </row>
    <row r="145" spans="1:5" ht="15">
      <c r="A145" s="46">
        <v>8078</v>
      </c>
      <c r="B145" s="47" t="s">
        <v>106</v>
      </c>
      <c r="C145" s="47" t="s">
        <v>192</v>
      </c>
      <c r="D145" t="str">
        <f t="shared" si="2"/>
        <v>ATLANTICOBARANOA</v>
      </c>
      <c r="E145" s="46">
        <v>8078</v>
      </c>
    </row>
    <row r="146" spans="1:5" ht="15">
      <c r="A146" s="46">
        <v>8001</v>
      </c>
      <c r="B146" s="47" t="s">
        <v>106</v>
      </c>
      <c r="C146" s="47" t="s">
        <v>219</v>
      </c>
      <c r="D146" t="str">
        <f t="shared" si="2"/>
        <v>ATLANTICOBARRANQUILLA</v>
      </c>
      <c r="E146" s="46">
        <v>8001</v>
      </c>
    </row>
    <row r="147" spans="1:5" ht="15">
      <c r="A147" s="46">
        <v>8137</v>
      </c>
      <c r="B147" s="47" t="s">
        <v>106</v>
      </c>
      <c r="C147" s="47" t="s">
        <v>249</v>
      </c>
      <c r="D147" t="str">
        <f t="shared" si="2"/>
        <v>ATLANTICOCAMPO DE LA CRUZ</v>
      </c>
      <c r="E147" s="46">
        <v>8137</v>
      </c>
    </row>
    <row r="148" spans="1:5" ht="15">
      <c r="A148" s="48">
        <v>8141</v>
      </c>
      <c r="B148" s="47" t="s">
        <v>106</v>
      </c>
      <c r="C148" s="47" t="s">
        <v>278</v>
      </c>
      <c r="D148" t="str">
        <f t="shared" si="2"/>
        <v>ATLANTICOCANDELARIA</v>
      </c>
      <c r="E148" s="48">
        <v>8141</v>
      </c>
    </row>
    <row r="149" spans="1:5" ht="15">
      <c r="A149" s="46">
        <v>8296</v>
      </c>
      <c r="B149" s="47" t="s">
        <v>106</v>
      </c>
      <c r="C149" s="47" t="s">
        <v>305</v>
      </c>
      <c r="D149" t="str">
        <f t="shared" si="2"/>
        <v>ATLANTICOGALAPA</v>
      </c>
      <c r="E149" s="46">
        <v>8296</v>
      </c>
    </row>
    <row r="150" spans="1:5" ht="15">
      <c r="A150" s="46">
        <v>8372</v>
      </c>
      <c r="B150" s="47" t="s">
        <v>106</v>
      </c>
      <c r="C150" s="47" t="s">
        <v>332</v>
      </c>
      <c r="D150" t="str">
        <f t="shared" si="2"/>
        <v>ATLANTICOJUAN DE ACOSTA</v>
      </c>
      <c r="E150" s="46">
        <v>8372</v>
      </c>
    </row>
    <row r="151" spans="1:5" ht="15">
      <c r="A151" s="48">
        <v>8421</v>
      </c>
      <c r="B151" s="47" t="s">
        <v>106</v>
      </c>
      <c r="C151" s="47" t="s">
        <v>357</v>
      </c>
      <c r="D151" t="str">
        <f t="shared" si="2"/>
        <v>ATLANTICOLURUACO</v>
      </c>
      <c r="E151" s="48">
        <v>8421</v>
      </c>
    </row>
    <row r="152" spans="1:5" ht="15">
      <c r="A152" s="46">
        <v>8433</v>
      </c>
      <c r="B152" s="47" t="s">
        <v>106</v>
      </c>
      <c r="C152" s="47" t="s">
        <v>381</v>
      </c>
      <c r="D152" t="str">
        <f t="shared" si="2"/>
        <v>ATLANTICOMALAMBO</v>
      </c>
      <c r="E152" s="46">
        <v>8433</v>
      </c>
    </row>
    <row r="153" spans="1:5" ht="15">
      <c r="A153" s="46">
        <v>8436</v>
      </c>
      <c r="B153" s="47" t="s">
        <v>106</v>
      </c>
      <c r="C153" s="47" t="s">
        <v>406</v>
      </c>
      <c r="D153" t="str">
        <f t="shared" si="2"/>
        <v>ATLANTICOMANATI</v>
      </c>
      <c r="E153" s="46">
        <v>8436</v>
      </c>
    </row>
    <row r="154" spans="1:5" ht="15">
      <c r="A154" s="46">
        <v>8520</v>
      </c>
      <c r="B154" s="47" t="s">
        <v>106</v>
      </c>
      <c r="C154" s="47" t="s">
        <v>431</v>
      </c>
      <c r="D154" t="str">
        <f t="shared" si="2"/>
        <v>ATLANTICOPALMAR DE VARELA</v>
      </c>
      <c r="E154" s="46">
        <v>8520</v>
      </c>
    </row>
    <row r="155" spans="1:5" ht="15">
      <c r="A155" s="46">
        <v>8549</v>
      </c>
      <c r="B155" s="47" t="s">
        <v>106</v>
      </c>
      <c r="C155" s="47" t="s">
        <v>455</v>
      </c>
      <c r="D155" t="str">
        <f t="shared" si="2"/>
        <v>ATLANTICOPIOJO</v>
      </c>
      <c r="E155" s="46">
        <v>8549</v>
      </c>
    </row>
    <row r="156" spans="1:5" ht="15">
      <c r="A156" s="46">
        <v>8558</v>
      </c>
      <c r="B156" s="47" t="s">
        <v>106</v>
      </c>
      <c r="C156" s="47" t="s">
        <v>475</v>
      </c>
      <c r="D156" t="str">
        <f t="shared" si="2"/>
        <v>ATLANTICOPOLO NUEVO</v>
      </c>
      <c r="E156" s="46">
        <v>8558</v>
      </c>
    </row>
    <row r="157" spans="1:5" ht="15">
      <c r="A157" s="46">
        <v>8560</v>
      </c>
      <c r="B157" s="47" t="s">
        <v>106</v>
      </c>
      <c r="C157" s="47" t="s">
        <v>497</v>
      </c>
      <c r="D157" t="str">
        <f t="shared" si="2"/>
        <v>ATLANTICOPONEDERA</v>
      </c>
      <c r="E157" s="46">
        <v>8560</v>
      </c>
    </row>
    <row r="158" spans="1:5" ht="15">
      <c r="A158" s="46">
        <v>8573</v>
      </c>
      <c r="B158" s="47" t="s">
        <v>106</v>
      </c>
      <c r="C158" s="47" t="s">
        <v>519</v>
      </c>
      <c r="D158" t="str">
        <f t="shared" si="2"/>
        <v>ATLANTICOPUERTO COLOMBIA</v>
      </c>
      <c r="E158" s="46">
        <v>8573</v>
      </c>
    </row>
    <row r="159" spans="1:5" ht="15">
      <c r="A159" s="46">
        <v>8606</v>
      </c>
      <c r="B159" s="47" t="s">
        <v>106</v>
      </c>
      <c r="C159" s="47" t="s">
        <v>539</v>
      </c>
      <c r="D159" t="str">
        <f t="shared" si="2"/>
        <v>ATLANTICOREPELON</v>
      </c>
      <c r="E159" s="46">
        <v>8606</v>
      </c>
    </row>
    <row r="160" spans="1:5" ht="15">
      <c r="A160" s="46">
        <v>8634</v>
      </c>
      <c r="B160" s="47" t="s">
        <v>106</v>
      </c>
      <c r="C160" s="47" t="s">
        <v>561</v>
      </c>
      <c r="D160" t="str">
        <f t="shared" si="2"/>
        <v>ATLANTICOSABANAGRANDE</v>
      </c>
      <c r="E160" s="46">
        <v>8634</v>
      </c>
    </row>
    <row r="161" spans="1:5" ht="15">
      <c r="A161" s="46">
        <v>8638</v>
      </c>
      <c r="B161" s="47" t="s">
        <v>106</v>
      </c>
      <c r="C161" s="47" t="s">
        <v>458</v>
      </c>
      <c r="D161" t="str">
        <f t="shared" si="2"/>
        <v>ATLANTICOSABANALARGA</v>
      </c>
      <c r="E161" s="46">
        <v>8638</v>
      </c>
    </row>
    <row r="162" spans="1:5" ht="15">
      <c r="A162" s="46">
        <v>8675</v>
      </c>
      <c r="B162" s="47" t="s">
        <v>106</v>
      </c>
      <c r="C162" s="47" t="s">
        <v>598</v>
      </c>
      <c r="D162" t="str">
        <f t="shared" si="2"/>
        <v>ATLANTICOSANTA LUCIA</v>
      </c>
      <c r="E162" s="46">
        <v>8675</v>
      </c>
    </row>
    <row r="163" spans="1:5" ht="15">
      <c r="A163" s="46">
        <v>8685</v>
      </c>
      <c r="B163" s="47" t="s">
        <v>106</v>
      </c>
      <c r="C163" s="47" t="s">
        <v>617</v>
      </c>
      <c r="D163" t="str">
        <f t="shared" si="2"/>
        <v>ATLANTICOSANTO TOMAS</v>
      </c>
      <c r="E163" s="46">
        <v>8685</v>
      </c>
    </row>
    <row r="164" spans="1:5" ht="15">
      <c r="A164" s="46">
        <v>8758</v>
      </c>
      <c r="B164" s="47" t="s">
        <v>106</v>
      </c>
      <c r="C164" s="47" t="s">
        <v>633</v>
      </c>
      <c r="D164" t="str">
        <f t="shared" si="2"/>
        <v>ATLANTICOSOLEDAD</v>
      </c>
      <c r="E164" s="46">
        <v>8758</v>
      </c>
    </row>
    <row r="165" spans="1:5" ht="15">
      <c r="A165" s="46">
        <v>8770</v>
      </c>
      <c r="B165" s="47" t="s">
        <v>106</v>
      </c>
      <c r="C165" s="47" t="s">
        <v>650</v>
      </c>
      <c r="D165" t="str">
        <f t="shared" si="2"/>
        <v>ATLANTICOSUAN</v>
      </c>
      <c r="E165" s="46">
        <v>8770</v>
      </c>
    </row>
    <row r="166" spans="1:5" ht="15">
      <c r="A166" s="46">
        <v>8832</v>
      </c>
      <c r="B166" s="47" t="s">
        <v>106</v>
      </c>
      <c r="C166" s="47" t="s">
        <v>668</v>
      </c>
      <c r="D166" t="str">
        <f t="shared" si="2"/>
        <v>ATLANTICOTUBARA</v>
      </c>
      <c r="E166" s="46">
        <v>8832</v>
      </c>
    </row>
    <row r="167" spans="1:5" ht="15">
      <c r="A167" s="46">
        <v>8849</v>
      </c>
      <c r="B167" s="47" t="s">
        <v>106</v>
      </c>
      <c r="C167" s="47" t="s">
        <v>685</v>
      </c>
      <c r="D167" t="str">
        <f t="shared" si="2"/>
        <v>ATLANTICOUSIACURI</v>
      </c>
      <c r="E167" s="46">
        <v>8849</v>
      </c>
    </row>
    <row r="168" spans="1:5" ht="15">
      <c r="A168" s="46">
        <v>13006</v>
      </c>
      <c r="B168" s="47" t="s">
        <v>9</v>
      </c>
      <c r="C168" s="47" t="s">
        <v>161</v>
      </c>
      <c r="D168" t="str">
        <f t="shared" si="2"/>
        <v>BOLIVARACHI</v>
      </c>
      <c r="E168" s="46">
        <v>13006</v>
      </c>
    </row>
    <row r="169" spans="1:5" ht="15">
      <c r="A169" s="46">
        <v>13030</v>
      </c>
      <c r="B169" s="47" t="s">
        <v>9</v>
      </c>
      <c r="C169" s="47" t="s">
        <v>193</v>
      </c>
      <c r="D169" t="str">
        <f t="shared" si="2"/>
        <v>BOLIVARALTOS DEL ROSARIO</v>
      </c>
      <c r="E169" s="46">
        <v>13030</v>
      </c>
    </row>
    <row r="170" spans="1:5" ht="15">
      <c r="A170" s="46">
        <v>13042</v>
      </c>
      <c r="B170" s="47" t="s">
        <v>9</v>
      </c>
      <c r="C170" s="47" t="s">
        <v>220</v>
      </c>
      <c r="D170" t="str">
        <f t="shared" si="2"/>
        <v>BOLIVARARENAL</v>
      </c>
      <c r="E170" s="46">
        <v>13042</v>
      </c>
    </row>
    <row r="171" spans="1:5" ht="15">
      <c r="A171" s="46">
        <v>13052</v>
      </c>
      <c r="B171" s="47" t="s">
        <v>9</v>
      </c>
      <c r="C171" s="47" t="s">
        <v>250</v>
      </c>
      <c r="D171" t="str">
        <f t="shared" si="2"/>
        <v>BOLIVARARJONA</v>
      </c>
      <c r="E171" s="46">
        <v>13052</v>
      </c>
    </row>
    <row r="172" spans="1:5" ht="15">
      <c r="A172" s="46">
        <v>13062</v>
      </c>
      <c r="B172" s="47" t="s">
        <v>9</v>
      </c>
      <c r="C172" s="47" t="s">
        <v>279</v>
      </c>
      <c r="D172" t="str">
        <f t="shared" si="2"/>
        <v>BOLIVARARROYOHONDO</v>
      </c>
      <c r="E172" s="46">
        <v>13062</v>
      </c>
    </row>
    <row r="173" spans="1:5" ht="15">
      <c r="A173" s="46">
        <v>13074</v>
      </c>
      <c r="B173" s="47" t="s">
        <v>9</v>
      </c>
      <c r="C173" s="47" t="s">
        <v>306</v>
      </c>
      <c r="D173" t="str">
        <f t="shared" si="2"/>
        <v>BOLIVARBARRANCO DE LOBA</v>
      </c>
      <c r="E173" s="46">
        <v>13074</v>
      </c>
    </row>
    <row r="174" spans="1:5" ht="15">
      <c r="A174" s="46">
        <v>13140</v>
      </c>
      <c r="B174" s="47" t="s">
        <v>9</v>
      </c>
      <c r="C174" s="47" t="s">
        <v>173</v>
      </c>
      <c r="D174" t="str">
        <f t="shared" si="2"/>
        <v>BOLIVARCALAMAR</v>
      </c>
      <c r="E174" s="46">
        <v>13140</v>
      </c>
    </row>
    <row r="175" spans="1:5" ht="15">
      <c r="A175" s="46">
        <v>13160</v>
      </c>
      <c r="B175" s="47" t="s">
        <v>9</v>
      </c>
      <c r="C175" s="47" t="s">
        <v>358</v>
      </c>
      <c r="D175" t="str">
        <f t="shared" si="2"/>
        <v>BOLIVARCANTAGALLO</v>
      </c>
      <c r="E175" s="46">
        <v>13160</v>
      </c>
    </row>
    <row r="176" spans="1:5" ht="15">
      <c r="A176" s="46">
        <v>13001</v>
      </c>
      <c r="B176" s="47" t="s">
        <v>9</v>
      </c>
      <c r="C176" s="47" t="s">
        <v>382</v>
      </c>
      <c r="D176" t="str">
        <f t="shared" si="2"/>
        <v>BOLIVARCARTAGENA</v>
      </c>
      <c r="E176" s="46">
        <v>13001</v>
      </c>
    </row>
    <row r="177" spans="1:5" ht="15">
      <c r="A177" s="46">
        <v>13188</v>
      </c>
      <c r="B177" s="47" t="s">
        <v>9</v>
      </c>
      <c r="C177" s="47" t="s">
        <v>407</v>
      </c>
      <c r="D177" t="str">
        <f t="shared" si="2"/>
        <v>BOLIVARCICUCO</v>
      </c>
      <c r="E177" s="46">
        <v>13188</v>
      </c>
    </row>
    <row r="178" spans="1:5" ht="15">
      <c r="A178" s="46">
        <v>13222</v>
      </c>
      <c r="B178" s="47" t="s">
        <v>9</v>
      </c>
      <c r="C178" s="47" t="s">
        <v>432</v>
      </c>
      <c r="D178" t="str">
        <f t="shared" si="2"/>
        <v>BOLIVARCLEMENCIA</v>
      </c>
      <c r="E178" s="46">
        <v>13222</v>
      </c>
    </row>
    <row r="179" spans="1:5" ht="15">
      <c r="A179" s="46">
        <v>13212</v>
      </c>
      <c r="B179" s="47" t="s">
        <v>9</v>
      </c>
      <c r="C179" s="47" t="s">
        <v>10</v>
      </c>
      <c r="D179" t="str">
        <f t="shared" si="2"/>
        <v>BOLIVARCORDOBA</v>
      </c>
      <c r="E179" s="46">
        <v>13212</v>
      </c>
    </row>
    <row r="180" spans="1:5" ht="15">
      <c r="A180" s="46">
        <v>13244</v>
      </c>
      <c r="B180" s="47" t="s">
        <v>9</v>
      </c>
      <c r="C180" s="47" t="s">
        <v>476</v>
      </c>
      <c r="D180" t="str">
        <f t="shared" si="2"/>
        <v>BOLIVAREL CARMEN DE BOLIVAR</v>
      </c>
      <c r="E180" s="46">
        <v>13244</v>
      </c>
    </row>
    <row r="181" spans="1:5" ht="15">
      <c r="A181" s="46">
        <v>13248</v>
      </c>
      <c r="B181" s="47" t="s">
        <v>9</v>
      </c>
      <c r="C181" s="47" t="s">
        <v>498</v>
      </c>
      <c r="D181" t="str">
        <f t="shared" si="2"/>
        <v>BOLIVAREL GUAMO</v>
      </c>
      <c r="E181" s="46">
        <v>13248</v>
      </c>
    </row>
    <row r="182" spans="1:5" ht="15">
      <c r="A182" s="46">
        <v>13268</v>
      </c>
      <c r="B182" s="47" t="s">
        <v>9</v>
      </c>
      <c r="C182" s="47" t="s">
        <v>520</v>
      </c>
      <c r="D182" t="str">
        <f t="shared" si="2"/>
        <v>BOLIVAREL PEÑON</v>
      </c>
      <c r="E182" s="46">
        <v>13268</v>
      </c>
    </row>
    <row r="183" spans="1:5" ht="15">
      <c r="A183" s="46">
        <v>13300</v>
      </c>
      <c r="B183" s="47" t="s">
        <v>9</v>
      </c>
      <c r="C183" s="47" t="s">
        <v>540</v>
      </c>
      <c r="D183" t="str">
        <f t="shared" si="2"/>
        <v>BOLIVARHATILLO DE LOBA</v>
      </c>
      <c r="E183" s="46">
        <v>13300</v>
      </c>
    </row>
    <row r="184" spans="1:5" ht="15">
      <c r="A184" s="46">
        <v>13430</v>
      </c>
      <c r="B184" s="47" t="s">
        <v>9</v>
      </c>
      <c r="C184" s="47" t="s">
        <v>562</v>
      </c>
      <c r="D184" t="str">
        <f t="shared" si="2"/>
        <v>BOLIVARMAGANGUE</v>
      </c>
      <c r="E184" s="46">
        <v>13430</v>
      </c>
    </row>
    <row r="185" spans="1:5" ht="15">
      <c r="A185" s="46">
        <v>13433</v>
      </c>
      <c r="B185" s="47" t="s">
        <v>9</v>
      </c>
      <c r="C185" s="47" t="s">
        <v>581</v>
      </c>
      <c r="D185" t="str">
        <f t="shared" si="2"/>
        <v>BOLIVARMAHATES</v>
      </c>
      <c r="E185" s="46">
        <v>13433</v>
      </c>
    </row>
    <row r="186" spans="1:5" ht="15">
      <c r="A186" s="46">
        <v>13440</v>
      </c>
      <c r="B186" s="47" t="s">
        <v>9</v>
      </c>
      <c r="C186" s="47" t="s">
        <v>599</v>
      </c>
      <c r="D186" t="str">
        <f t="shared" si="2"/>
        <v>BOLIVARMARGARITA</v>
      </c>
      <c r="E186" s="46">
        <v>13440</v>
      </c>
    </row>
    <row r="187" spans="1:5" ht="15">
      <c r="A187" s="46">
        <v>13442</v>
      </c>
      <c r="B187" s="47" t="s">
        <v>9</v>
      </c>
      <c r="C187" s="47" t="s">
        <v>618</v>
      </c>
      <c r="D187" t="str">
        <f t="shared" si="2"/>
        <v>BOLIVARMARIA LA BAJA</v>
      </c>
      <c r="E187" s="46">
        <v>13442</v>
      </c>
    </row>
    <row r="188" spans="1:5" ht="15">
      <c r="A188" s="46">
        <v>13468</v>
      </c>
      <c r="B188" s="47" t="s">
        <v>9</v>
      </c>
      <c r="C188" s="47" t="s">
        <v>634</v>
      </c>
      <c r="D188" t="str">
        <f t="shared" si="2"/>
        <v>BOLIVARMOMPOX</v>
      </c>
      <c r="E188" s="46">
        <v>13468</v>
      </c>
    </row>
    <row r="189" spans="1:5" ht="15">
      <c r="A189" s="46">
        <v>13458</v>
      </c>
      <c r="B189" s="47" t="s">
        <v>9</v>
      </c>
      <c r="C189" s="47" t="s">
        <v>651</v>
      </c>
      <c r="D189" t="str">
        <f t="shared" si="2"/>
        <v>BOLIVARMONTECRISTO</v>
      </c>
      <c r="E189" s="46">
        <v>13458</v>
      </c>
    </row>
    <row r="190" spans="1:5" ht="15">
      <c r="A190" s="46">
        <v>13473</v>
      </c>
      <c r="B190" s="47" t="s">
        <v>9</v>
      </c>
      <c r="C190" s="47" t="s">
        <v>637</v>
      </c>
      <c r="D190" t="str">
        <f t="shared" si="2"/>
        <v>BOLIVARMORALES</v>
      </c>
      <c r="E190" s="46">
        <v>13473</v>
      </c>
    </row>
    <row r="191" spans="1:5" ht="15">
      <c r="A191" s="46">
        <v>13490</v>
      </c>
      <c r="B191" s="47" t="s">
        <v>9</v>
      </c>
      <c r="C191" s="47" t="s">
        <v>686</v>
      </c>
      <c r="D191" t="str">
        <f t="shared" si="2"/>
        <v>BOLIVARNOROSI </v>
      </c>
      <c r="E191" s="46">
        <v>13490</v>
      </c>
    </row>
    <row r="192" spans="1:5" ht="15">
      <c r="A192" s="46">
        <v>13549</v>
      </c>
      <c r="B192" s="47" t="s">
        <v>9</v>
      </c>
      <c r="C192" s="47" t="s">
        <v>701</v>
      </c>
      <c r="D192" t="str">
        <f t="shared" si="2"/>
        <v>BOLIVARPINILLOS</v>
      </c>
      <c r="E192" s="46">
        <v>13549</v>
      </c>
    </row>
    <row r="193" spans="1:5" ht="15">
      <c r="A193" s="46">
        <v>13580</v>
      </c>
      <c r="B193" s="47" t="s">
        <v>9</v>
      </c>
      <c r="C193" s="47" t="s">
        <v>716</v>
      </c>
      <c r="D193" t="str">
        <f t="shared" si="2"/>
        <v>BOLIVARREGIDOR</v>
      </c>
      <c r="E193" s="46">
        <v>13580</v>
      </c>
    </row>
    <row r="194" spans="1:5" ht="15">
      <c r="A194" s="46">
        <v>13600</v>
      </c>
      <c r="B194" s="47" t="s">
        <v>9</v>
      </c>
      <c r="C194" s="47" t="s">
        <v>1189</v>
      </c>
      <c r="D194" t="str">
        <f t="shared" si="2"/>
        <v>BOLIVARRIOVIEJO</v>
      </c>
      <c r="E194" s="46">
        <v>13600</v>
      </c>
    </row>
    <row r="195" spans="1:5" ht="15">
      <c r="A195" s="46">
        <v>13620</v>
      </c>
      <c r="B195" s="47" t="s">
        <v>9</v>
      </c>
      <c r="C195" s="47" t="s">
        <v>745</v>
      </c>
      <c r="D195" t="str">
        <f aca="true" t="shared" si="3" ref="D195:D258">+CONCATENATE(B195,C195)</f>
        <v>BOLIVARSAN CRISTOBAL</v>
      </c>
      <c r="E195" s="46">
        <v>13620</v>
      </c>
    </row>
    <row r="196" spans="1:5" ht="15">
      <c r="A196" s="46">
        <v>13647</v>
      </c>
      <c r="B196" s="47" t="s">
        <v>9</v>
      </c>
      <c r="C196" s="47" t="s">
        <v>759</v>
      </c>
      <c r="D196" t="str">
        <f t="shared" si="3"/>
        <v>BOLIVARSAN ESTANISLAO</v>
      </c>
      <c r="E196" s="46">
        <v>13647</v>
      </c>
    </row>
    <row r="197" spans="1:5" ht="15">
      <c r="A197" s="46">
        <v>13650</v>
      </c>
      <c r="B197" s="47" t="s">
        <v>9</v>
      </c>
      <c r="C197" s="47" t="s">
        <v>773</v>
      </c>
      <c r="D197" t="str">
        <f t="shared" si="3"/>
        <v>BOLIVARSAN FERNANDO</v>
      </c>
      <c r="E197" s="46">
        <v>13650</v>
      </c>
    </row>
    <row r="198" spans="1:5" ht="15">
      <c r="A198" s="46">
        <v>13654</v>
      </c>
      <c r="B198" s="47" t="s">
        <v>9</v>
      </c>
      <c r="C198" s="47" t="s">
        <v>786</v>
      </c>
      <c r="D198" t="str">
        <f t="shared" si="3"/>
        <v>BOLIVARSAN JACINTO</v>
      </c>
      <c r="E198" s="46">
        <v>13654</v>
      </c>
    </row>
    <row r="199" spans="1:5" ht="15">
      <c r="A199" s="46">
        <v>13655</v>
      </c>
      <c r="B199" s="47" t="s">
        <v>9</v>
      </c>
      <c r="C199" s="47" t="s">
        <v>797</v>
      </c>
      <c r="D199" t="str">
        <f t="shared" si="3"/>
        <v>BOLIVARSAN JACINTO DEL CAUCA</v>
      </c>
      <c r="E199" s="46">
        <v>13655</v>
      </c>
    </row>
    <row r="200" spans="1:5" ht="15">
      <c r="A200" s="46">
        <v>13657</v>
      </c>
      <c r="B200" s="47" t="s">
        <v>9</v>
      </c>
      <c r="C200" s="47" t="s">
        <v>807</v>
      </c>
      <c r="D200" t="str">
        <f t="shared" si="3"/>
        <v>BOLIVARSAN JUAN DE NEPOMUCENO</v>
      </c>
      <c r="E200" s="46">
        <v>13657</v>
      </c>
    </row>
    <row r="201" spans="1:5" ht="15">
      <c r="A201" s="46">
        <v>13667</v>
      </c>
      <c r="B201" s="47" t="s">
        <v>9</v>
      </c>
      <c r="C201" s="47" t="s">
        <v>816</v>
      </c>
      <c r="D201" t="str">
        <f t="shared" si="3"/>
        <v>BOLIVARSAN MARTIN DE LOBA</v>
      </c>
      <c r="E201" s="46">
        <v>13667</v>
      </c>
    </row>
    <row r="202" spans="1:5" ht="15">
      <c r="A202" s="46">
        <v>13670</v>
      </c>
      <c r="B202" s="47" t="s">
        <v>9</v>
      </c>
      <c r="C202" s="47" t="s">
        <v>827</v>
      </c>
      <c r="D202" t="str">
        <f t="shared" si="3"/>
        <v>BOLIVARSAN PABLO</v>
      </c>
      <c r="E202" s="46">
        <v>13670</v>
      </c>
    </row>
    <row r="203" spans="1:5" ht="15">
      <c r="A203" s="46">
        <v>13673</v>
      </c>
      <c r="B203" s="47" t="s">
        <v>9</v>
      </c>
      <c r="C203" s="47" t="s">
        <v>838</v>
      </c>
      <c r="D203" t="str">
        <f t="shared" si="3"/>
        <v>BOLIVARSANTA CATALINA</v>
      </c>
      <c r="E203" s="46">
        <v>13673</v>
      </c>
    </row>
    <row r="204" spans="1:5" ht="15">
      <c r="A204" s="46">
        <v>13683</v>
      </c>
      <c r="B204" s="47" t="s">
        <v>9</v>
      </c>
      <c r="C204" s="47" t="s">
        <v>799</v>
      </c>
      <c r="D204" t="str">
        <f t="shared" si="3"/>
        <v>BOLIVARSANTA ROSA</v>
      </c>
      <c r="E204" s="46">
        <v>13683</v>
      </c>
    </row>
    <row r="205" spans="1:5" ht="15">
      <c r="A205" s="46">
        <v>13688</v>
      </c>
      <c r="B205" s="47" t="s">
        <v>9</v>
      </c>
      <c r="C205" s="47" t="s">
        <v>856</v>
      </c>
      <c r="D205" t="str">
        <f t="shared" si="3"/>
        <v>BOLIVARSANTA ROSA DEL SUR</v>
      </c>
      <c r="E205" s="46">
        <v>13688</v>
      </c>
    </row>
    <row r="206" spans="1:5" ht="15">
      <c r="A206" s="46">
        <v>13744</v>
      </c>
      <c r="B206" s="47" t="s">
        <v>9</v>
      </c>
      <c r="C206" s="47" t="s">
        <v>864</v>
      </c>
      <c r="D206" t="str">
        <f t="shared" si="3"/>
        <v>BOLIVARSIMITI</v>
      </c>
      <c r="E206" s="46">
        <v>13744</v>
      </c>
    </row>
    <row r="207" spans="1:5" ht="15">
      <c r="A207" s="46">
        <v>13760</v>
      </c>
      <c r="B207" s="47" t="s">
        <v>9</v>
      </c>
      <c r="C207" s="47" t="s">
        <v>873</v>
      </c>
      <c r="D207" t="str">
        <f t="shared" si="3"/>
        <v>BOLIVARSOPLAVIENTO</v>
      </c>
      <c r="E207" s="46">
        <v>13760</v>
      </c>
    </row>
    <row r="208" spans="1:5" ht="15">
      <c r="A208" s="46">
        <v>13780</v>
      </c>
      <c r="B208" s="47" t="s">
        <v>9</v>
      </c>
      <c r="C208" s="47" t="s">
        <v>882</v>
      </c>
      <c r="D208" t="str">
        <f t="shared" si="3"/>
        <v>BOLIVARTALAIGA NUEVO</v>
      </c>
      <c r="E208" s="46">
        <v>13780</v>
      </c>
    </row>
    <row r="209" spans="1:5" ht="15">
      <c r="A209" s="46">
        <v>13810</v>
      </c>
      <c r="B209" s="47" t="s">
        <v>9</v>
      </c>
      <c r="C209" s="47" t="s">
        <v>891</v>
      </c>
      <c r="D209" t="str">
        <f t="shared" si="3"/>
        <v>BOLIVARTIQUISIO</v>
      </c>
      <c r="E209" s="46">
        <v>13810</v>
      </c>
    </row>
    <row r="210" spans="1:5" ht="15">
      <c r="A210" s="46">
        <v>13836</v>
      </c>
      <c r="B210" s="47" t="s">
        <v>9</v>
      </c>
      <c r="C210" s="47" t="s">
        <v>900</v>
      </c>
      <c r="D210" t="str">
        <f t="shared" si="3"/>
        <v>BOLIVARTURBACO</v>
      </c>
      <c r="E210" s="46">
        <v>13836</v>
      </c>
    </row>
    <row r="211" spans="1:5" ht="15">
      <c r="A211" s="46">
        <v>13838</v>
      </c>
      <c r="B211" s="47" t="s">
        <v>9</v>
      </c>
      <c r="C211" s="47" t="s">
        <v>906</v>
      </c>
      <c r="D211" t="str">
        <f t="shared" si="3"/>
        <v>BOLIVARTURBANA</v>
      </c>
      <c r="E211" s="46">
        <v>13838</v>
      </c>
    </row>
    <row r="212" spans="1:5" ht="15">
      <c r="A212" s="46">
        <v>13873</v>
      </c>
      <c r="B212" s="47" t="s">
        <v>9</v>
      </c>
      <c r="C212" s="47" t="s">
        <v>550</v>
      </c>
      <c r="D212" t="str">
        <f t="shared" si="3"/>
        <v>BOLIVARVILLANUEVA</v>
      </c>
      <c r="E212" s="46">
        <v>13873</v>
      </c>
    </row>
    <row r="213" spans="1:5" ht="15">
      <c r="A213" s="46">
        <v>13894</v>
      </c>
      <c r="B213" s="47" t="s">
        <v>9</v>
      </c>
      <c r="C213" s="47" t="s">
        <v>918</v>
      </c>
      <c r="D213" t="str">
        <f t="shared" si="3"/>
        <v>BOLIVARZAMBRANO</v>
      </c>
      <c r="E213" s="46">
        <v>13894</v>
      </c>
    </row>
    <row r="214" spans="1:5" ht="15">
      <c r="A214" s="46">
        <v>15022</v>
      </c>
      <c r="B214" s="47" t="s">
        <v>110</v>
      </c>
      <c r="C214" s="47" t="s">
        <v>162</v>
      </c>
      <c r="D214" t="str">
        <f t="shared" si="3"/>
        <v>BOYACAALMEIDA</v>
      </c>
      <c r="E214" s="46">
        <v>15022</v>
      </c>
    </row>
    <row r="215" spans="1:5" ht="15">
      <c r="A215" s="46">
        <v>15047</v>
      </c>
      <c r="B215" s="47" t="s">
        <v>110</v>
      </c>
      <c r="C215" s="47" t="s">
        <v>194</v>
      </c>
      <c r="D215" t="str">
        <f t="shared" si="3"/>
        <v>BOYACAAQUITANIA</v>
      </c>
      <c r="E215" s="46">
        <v>15047</v>
      </c>
    </row>
    <row r="216" spans="1:5" ht="15">
      <c r="A216" s="46">
        <v>15051</v>
      </c>
      <c r="B216" s="47" t="s">
        <v>110</v>
      </c>
      <c r="C216" s="47" t="s">
        <v>221</v>
      </c>
      <c r="D216" t="str">
        <f t="shared" si="3"/>
        <v>BOYACAARCABUCO</v>
      </c>
      <c r="E216" s="46">
        <v>15051</v>
      </c>
    </row>
    <row r="217" spans="1:5" ht="15">
      <c r="A217" s="46">
        <v>15087</v>
      </c>
      <c r="B217" s="47" t="s">
        <v>110</v>
      </c>
      <c r="C217" s="47" t="s">
        <v>251</v>
      </c>
      <c r="D217" t="str">
        <f t="shared" si="3"/>
        <v>BOYACABELEN</v>
      </c>
      <c r="E217" s="46">
        <v>15087</v>
      </c>
    </row>
    <row r="218" spans="1:5" ht="15">
      <c r="A218" s="46">
        <v>15090</v>
      </c>
      <c r="B218" s="47" t="s">
        <v>110</v>
      </c>
      <c r="C218" s="47" t="s">
        <v>280</v>
      </c>
      <c r="D218" t="str">
        <f t="shared" si="3"/>
        <v>BOYACABERBEO</v>
      </c>
      <c r="E218" s="46">
        <v>15090</v>
      </c>
    </row>
    <row r="219" spans="1:5" ht="15">
      <c r="A219" s="46">
        <v>15092</v>
      </c>
      <c r="B219" s="47" t="s">
        <v>110</v>
      </c>
      <c r="C219" s="47" t="s">
        <v>307</v>
      </c>
      <c r="D219" t="str">
        <f t="shared" si="3"/>
        <v>BOYACABETEITIVA</v>
      </c>
      <c r="E219" s="46">
        <v>15092</v>
      </c>
    </row>
    <row r="220" spans="1:5" ht="15">
      <c r="A220" s="46">
        <v>15097</v>
      </c>
      <c r="B220" s="47" t="s">
        <v>110</v>
      </c>
      <c r="C220" s="47" t="s">
        <v>333</v>
      </c>
      <c r="D220" t="str">
        <f t="shared" si="3"/>
        <v>BOYACABOAVITA</v>
      </c>
      <c r="E220" s="46">
        <v>15097</v>
      </c>
    </row>
    <row r="221" spans="1:5" ht="15">
      <c r="A221" s="46">
        <v>15104</v>
      </c>
      <c r="B221" s="47" t="s">
        <v>110</v>
      </c>
      <c r="C221" s="47" t="s">
        <v>110</v>
      </c>
      <c r="D221" t="str">
        <f t="shared" si="3"/>
        <v>BOYACABOYACA</v>
      </c>
      <c r="E221" s="46">
        <v>15104</v>
      </c>
    </row>
    <row r="222" spans="1:5" ht="15">
      <c r="A222" s="46">
        <v>15106</v>
      </c>
      <c r="B222" s="47" t="s">
        <v>110</v>
      </c>
      <c r="C222" s="47" t="s">
        <v>383</v>
      </c>
      <c r="D222" t="str">
        <f t="shared" si="3"/>
        <v>BOYACABRICEÑO</v>
      </c>
      <c r="E222" s="46">
        <v>15106</v>
      </c>
    </row>
    <row r="223" spans="1:5" ht="15">
      <c r="A223" s="46">
        <v>15109</v>
      </c>
      <c r="B223" s="47" t="s">
        <v>110</v>
      </c>
      <c r="C223" s="47" t="s">
        <v>184</v>
      </c>
      <c r="D223" t="str">
        <f t="shared" si="3"/>
        <v>BOYACABUENAVISTA</v>
      </c>
      <c r="E223" s="46">
        <v>15109</v>
      </c>
    </row>
    <row r="224" spans="1:5" ht="15">
      <c r="A224" s="46">
        <v>15114</v>
      </c>
      <c r="B224" s="47" t="s">
        <v>110</v>
      </c>
      <c r="C224" s="47" t="s">
        <v>433</v>
      </c>
      <c r="D224" t="str">
        <f t="shared" si="3"/>
        <v>BOYACABUSBANZA</v>
      </c>
      <c r="E224" s="46">
        <v>15114</v>
      </c>
    </row>
    <row r="225" spans="1:5" ht="15">
      <c r="A225" s="46">
        <v>15131</v>
      </c>
      <c r="B225" s="47" t="s">
        <v>110</v>
      </c>
      <c r="C225" s="47" t="s">
        <v>102</v>
      </c>
      <c r="D225" t="str">
        <f t="shared" si="3"/>
        <v>BOYACACALDAS</v>
      </c>
      <c r="E225" s="46">
        <v>15131</v>
      </c>
    </row>
    <row r="226" spans="1:5" ht="15">
      <c r="A226" s="46">
        <v>15135</v>
      </c>
      <c r="B226" s="47" t="s">
        <v>110</v>
      </c>
      <c r="C226" s="47" t="s">
        <v>477</v>
      </c>
      <c r="D226" t="str">
        <f t="shared" si="3"/>
        <v>BOYACACAMPOHERMOSO</v>
      </c>
      <c r="E226" s="46">
        <v>15135</v>
      </c>
    </row>
    <row r="227" spans="1:5" ht="15">
      <c r="A227" s="46">
        <v>15162</v>
      </c>
      <c r="B227" s="47" t="s">
        <v>110</v>
      </c>
      <c r="C227" s="47" t="s">
        <v>499</v>
      </c>
      <c r="D227" t="str">
        <f t="shared" si="3"/>
        <v>BOYACACERINZA</v>
      </c>
      <c r="E227" s="46">
        <v>15162</v>
      </c>
    </row>
    <row r="228" spans="1:5" ht="15">
      <c r="A228" s="46">
        <v>15172</v>
      </c>
      <c r="B228" s="47" t="s">
        <v>110</v>
      </c>
      <c r="C228" s="47" t="s">
        <v>521</v>
      </c>
      <c r="D228" t="str">
        <f t="shared" si="3"/>
        <v>BOYACACHINAVITA</v>
      </c>
      <c r="E228" s="46">
        <v>15172</v>
      </c>
    </row>
    <row r="229" spans="1:5" ht="15">
      <c r="A229" s="46">
        <v>15176</v>
      </c>
      <c r="B229" s="47" t="s">
        <v>110</v>
      </c>
      <c r="C229" s="47" t="s">
        <v>541</v>
      </c>
      <c r="D229" t="str">
        <f t="shared" si="3"/>
        <v>BOYACACHIQUINQUIRA</v>
      </c>
      <c r="E229" s="46">
        <v>15176</v>
      </c>
    </row>
    <row r="230" spans="1:5" ht="15">
      <c r="A230" s="46">
        <v>15232</v>
      </c>
      <c r="B230" s="47" t="s">
        <v>110</v>
      </c>
      <c r="C230" s="47" t="s">
        <v>563</v>
      </c>
      <c r="D230" t="str">
        <f t="shared" si="3"/>
        <v>BOYACACHIQUIZA</v>
      </c>
      <c r="E230" s="46">
        <v>15232</v>
      </c>
    </row>
    <row r="231" spans="1:5" ht="15">
      <c r="A231" s="46">
        <v>15180</v>
      </c>
      <c r="B231" s="47" t="s">
        <v>110</v>
      </c>
      <c r="C231" s="47" t="s">
        <v>582</v>
      </c>
      <c r="D231" t="str">
        <f t="shared" si="3"/>
        <v>BOYACACHISCAS</v>
      </c>
      <c r="E231" s="46">
        <v>15180</v>
      </c>
    </row>
    <row r="232" spans="1:5" ht="15">
      <c r="A232" s="46">
        <v>15183</v>
      </c>
      <c r="B232" s="47" t="s">
        <v>110</v>
      </c>
      <c r="C232" s="47" t="s">
        <v>600</v>
      </c>
      <c r="D232" t="str">
        <f t="shared" si="3"/>
        <v>BOYACACHITA</v>
      </c>
      <c r="E232" s="46">
        <v>15183</v>
      </c>
    </row>
    <row r="233" spans="1:5" ht="15">
      <c r="A233" s="46">
        <v>15185</v>
      </c>
      <c r="B233" s="47" t="s">
        <v>110</v>
      </c>
      <c r="C233" s="47" t="s">
        <v>619</v>
      </c>
      <c r="D233" t="str">
        <f t="shared" si="3"/>
        <v>BOYACACHITARAQUE</v>
      </c>
      <c r="E233" s="46">
        <v>15185</v>
      </c>
    </row>
    <row r="234" spans="1:5" ht="15">
      <c r="A234" s="46">
        <v>15187</v>
      </c>
      <c r="B234" s="47" t="s">
        <v>110</v>
      </c>
      <c r="C234" s="47" t="s">
        <v>635</v>
      </c>
      <c r="D234" t="str">
        <f t="shared" si="3"/>
        <v>BOYACACHIVATA</v>
      </c>
      <c r="E234" s="46">
        <v>15187</v>
      </c>
    </row>
    <row r="235" spans="1:5" ht="15">
      <c r="A235" s="46">
        <v>15236</v>
      </c>
      <c r="B235" s="47" t="s">
        <v>110</v>
      </c>
      <c r="C235" s="47" t="s">
        <v>652</v>
      </c>
      <c r="D235" t="str">
        <f t="shared" si="3"/>
        <v>BOYACACHIVOR</v>
      </c>
      <c r="E235" s="46">
        <v>15236</v>
      </c>
    </row>
    <row r="236" spans="1:5" ht="15">
      <c r="A236" s="46">
        <v>15189</v>
      </c>
      <c r="B236" s="47" t="s">
        <v>110</v>
      </c>
      <c r="C236" s="47" t="s">
        <v>669</v>
      </c>
      <c r="D236" t="str">
        <f t="shared" si="3"/>
        <v>BOYACACIENEGA</v>
      </c>
      <c r="E236" s="46">
        <v>15189</v>
      </c>
    </row>
    <row r="237" spans="1:5" ht="15">
      <c r="A237" s="46">
        <v>15204</v>
      </c>
      <c r="B237" s="47" t="s">
        <v>110</v>
      </c>
      <c r="C237" s="47" t="s">
        <v>687</v>
      </c>
      <c r="D237" t="str">
        <f t="shared" si="3"/>
        <v>BOYACACOMBITA</v>
      </c>
      <c r="E237" s="46">
        <v>15204</v>
      </c>
    </row>
    <row r="238" spans="1:5" ht="15">
      <c r="A238" s="46">
        <v>15212</v>
      </c>
      <c r="B238" s="47" t="s">
        <v>110</v>
      </c>
      <c r="C238" s="47" t="s">
        <v>702</v>
      </c>
      <c r="D238" t="str">
        <f t="shared" si="3"/>
        <v>BOYACACOPER</v>
      </c>
      <c r="E238" s="46">
        <v>15212</v>
      </c>
    </row>
    <row r="239" spans="1:5" ht="15">
      <c r="A239" s="46">
        <v>15215</v>
      </c>
      <c r="B239" s="47" t="s">
        <v>110</v>
      </c>
      <c r="C239" s="47" t="s">
        <v>717</v>
      </c>
      <c r="D239" t="str">
        <f t="shared" si="3"/>
        <v>BOYACACORRALES</v>
      </c>
      <c r="E239" s="46">
        <v>15215</v>
      </c>
    </row>
    <row r="240" spans="1:5" ht="15">
      <c r="A240" s="46">
        <v>15218</v>
      </c>
      <c r="B240" s="47" t="s">
        <v>110</v>
      </c>
      <c r="C240" s="47" t="s">
        <v>732</v>
      </c>
      <c r="D240" t="str">
        <f t="shared" si="3"/>
        <v>BOYACACOVARACHIA</v>
      </c>
      <c r="E240" s="46">
        <v>15218</v>
      </c>
    </row>
    <row r="241" spans="1:5" ht="15">
      <c r="A241" s="46">
        <v>15223</v>
      </c>
      <c r="B241" s="47" t="s">
        <v>110</v>
      </c>
      <c r="C241" s="47" t="s">
        <v>746</v>
      </c>
      <c r="D241" t="str">
        <f t="shared" si="3"/>
        <v>BOYACACUBARA</v>
      </c>
      <c r="E241" s="46">
        <v>15223</v>
      </c>
    </row>
    <row r="242" spans="1:5" ht="15">
      <c r="A242" s="46">
        <v>15224</v>
      </c>
      <c r="B242" s="47" t="s">
        <v>110</v>
      </c>
      <c r="C242" s="47" t="s">
        <v>760</v>
      </c>
      <c r="D242" t="str">
        <f t="shared" si="3"/>
        <v>BOYACACUCAITA</v>
      </c>
      <c r="E242" s="46">
        <v>15224</v>
      </c>
    </row>
    <row r="243" spans="1:5" ht="15">
      <c r="A243" s="46">
        <v>15226</v>
      </c>
      <c r="B243" s="47" t="s">
        <v>110</v>
      </c>
      <c r="C243" s="47" t="s">
        <v>774</v>
      </c>
      <c r="D243" t="str">
        <f t="shared" si="3"/>
        <v>BOYACACUITIVA</v>
      </c>
      <c r="E243" s="46">
        <v>15226</v>
      </c>
    </row>
    <row r="244" spans="1:5" ht="15">
      <c r="A244" s="46">
        <v>15238</v>
      </c>
      <c r="B244" s="47" t="s">
        <v>110</v>
      </c>
      <c r="C244" s="47" t="s">
        <v>787</v>
      </c>
      <c r="D244" t="str">
        <f t="shared" si="3"/>
        <v>BOYACADUITAMA</v>
      </c>
      <c r="E244" s="46">
        <v>15238</v>
      </c>
    </row>
    <row r="245" spans="1:5" ht="15">
      <c r="A245" s="46">
        <v>15244</v>
      </c>
      <c r="B245" s="47" t="s">
        <v>110</v>
      </c>
      <c r="C245" s="47" t="s">
        <v>798</v>
      </c>
      <c r="D245" t="str">
        <f t="shared" si="3"/>
        <v>BOYACAEL COCUY</v>
      </c>
      <c r="E245" s="46">
        <v>15244</v>
      </c>
    </row>
    <row r="246" spans="1:5" ht="15">
      <c r="A246" s="46">
        <v>15248</v>
      </c>
      <c r="B246" s="47" t="s">
        <v>110</v>
      </c>
      <c r="C246" s="47" t="s">
        <v>808</v>
      </c>
      <c r="D246" t="str">
        <f t="shared" si="3"/>
        <v>BOYACAEL ESPINO</v>
      </c>
      <c r="E246" s="46">
        <v>15248</v>
      </c>
    </row>
    <row r="247" spans="1:5" ht="15">
      <c r="A247" s="46">
        <v>15272</v>
      </c>
      <c r="B247" s="47" t="s">
        <v>110</v>
      </c>
      <c r="C247" s="47" t="s">
        <v>817</v>
      </c>
      <c r="D247" t="str">
        <f t="shared" si="3"/>
        <v>BOYACAFIRAVITOBA</v>
      </c>
      <c r="E247" s="46">
        <v>15272</v>
      </c>
    </row>
    <row r="248" spans="1:5" ht="15">
      <c r="A248" s="46">
        <v>15276</v>
      </c>
      <c r="B248" s="47" t="s">
        <v>110</v>
      </c>
      <c r="C248" s="47" t="s">
        <v>828</v>
      </c>
      <c r="D248" t="str">
        <f t="shared" si="3"/>
        <v>BOYACAFLORESTA</v>
      </c>
      <c r="E248" s="46">
        <v>15276</v>
      </c>
    </row>
    <row r="249" spans="1:5" ht="15">
      <c r="A249" s="46">
        <v>15293</v>
      </c>
      <c r="B249" s="47" t="s">
        <v>110</v>
      </c>
      <c r="C249" s="47" t="s">
        <v>839</v>
      </c>
      <c r="D249" t="str">
        <f t="shared" si="3"/>
        <v>BOYACAGACHANTIVA</v>
      </c>
      <c r="E249" s="46">
        <v>15293</v>
      </c>
    </row>
    <row r="250" spans="1:5" ht="15">
      <c r="A250" s="46">
        <v>15296</v>
      </c>
      <c r="B250" s="47" t="s">
        <v>110</v>
      </c>
      <c r="C250" s="47" t="s">
        <v>848</v>
      </c>
      <c r="D250" t="str">
        <f t="shared" si="3"/>
        <v>BOYACAGAMEZA</v>
      </c>
      <c r="E250" s="46">
        <v>15296</v>
      </c>
    </row>
    <row r="251" spans="1:5" ht="15">
      <c r="A251" s="46">
        <v>15299</v>
      </c>
      <c r="B251" s="47" t="s">
        <v>110</v>
      </c>
      <c r="C251" s="47" t="s">
        <v>857</v>
      </c>
      <c r="D251" t="str">
        <f t="shared" si="3"/>
        <v>BOYACAGARAGOA</v>
      </c>
      <c r="E251" s="46">
        <v>15299</v>
      </c>
    </row>
    <row r="252" spans="1:5" ht="15">
      <c r="A252" s="46">
        <v>15317</v>
      </c>
      <c r="B252" s="47" t="s">
        <v>110</v>
      </c>
      <c r="C252" s="47" t="s">
        <v>865</v>
      </c>
      <c r="D252" t="str">
        <f t="shared" si="3"/>
        <v>BOYACAGUACAMAYAS</v>
      </c>
      <c r="E252" s="46">
        <v>15317</v>
      </c>
    </row>
    <row r="253" spans="1:5" ht="15">
      <c r="A253" s="46">
        <v>15322</v>
      </c>
      <c r="B253" s="47" t="s">
        <v>110</v>
      </c>
      <c r="C253" s="47" t="s">
        <v>874</v>
      </c>
      <c r="D253" t="str">
        <f t="shared" si="3"/>
        <v>BOYACAGUATEQUE</v>
      </c>
      <c r="E253" s="46">
        <v>15322</v>
      </c>
    </row>
    <row r="254" spans="1:5" ht="15">
      <c r="A254" s="46">
        <v>15325</v>
      </c>
      <c r="B254" s="47" t="s">
        <v>110</v>
      </c>
      <c r="C254" s="47" t="s">
        <v>883</v>
      </c>
      <c r="D254" t="str">
        <f t="shared" si="3"/>
        <v>BOYACAGUAYATA</v>
      </c>
      <c r="E254" s="46">
        <v>15325</v>
      </c>
    </row>
    <row r="255" spans="1:5" ht="15">
      <c r="A255" s="46">
        <v>15332</v>
      </c>
      <c r="B255" s="47" t="s">
        <v>110</v>
      </c>
      <c r="C255" s="47" t="s">
        <v>892</v>
      </c>
      <c r="D255" t="str">
        <f t="shared" si="3"/>
        <v>BOYACAGUICAN</v>
      </c>
      <c r="E255" s="46">
        <v>15332</v>
      </c>
    </row>
    <row r="256" spans="1:5" ht="15">
      <c r="A256" s="46">
        <v>15362</v>
      </c>
      <c r="B256" s="47" t="s">
        <v>110</v>
      </c>
      <c r="C256" s="47" t="s">
        <v>901</v>
      </c>
      <c r="D256" t="str">
        <f t="shared" si="3"/>
        <v>BOYACAIZA</v>
      </c>
      <c r="E256" s="46">
        <v>15362</v>
      </c>
    </row>
    <row r="257" spans="1:5" ht="15">
      <c r="A257" s="46">
        <v>15367</v>
      </c>
      <c r="B257" s="47" t="s">
        <v>110</v>
      </c>
      <c r="C257" s="47" t="s">
        <v>907</v>
      </c>
      <c r="D257" t="str">
        <f t="shared" si="3"/>
        <v>BOYACAJENESANO</v>
      </c>
      <c r="E257" s="46">
        <v>15367</v>
      </c>
    </row>
    <row r="258" spans="1:5" ht="15">
      <c r="A258" s="46">
        <v>15368</v>
      </c>
      <c r="B258" s="47" t="s">
        <v>110</v>
      </c>
      <c r="C258" s="47" t="s">
        <v>912</v>
      </c>
      <c r="D258" t="str">
        <f t="shared" si="3"/>
        <v>BOYACAJERICO</v>
      </c>
      <c r="E258" s="46">
        <v>15368</v>
      </c>
    </row>
    <row r="259" spans="1:5" ht="15">
      <c r="A259" s="46">
        <v>15380</v>
      </c>
      <c r="B259" s="47" t="s">
        <v>110</v>
      </c>
      <c r="C259" s="47" t="s">
        <v>919</v>
      </c>
      <c r="D259" t="str">
        <f aca="true" t="shared" si="4" ref="D259:D322">+CONCATENATE(B259,C259)</f>
        <v>BOYACALA CAPILLA</v>
      </c>
      <c r="E259" s="46">
        <v>15380</v>
      </c>
    </row>
    <row r="260" spans="1:5" ht="15">
      <c r="A260" s="46">
        <v>15403</v>
      </c>
      <c r="B260" s="47" t="s">
        <v>110</v>
      </c>
      <c r="C260" s="47" t="s">
        <v>924</v>
      </c>
      <c r="D260" t="str">
        <f t="shared" si="4"/>
        <v>BOYACALA UVITA</v>
      </c>
      <c r="E260" s="46">
        <v>15403</v>
      </c>
    </row>
    <row r="261" spans="1:5" ht="15">
      <c r="A261" s="46">
        <v>15401</v>
      </c>
      <c r="B261" s="47" t="s">
        <v>110</v>
      </c>
      <c r="C261" s="47" t="s">
        <v>715</v>
      </c>
      <c r="D261" t="str">
        <f t="shared" si="4"/>
        <v>BOYACALA VICTORIA</v>
      </c>
      <c r="E261" s="46">
        <v>15401</v>
      </c>
    </row>
    <row r="262" spans="1:5" ht="15">
      <c r="A262" s="46">
        <v>15377</v>
      </c>
      <c r="B262" s="47" t="s">
        <v>110</v>
      </c>
      <c r="C262" s="47" t="s">
        <v>934</v>
      </c>
      <c r="D262" t="str">
        <f t="shared" si="4"/>
        <v>BOYACALABRANZAGRANDE</v>
      </c>
      <c r="E262" s="46">
        <v>15377</v>
      </c>
    </row>
    <row r="263" spans="1:5" ht="15">
      <c r="A263" s="46">
        <v>15425</v>
      </c>
      <c r="B263" s="47" t="s">
        <v>110</v>
      </c>
      <c r="C263" s="47" t="s">
        <v>939</v>
      </c>
      <c r="D263" t="str">
        <f t="shared" si="4"/>
        <v>BOYACAMACANAL</v>
      </c>
      <c r="E263" s="46">
        <v>15425</v>
      </c>
    </row>
    <row r="264" spans="1:5" ht="15">
      <c r="A264" s="46">
        <v>15442</v>
      </c>
      <c r="B264" s="47" t="s">
        <v>110</v>
      </c>
      <c r="C264" s="47" t="s">
        <v>944</v>
      </c>
      <c r="D264" t="str">
        <f t="shared" si="4"/>
        <v>BOYACAMARIPI</v>
      </c>
      <c r="E264" s="46">
        <v>15442</v>
      </c>
    </row>
    <row r="265" spans="1:5" ht="15">
      <c r="A265" s="46">
        <v>15455</v>
      </c>
      <c r="B265" s="47" t="s">
        <v>110</v>
      </c>
      <c r="C265" s="47" t="s">
        <v>231</v>
      </c>
      <c r="D265" t="str">
        <f t="shared" si="4"/>
        <v>BOYACAMIRAFLORES</v>
      </c>
      <c r="E265" s="46">
        <v>15455</v>
      </c>
    </row>
    <row r="266" spans="1:5" ht="15">
      <c r="A266" s="46">
        <v>15464</v>
      </c>
      <c r="B266" s="47" t="s">
        <v>110</v>
      </c>
      <c r="C266" s="47" t="s">
        <v>953</v>
      </c>
      <c r="D266" t="str">
        <f t="shared" si="4"/>
        <v>BOYACAMONGUA</v>
      </c>
      <c r="E266" s="46">
        <v>15464</v>
      </c>
    </row>
    <row r="267" spans="1:5" ht="15">
      <c r="A267" s="46">
        <v>15466</v>
      </c>
      <c r="B267" s="47" t="s">
        <v>110</v>
      </c>
      <c r="C267" s="47" t="s">
        <v>957</v>
      </c>
      <c r="D267" t="str">
        <f t="shared" si="4"/>
        <v>BOYACAMONGUI</v>
      </c>
      <c r="E267" s="46">
        <v>15466</v>
      </c>
    </row>
    <row r="268" spans="1:5" ht="15">
      <c r="A268" s="46">
        <v>15469</v>
      </c>
      <c r="B268" s="47" t="s">
        <v>110</v>
      </c>
      <c r="C268" s="47" t="s">
        <v>959</v>
      </c>
      <c r="D268" t="str">
        <f t="shared" si="4"/>
        <v>BOYACAMONIQUIRA</v>
      </c>
      <c r="E268" s="46">
        <v>15469</v>
      </c>
    </row>
    <row r="269" spans="1:5" ht="15">
      <c r="A269" s="46">
        <v>15476</v>
      </c>
      <c r="B269" s="47" t="s">
        <v>110</v>
      </c>
      <c r="C269" s="47" t="s">
        <v>964</v>
      </c>
      <c r="D269" t="str">
        <f t="shared" si="4"/>
        <v>BOYACAMOTAVITA</v>
      </c>
      <c r="E269" s="46">
        <v>15476</v>
      </c>
    </row>
    <row r="270" spans="1:5" ht="15">
      <c r="A270" s="46">
        <v>15480</v>
      </c>
      <c r="B270" s="47" t="s">
        <v>110</v>
      </c>
      <c r="C270" s="47" t="s">
        <v>969</v>
      </c>
      <c r="D270" t="str">
        <f t="shared" si="4"/>
        <v>BOYACAMUZO</v>
      </c>
      <c r="E270" s="46">
        <v>15480</v>
      </c>
    </row>
    <row r="271" spans="1:5" ht="15">
      <c r="A271" s="46">
        <v>15491</v>
      </c>
      <c r="B271" s="47" t="s">
        <v>110</v>
      </c>
      <c r="C271" s="47" t="s">
        <v>974</v>
      </c>
      <c r="D271" t="str">
        <f t="shared" si="4"/>
        <v>BOYACANOBSA</v>
      </c>
      <c r="E271" s="46">
        <v>15491</v>
      </c>
    </row>
    <row r="272" spans="1:5" ht="15">
      <c r="A272" s="46">
        <v>15494</v>
      </c>
      <c r="B272" s="47" t="s">
        <v>110</v>
      </c>
      <c r="C272" s="47" t="s">
        <v>979</v>
      </c>
      <c r="D272" t="str">
        <f t="shared" si="4"/>
        <v>BOYACANUEVO COLON</v>
      </c>
      <c r="E272" s="46">
        <v>15494</v>
      </c>
    </row>
    <row r="273" spans="1:5" ht="15">
      <c r="A273" s="46">
        <v>15500</v>
      </c>
      <c r="B273" s="47" t="s">
        <v>110</v>
      </c>
      <c r="C273" s="47" t="s">
        <v>984</v>
      </c>
      <c r="D273" t="str">
        <f t="shared" si="4"/>
        <v>BOYACAOICATA</v>
      </c>
      <c r="E273" s="46">
        <v>15500</v>
      </c>
    </row>
    <row r="274" spans="1:5" ht="15">
      <c r="A274" s="46">
        <v>15507</v>
      </c>
      <c r="B274" s="47" t="s">
        <v>110</v>
      </c>
      <c r="C274" s="47" t="s">
        <v>988</v>
      </c>
      <c r="D274" t="str">
        <f t="shared" si="4"/>
        <v>BOYACAOTANCHE</v>
      </c>
      <c r="E274" s="46">
        <v>15507</v>
      </c>
    </row>
    <row r="275" spans="1:5" ht="15">
      <c r="A275" s="46">
        <v>15511</v>
      </c>
      <c r="B275" s="47" t="s">
        <v>110</v>
      </c>
      <c r="C275" s="47" t="s">
        <v>992</v>
      </c>
      <c r="D275" t="str">
        <f t="shared" si="4"/>
        <v>BOYACAPACHAVITA</v>
      </c>
      <c r="E275" s="46">
        <v>15511</v>
      </c>
    </row>
    <row r="276" spans="1:5" ht="15">
      <c r="A276" s="46">
        <v>15514</v>
      </c>
      <c r="B276" s="47" t="s">
        <v>110</v>
      </c>
      <c r="C276" s="47" t="s">
        <v>671</v>
      </c>
      <c r="D276" t="str">
        <f t="shared" si="4"/>
        <v>BOYACAPAEZ</v>
      </c>
      <c r="E276" s="46">
        <v>15514</v>
      </c>
    </row>
    <row r="277" spans="1:5" ht="15">
      <c r="A277" s="46">
        <v>15516</v>
      </c>
      <c r="B277" s="47" t="s">
        <v>110</v>
      </c>
      <c r="C277" s="47" t="s">
        <v>1000</v>
      </c>
      <c r="D277" t="str">
        <f t="shared" si="4"/>
        <v>BOYACAPAIPA</v>
      </c>
      <c r="E277" s="46">
        <v>15516</v>
      </c>
    </row>
    <row r="278" spans="1:5" ht="15">
      <c r="A278" s="46">
        <v>15518</v>
      </c>
      <c r="B278" s="47" t="s">
        <v>110</v>
      </c>
      <c r="C278" s="47" t="s">
        <v>1005</v>
      </c>
      <c r="D278" t="str">
        <f t="shared" si="4"/>
        <v>BOYACAPAJARITO</v>
      </c>
      <c r="E278" s="46">
        <v>15518</v>
      </c>
    </row>
    <row r="279" spans="1:5" ht="15">
      <c r="A279" s="46">
        <v>15522</v>
      </c>
      <c r="B279" s="47" t="s">
        <v>110</v>
      </c>
      <c r="C279" s="47" t="s">
        <v>1009</v>
      </c>
      <c r="D279" t="str">
        <f t="shared" si="4"/>
        <v>BOYACAPANQUEBA</v>
      </c>
      <c r="E279" s="46">
        <v>15522</v>
      </c>
    </row>
    <row r="280" spans="1:5" ht="15">
      <c r="A280" s="46">
        <v>15531</v>
      </c>
      <c r="B280" s="47" t="s">
        <v>110</v>
      </c>
      <c r="C280" s="47" t="s">
        <v>1012</v>
      </c>
      <c r="D280" t="str">
        <f t="shared" si="4"/>
        <v>BOYACAPAUNA</v>
      </c>
      <c r="E280" s="46">
        <v>15531</v>
      </c>
    </row>
    <row r="281" spans="1:5" ht="15">
      <c r="A281" s="46">
        <v>15533</v>
      </c>
      <c r="B281" s="47" t="s">
        <v>110</v>
      </c>
      <c r="C281" s="47" t="s">
        <v>1016</v>
      </c>
      <c r="D281" t="str">
        <f t="shared" si="4"/>
        <v>BOYACAPAYA</v>
      </c>
      <c r="E281" s="46">
        <v>15533</v>
      </c>
    </row>
    <row r="282" spans="1:5" ht="15">
      <c r="A282" s="46">
        <v>15537</v>
      </c>
      <c r="B282" s="47" t="s">
        <v>110</v>
      </c>
      <c r="C282" s="47" t="s">
        <v>1019</v>
      </c>
      <c r="D282" t="str">
        <f t="shared" si="4"/>
        <v>BOYACAPAZ DEL RIO</v>
      </c>
      <c r="E282" s="46">
        <v>15537</v>
      </c>
    </row>
    <row r="283" spans="1:5" ht="15">
      <c r="A283" s="46">
        <v>15542</v>
      </c>
      <c r="B283" s="47" t="s">
        <v>110</v>
      </c>
      <c r="C283" s="47" t="s">
        <v>1023</v>
      </c>
      <c r="D283" t="str">
        <f t="shared" si="4"/>
        <v>BOYACAPESCA</v>
      </c>
      <c r="E283" s="46">
        <v>15542</v>
      </c>
    </row>
    <row r="284" spans="1:5" ht="15">
      <c r="A284" s="46">
        <v>15550</v>
      </c>
      <c r="B284" s="47" t="s">
        <v>110</v>
      </c>
      <c r="C284" s="47" t="s">
        <v>1027</v>
      </c>
      <c r="D284" t="str">
        <f t="shared" si="4"/>
        <v>BOYACAPISBA</v>
      </c>
      <c r="E284" s="46">
        <v>15550</v>
      </c>
    </row>
    <row r="285" spans="1:5" ht="15">
      <c r="A285" s="46">
        <v>15572</v>
      </c>
      <c r="B285" s="47" t="s">
        <v>110</v>
      </c>
      <c r="C285" s="47" t="s">
        <v>1031</v>
      </c>
      <c r="D285" t="str">
        <f t="shared" si="4"/>
        <v>BOYACAPUERTO BOYACA</v>
      </c>
      <c r="E285" s="46">
        <v>15572</v>
      </c>
    </row>
    <row r="286" spans="1:5" ht="15">
      <c r="A286" s="46">
        <v>15580</v>
      </c>
      <c r="B286" s="47" t="s">
        <v>110</v>
      </c>
      <c r="C286" s="47" t="s">
        <v>1035</v>
      </c>
      <c r="D286" t="str">
        <f t="shared" si="4"/>
        <v>BOYACAQUIPAMA</v>
      </c>
      <c r="E286" s="46">
        <v>15580</v>
      </c>
    </row>
    <row r="287" spans="1:5" ht="15">
      <c r="A287" s="46">
        <v>15599</v>
      </c>
      <c r="B287" s="47" t="s">
        <v>110</v>
      </c>
      <c r="C287" s="47" t="s">
        <v>1038</v>
      </c>
      <c r="D287" t="str">
        <f t="shared" si="4"/>
        <v>BOYACARAMIRIQUI</v>
      </c>
      <c r="E287" s="46">
        <v>15599</v>
      </c>
    </row>
    <row r="288" spans="1:5" ht="15">
      <c r="A288" s="46">
        <v>15600</v>
      </c>
      <c r="B288" s="47" t="s">
        <v>110</v>
      </c>
      <c r="C288" s="47" t="s">
        <v>1041</v>
      </c>
      <c r="D288" t="str">
        <f t="shared" si="4"/>
        <v>BOYACARAQUIRA</v>
      </c>
      <c r="E288" s="46">
        <v>15600</v>
      </c>
    </row>
    <row r="289" spans="1:5" ht="15">
      <c r="A289" s="46">
        <v>15621</v>
      </c>
      <c r="B289" s="47" t="s">
        <v>110</v>
      </c>
      <c r="C289" s="47" t="s">
        <v>1044</v>
      </c>
      <c r="D289" t="str">
        <f t="shared" si="4"/>
        <v>BOYACARONDON</v>
      </c>
      <c r="E289" s="46">
        <v>15621</v>
      </c>
    </row>
    <row r="290" spans="1:5" ht="15">
      <c r="A290" s="46">
        <v>15632</v>
      </c>
      <c r="B290" s="47" t="s">
        <v>110</v>
      </c>
      <c r="C290" s="47" t="s">
        <v>1047</v>
      </c>
      <c r="D290" t="str">
        <f t="shared" si="4"/>
        <v>BOYACASABOYA</v>
      </c>
      <c r="E290" s="46">
        <v>15632</v>
      </c>
    </row>
    <row r="291" spans="1:5" ht="15">
      <c r="A291" s="46">
        <v>15638</v>
      </c>
      <c r="B291" s="47" t="s">
        <v>110</v>
      </c>
      <c r="C291" s="47" t="s">
        <v>1051</v>
      </c>
      <c r="D291" t="str">
        <f t="shared" si="4"/>
        <v>BOYACASACHICA</v>
      </c>
      <c r="E291" s="46">
        <v>15638</v>
      </c>
    </row>
    <row r="292" spans="1:5" ht="15">
      <c r="A292" s="46">
        <v>15646</v>
      </c>
      <c r="B292" s="47" t="s">
        <v>110</v>
      </c>
      <c r="C292" s="47" t="s">
        <v>1054</v>
      </c>
      <c r="D292" t="str">
        <f t="shared" si="4"/>
        <v>BOYACASAMACA</v>
      </c>
      <c r="E292" s="46">
        <v>15646</v>
      </c>
    </row>
    <row r="293" spans="1:5" ht="15">
      <c r="A293" s="46">
        <v>15660</v>
      </c>
      <c r="B293" s="47" t="s">
        <v>110</v>
      </c>
      <c r="C293" s="47" t="s">
        <v>1057</v>
      </c>
      <c r="D293" t="str">
        <f t="shared" si="4"/>
        <v>BOYACASAN EDUARDO</v>
      </c>
      <c r="E293" s="46">
        <v>15660</v>
      </c>
    </row>
    <row r="294" spans="1:5" ht="15">
      <c r="A294" s="46">
        <v>15664</v>
      </c>
      <c r="B294" s="47" t="s">
        <v>110</v>
      </c>
      <c r="C294" s="47" t="s">
        <v>1059</v>
      </c>
      <c r="D294" t="str">
        <f t="shared" si="4"/>
        <v>BOYACASAN JOSE DE PARE</v>
      </c>
      <c r="E294" s="46">
        <v>15664</v>
      </c>
    </row>
    <row r="295" spans="1:5" ht="15">
      <c r="A295" s="46">
        <v>15667</v>
      </c>
      <c r="B295" s="47" t="s">
        <v>110</v>
      </c>
      <c r="C295" s="47" t="s">
        <v>1063</v>
      </c>
      <c r="D295" t="str">
        <f t="shared" si="4"/>
        <v>BOYACASAN LUIS DE GACENO</v>
      </c>
      <c r="E295" s="46">
        <v>15667</v>
      </c>
    </row>
    <row r="296" spans="1:5" ht="15">
      <c r="A296" s="46">
        <v>15673</v>
      </c>
      <c r="B296" s="47" t="s">
        <v>110</v>
      </c>
      <c r="C296" s="47" t="s">
        <v>1067</v>
      </c>
      <c r="D296" t="str">
        <f t="shared" si="4"/>
        <v>BOYACASAN MATEO</v>
      </c>
      <c r="E296" s="46">
        <v>15673</v>
      </c>
    </row>
    <row r="297" spans="1:5" ht="15">
      <c r="A297" s="46">
        <v>15676</v>
      </c>
      <c r="B297" s="47" t="s">
        <v>110</v>
      </c>
      <c r="C297" s="47" t="s">
        <v>1071</v>
      </c>
      <c r="D297" t="str">
        <f t="shared" si="4"/>
        <v>BOYACASAN MIGUEL DE SEMA</v>
      </c>
      <c r="E297" s="46">
        <v>15676</v>
      </c>
    </row>
    <row r="298" spans="1:5" ht="15">
      <c r="A298" s="46">
        <v>15681</v>
      </c>
      <c r="B298" s="47" t="s">
        <v>110</v>
      </c>
      <c r="C298" s="47" t="s">
        <v>1074</v>
      </c>
      <c r="D298" t="str">
        <f t="shared" si="4"/>
        <v>BOYACASAN PABLO DE BORBUR</v>
      </c>
      <c r="E298" s="46">
        <v>15681</v>
      </c>
    </row>
    <row r="299" spans="1:5" ht="15">
      <c r="A299" s="46">
        <v>15690</v>
      </c>
      <c r="B299" s="47" t="s">
        <v>110</v>
      </c>
      <c r="C299" s="47" t="s">
        <v>765</v>
      </c>
      <c r="D299" t="str">
        <f t="shared" si="4"/>
        <v>BOYACASANTA MARIA</v>
      </c>
      <c r="E299" s="46">
        <v>15690</v>
      </c>
    </row>
    <row r="300" spans="1:5" ht="15">
      <c r="A300" s="46">
        <v>15693</v>
      </c>
      <c r="B300" s="47" t="s">
        <v>110</v>
      </c>
      <c r="C300" s="47" t="s">
        <v>1079</v>
      </c>
      <c r="D300" t="str">
        <f t="shared" si="4"/>
        <v>BOYACASANTA ROSA DE VITERBO</v>
      </c>
      <c r="E300" s="46">
        <v>15693</v>
      </c>
    </row>
    <row r="301" spans="1:5" ht="15">
      <c r="A301" s="46">
        <v>15696</v>
      </c>
      <c r="B301" s="47" t="s">
        <v>110</v>
      </c>
      <c r="C301" s="47" t="s">
        <v>1083</v>
      </c>
      <c r="D301" t="str">
        <f t="shared" si="4"/>
        <v>BOYACASANTA SOFIA</v>
      </c>
      <c r="E301" s="46">
        <v>15696</v>
      </c>
    </row>
    <row r="302" spans="1:5" ht="15">
      <c r="A302" s="46">
        <v>15686</v>
      </c>
      <c r="B302" s="47" t="s">
        <v>110</v>
      </c>
      <c r="C302" s="47" t="s">
        <v>1085</v>
      </c>
      <c r="D302" t="str">
        <f t="shared" si="4"/>
        <v>BOYACASANTANA</v>
      </c>
      <c r="E302" s="46">
        <v>15686</v>
      </c>
    </row>
    <row r="303" spans="1:5" ht="15">
      <c r="A303" s="46">
        <v>15720</v>
      </c>
      <c r="B303" s="47" t="s">
        <v>110</v>
      </c>
      <c r="C303" s="47" t="s">
        <v>1087</v>
      </c>
      <c r="D303" t="str">
        <f t="shared" si="4"/>
        <v>BOYACASATIVANORTE</v>
      </c>
      <c r="E303" s="46">
        <v>15720</v>
      </c>
    </row>
    <row r="304" spans="1:5" ht="15">
      <c r="A304" s="46">
        <v>15723</v>
      </c>
      <c r="B304" s="47" t="s">
        <v>110</v>
      </c>
      <c r="C304" s="47" t="s">
        <v>1089</v>
      </c>
      <c r="D304" t="str">
        <f t="shared" si="4"/>
        <v>BOYACASATIVASUR</v>
      </c>
      <c r="E304" s="46">
        <v>15723</v>
      </c>
    </row>
    <row r="305" spans="1:5" ht="15">
      <c r="A305" s="46">
        <v>15740</v>
      </c>
      <c r="B305" s="47" t="s">
        <v>110</v>
      </c>
      <c r="C305" s="47" t="s">
        <v>1092</v>
      </c>
      <c r="D305" t="str">
        <f t="shared" si="4"/>
        <v>BOYACASIACHOQUE</v>
      </c>
      <c r="E305" s="46">
        <v>15740</v>
      </c>
    </row>
    <row r="306" spans="1:5" ht="15">
      <c r="A306" s="46">
        <v>15753</v>
      </c>
      <c r="B306" s="47" t="s">
        <v>110</v>
      </c>
      <c r="C306" s="47" t="s">
        <v>1095</v>
      </c>
      <c r="D306" t="str">
        <f t="shared" si="4"/>
        <v>BOYACASOATA</v>
      </c>
      <c r="E306" s="46">
        <v>15753</v>
      </c>
    </row>
    <row r="307" spans="1:5" ht="15">
      <c r="A307" s="46">
        <v>15757</v>
      </c>
      <c r="B307" s="47" t="s">
        <v>110</v>
      </c>
      <c r="C307" s="47" t="s">
        <v>1098</v>
      </c>
      <c r="D307" t="str">
        <f t="shared" si="4"/>
        <v>BOYACASOCHA</v>
      </c>
      <c r="E307" s="46">
        <v>15757</v>
      </c>
    </row>
    <row r="308" spans="1:5" ht="15">
      <c r="A308" s="46">
        <v>15755</v>
      </c>
      <c r="B308" s="47" t="s">
        <v>110</v>
      </c>
      <c r="C308" s="47" t="s">
        <v>1100</v>
      </c>
      <c r="D308" t="str">
        <f t="shared" si="4"/>
        <v>BOYACASOCOTA</v>
      </c>
      <c r="E308" s="46">
        <v>15755</v>
      </c>
    </row>
    <row r="309" spans="1:5" ht="15">
      <c r="A309" s="46">
        <v>15759</v>
      </c>
      <c r="B309" s="47" t="s">
        <v>110</v>
      </c>
      <c r="C309" s="47" t="s">
        <v>1102</v>
      </c>
      <c r="D309" t="str">
        <f t="shared" si="4"/>
        <v>BOYACASOGAMOSO</v>
      </c>
      <c r="E309" s="46">
        <v>15759</v>
      </c>
    </row>
    <row r="310" spans="1:5" ht="15">
      <c r="A310" s="46">
        <v>15761</v>
      </c>
      <c r="B310" s="47" t="s">
        <v>110</v>
      </c>
      <c r="C310" s="47" t="s">
        <v>1105</v>
      </c>
      <c r="D310" t="str">
        <f t="shared" si="4"/>
        <v>BOYACASOMONDOCO</v>
      </c>
      <c r="E310" s="46">
        <v>15761</v>
      </c>
    </row>
    <row r="311" spans="1:5" ht="15">
      <c r="A311" s="46">
        <v>15762</v>
      </c>
      <c r="B311" s="47" t="s">
        <v>110</v>
      </c>
      <c r="C311" s="47" t="s">
        <v>1108</v>
      </c>
      <c r="D311" t="str">
        <f t="shared" si="4"/>
        <v>BOYACASORA</v>
      </c>
      <c r="E311" s="46">
        <v>15762</v>
      </c>
    </row>
    <row r="312" spans="1:5" ht="15">
      <c r="A312" s="46">
        <v>15764</v>
      </c>
      <c r="B312" s="47" t="s">
        <v>110</v>
      </c>
      <c r="C312" s="47" t="s">
        <v>1111</v>
      </c>
      <c r="D312" t="str">
        <f t="shared" si="4"/>
        <v>BOYACASORACA</v>
      </c>
      <c r="E312" s="46">
        <v>15764</v>
      </c>
    </row>
    <row r="313" spans="1:5" ht="15">
      <c r="A313" s="46">
        <v>15763</v>
      </c>
      <c r="B313" s="47" t="s">
        <v>110</v>
      </c>
      <c r="C313" s="47" t="s">
        <v>1114</v>
      </c>
      <c r="D313" t="str">
        <f t="shared" si="4"/>
        <v>BOYACASOTAQUIRA</v>
      </c>
      <c r="E313" s="46">
        <v>15763</v>
      </c>
    </row>
    <row r="314" spans="1:5" ht="15">
      <c r="A314" s="46">
        <v>15774</v>
      </c>
      <c r="B314" s="47" t="s">
        <v>110</v>
      </c>
      <c r="C314" s="47" t="s">
        <v>1116</v>
      </c>
      <c r="D314" t="str">
        <f t="shared" si="4"/>
        <v>BOYACASUSACON</v>
      </c>
      <c r="E314" s="46">
        <v>15774</v>
      </c>
    </row>
    <row r="315" spans="1:5" ht="15">
      <c r="A315" s="46">
        <v>15776</v>
      </c>
      <c r="B315" s="47" t="s">
        <v>110</v>
      </c>
      <c r="C315" s="47" t="s">
        <v>1119</v>
      </c>
      <c r="D315" t="str">
        <f t="shared" si="4"/>
        <v>BOYACASUTAMARCHAN</v>
      </c>
      <c r="E315" s="46">
        <v>15776</v>
      </c>
    </row>
    <row r="316" spans="1:5" ht="15">
      <c r="A316" s="46">
        <v>15778</v>
      </c>
      <c r="B316" s="47" t="s">
        <v>110</v>
      </c>
      <c r="C316" s="47" t="s">
        <v>1122</v>
      </c>
      <c r="D316" t="str">
        <f t="shared" si="4"/>
        <v>BOYACASUTATENZA</v>
      </c>
      <c r="E316" s="46">
        <v>15778</v>
      </c>
    </row>
    <row r="317" spans="1:5" ht="15">
      <c r="A317" s="46">
        <v>15790</v>
      </c>
      <c r="B317" s="47" t="s">
        <v>110</v>
      </c>
      <c r="C317" s="47" t="s">
        <v>1125</v>
      </c>
      <c r="D317" t="str">
        <f t="shared" si="4"/>
        <v>BOYACATASCO</v>
      </c>
      <c r="E317" s="46">
        <v>15790</v>
      </c>
    </row>
    <row r="318" spans="1:5" ht="15">
      <c r="A318" s="46">
        <v>15798</v>
      </c>
      <c r="B318" s="47" t="s">
        <v>110</v>
      </c>
      <c r="C318" s="47" t="s">
        <v>1127</v>
      </c>
      <c r="D318" t="str">
        <f t="shared" si="4"/>
        <v>BOYACATENZA</v>
      </c>
      <c r="E318" s="46">
        <v>15798</v>
      </c>
    </row>
    <row r="319" spans="1:5" ht="15">
      <c r="A319" s="46">
        <v>15804</v>
      </c>
      <c r="B319" s="47" t="s">
        <v>110</v>
      </c>
      <c r="C319" s="47" t="s">
        <v>1130</v>
      </c>
      <c r="D319" t="str">
        <f t="shared" si="4"/>
        <v>BOYACATIBANA</v>
      </c>
      <c r="E319" s="46">
        <v>15804</v>
      </c>
    </row>
    <row r="320" spans="1:5" ht="15">
      <c r="A320" s="46">
        <v>15806</v>
      </c>
      <c r="B320" s="47" t="s">
        <v>110</v>
      </c>
      <c r="C320" s="47" t="s">
        <v>1133</v>
      </c>
      <c r="D320" t="str">
        <f t="shared" si="4"/>
        <v>BOYACATIBASOSA</v>
      </c>
      <c r="E320" s="46">
        <v>15806</v>
      </c>
    </row>
    <row r="321" spans="1:5" ht="15">
      <c r="A321" s="46">
        <v>15808</v>
      </c>
      <c r="B321" s="47" t="s">
        <v>110</v>
      </c>
      <c r="C321" s="47" t="s">
        <v>1136</v>
      </c>
      <c r="D321" t="str">
        <f t="shared" si="4"/>
        <v>BOYACATINJACA</v>
      </c>
      <c r="E321" s="46">
        <v>15808</v>
      </c>
    </row>
    <row r="322" spans="1:5" ht="15">
      <c r="A322" s="46">
        <v>15810</v>
      </c>
      <c r="B322" s="47" t="s">
        <v>110</v>
      </c>
      <c r="C322" s="47" t="s">
        <v>1139</v>
      </c>
      <c r="D322" t="str">
        <f t="shared" si="4"/>
        <v>BOYACATIPACOQUE</v>
      </c>
      <c r="E322" s="46">
        <v>15810</v>
      </c>
    </row>
    <row r="323" spans="1:5" ht="15">
      <c r="A323" s="46">
        <v>15814</v>
      </c>
      <c r="B323" s="47" t="s">
        <v>110</v>
      </c>
      <c r="C323" s="47" t="s">
        <v>1142</v>
      </c>
      <c r="D323" t="str">
        <f aca="true" t="shared" si="5" ref="D323:D386">+CONCATENATE(B323,C323)</f>
        <v>BOYACATOCA</v>
      </c>
      <c r="E323" s="46">
        <v>15814</v>
      </c>
    </row>
    <row r="324" spans="1:5" ht="15">
      <c r="A324" s="46">
        <v>15816</v>
      </c>
      <c r="B324" s="47" t="s">
        <v>110</v>
      </c>
      <c r="C324" s="47" t="s">
        <v>1145</v>
      </c>
      <c r="D324" t="str">
        <f t="shared" si="5"/>
        <v>BOYACATOGUI</v>
      </c>
      <c r="E324" s="46">
        <v>15816</v>
      </c>
    </row>
    <row r="325" spans="1:5" ht="15">
      <c r="A325" s="46">
        <v>15820</v>
      </c>
      <c r="B325" s="47" t="s">
        <v>110</v>
      </c>
      <c r="C325" s="47" t="s">
        <v>1148</v>
      </c>
      <c r="D325" t="str">
        <f t="shared" si="5"/>
        <v>BOYACATOPAGA</v>
      </c>
      <c r="E325" s="46">
        <v>15820</v>
      </c>
    </row>
    <row r="326" spans="1:5" ht="15">
      <c r="A326" s="46">
        <v>15822</v>
      </c>
      <c r="B326" s="47" t="s">
        <v>110</v>
      </c>
      <c r="C326" s="47" t="s">
        <v>1151</v>
      </c>
      <c r="D326" t="str">
        <f t="shared" si="5"/>
        <v>BOYACATOTA</v>
      </c>
      <c r="E326" s="46">
        <v>15822</v>
      </c>
    </row>
    <row r="327" spans="1:5" ht="15">
      <c r="A327" s="46">
        <v>15001</v>
      </c>
      <c r="B327" s="47" t="s">
        <v>110</v>
      </c>
      <c r="C327" s="47" t="s">
        <v>1154</v>
      </c>
      <c r="D327" t="str">
        <f t="shared" si="5"/>
        <v>BOYACATUNJA</v>
      </c>
      <c r="E327" s="46">
        <v>15001</v>
      </c>
    </row>
    <row r="328" spans="1:5" ht="15">
      <c r="A328" s="46">
        <v>15832</v>
      </c>
      <c r="B328" s="47" t="s">
        <v>110</v>
      </c>
      <c r="C328" s="47" t="s">
        <v>1157</v>
      </c>
      <c r="D328" t="str">
        <f t="shared" si="5"/>
        <v>BOYACATUNUNGUA</v>
      </c>
      <c r="E328" s="46">
        <v>15832</v>
      </c>
    </row>
    <row r="329" spans="1:5" ht="15">
      <c r="A329" s="46">
        <v>15835</v>
      </c>
      <c r="B329" s="47" t="s">
        <v>110</v>
      </c>
      <c r="C329" s="47" t="s">
        <v>1160</v>
      </c>
      <c r="D329" t="str">
        <f t="shared" si="5"/>
        <v>BOYACATURMEQUE</v>
      </c>
      <c r="E329" s="46">
        <v>15835</v>
      </c>
    </row>
    <row r="330" spans="1:5" ht="15">
      <c r="A330" s="46">
        <v>15837</v>
      </c>
      <c r="B330" s="47" t="s">
        <v>110</v>
      </c>
      <c r="C330" s="47" t="s">
        <v>1163</v>
      </c>
      <c r="D330" t="str">
        <f t="shared" si="5"/>
        <v>BOYACATUTA</v>
      </c>
      <c r="E330" s="46">
        <v>15837</v>
      </c>
    </row>
    <row r="331" spans="1:5" ht="15">
      <c r="A331" s="46">
        <v>15839</v>
      </c>
      <c r="B331" s="47" t="s">
        <v>110</v>
      </c>
      <c r="C331" s="47" t="s">
        <v>1190</v>
      </c>
      <c r="D331" t="str">
        <f t="shared" si="5"/>
        <v>BOYACATUTAZA</v>
      </c>
      <c r="E331" s="46">
        <v>15839</v>
      </c>
    </row>
    <row r="332" spans="1:5" ht="15">
      <c r="A332" s="46">
        <v>15842</v>
      </c>
      <c r="B332" s="47" t="s">
        <v>110</v>
      </c>
      <c r="C332" s="47" t="s">
        <v>1167</v>
      </c>
      <c r="D332" t="str">
        <f t="shared" si="5"/>
        <v>BOYACAUMBITA</v>
      </c>
      <c r="E332" s="46">
        <v>15842</v>
      </c>
    </row>
    <row r="333" spans="1:5" ht="15">
      <c r="A333" s="46">
        <v>15861</v>
      </c>
      <c r="B333" s="47" t="s">
        <v>110</v>
      </c>
      <c r="C333" s="47" t="s">
        <v>1169</v>
      </c>
      <c r="D333" t="str">
        <f t="shared" si="5"/>
        <v>BOYACAVENTAQUEMADA</v>
      </c>
      <c r="E333" s="46">
        <v>15861</v>
      </c>
    </row>
    <row r="334" spans="1:5" ht="15">
      <c r="A334" s="46">
        <v>15407</v>
      </c>
      <c r="B334" s="47" t="s">
        <v>110</v>
      </c>
      <c r="C334" s="47" t="s">
        <v>1171</v>
      </c>
      <c r="D334" t="str">
        <f t="shared" si="5"/>
        <v>BOYACAVILLA DE LEYVA</v>
      </c>
      <c r="E334" s="46">
        <v>15407</v>
      </c>
    </row>
    <row r="335" spans="1:5" ht="15">
      <c r="A335" s="46">
        <v>15879</v>
      </c>
      <c r="B335" s="47" t="s">
        <v>110</v>
      </c>
      <c r="C335" s="47" t="s">
        <v>1173</v>
      </c>
      <c r="D335" t="str">
        <f t="shared" si="5"/>
        <v>BOYACAVIRACACHA</v>
      </c>
      <c r="E335" s="46">
        <v>15879</v>
      </c>
    </row>
    <row r="336" spans="1:5" ht="15">
      <c r="A336" s="46">
        <v>15897</v>
      </c>
      <c r="B336" s="47" t="s">
        <v>110</v>
      </c>
      <c r="C336" s="47" t="s">
        <v>1175</v>
      </c>
      <c r="D336" t="str">
        <f t="shared" si="5"/>
        <v>BOYACAZETAQUIRA</v>
      </c>
      <c r="E336" s="46">
        <v>15897</v>
      </c>
    </row>
    <row r="337" spans="1:5" ht="15">
      <c r="A337" s="46">
        <v>17013</v>
      </c>
      <c r="B337" s="47" t="s">
        <v>102</v>
      </c>
      <c r="C337" s="47" t="s">
        <v>164</v>
      </c>
      <c r="D337" t="str">
        <f t="shared" si="5"/>
        <v>CALDASAGUADAS</v>
      </c>
      <c r="E337" s="46">
        <v>17013</v>
      </c>
    </row>
    <row r="338" spans="1:5" ht="15">
      <c r="A338" s="46">
        <v>17042</v>
      </c>
      <c r="B338" s="47" t="s">
        <v>102</v>
      </c>
      <c r="C338" s="47" t="s">
        <v>195</v>
      </c>
      <c r="D338" t="str">
        <f t="shared" si="5"/>
        <v>CALDASANSERMA</v>
      </c>
      <c r="E338" s="46">
        <v>17042</v>
      </c>
    </row>
    <row r="339" spans="1:5" ht="15">
      <c r="A339" s="46">
        <v>17050</v>
      </c>
      <c r="B339" s="47" t="s">
        <v>102</v>
      </c>
      <c r="C339" s="47" t="s">
        <v>222</v>
      </c>
      <c r="D339" t="str">
        <f t="shared" si="5"/>
        <v>CALDASARANZAZU</v>
      </c>
      <c r="E339" s="46">
        <v>17050</v>
      </c>
    </row>
    <row r="340" spans="1:5" ht="15">
      <c r="A340" s="46">
        <v>17088</v>
      </c>
      <c r="B340" s="47" t="s">
        <v>102</v>
      </c>
      <c r="C340" s="47" t="s">
        <v>252</v>
      </c>
      <c r="D340" t="str">
        <f t="shared" si="5"/>
        <v>CALDASBELALCAZAR</v>
      </c>
      <c r="E340" s="46">
        <v>17088</v>
      </c>
    </row>
    <row r="341" spans="1:5" ht="15">
      <c r="A341" s="46">
        <v>17174</v>
      </c>
      <c r="B341" s="47" t="s">
        <v>102</v>
      </c>
      <c r="C341" s="47" t="s">
        <v>281</v>
      </c>
      <c r="D341" t="str">
        <f t="shared" si="5"/>
        <v>CALDASCHINCHINA</v>
      </c>
      <c r="E341" s="46">
        <v>17174</v>
      </c>
    </row>
    <row r="342" spans="1:5" ht="15">
      <c r="A342" s="46">
        <v>17272</v>
      </c>
      <c r="B342" s="47" t="s">
        <v>102</v>
      </c>
      <c r="C342" s="47" t="s">
        <v>308</v>
      </c>
      <c r="D342" t="str">
        <f t="shared" si="5"/>
        <v>CALDASFILADELFIA</v>
      </c>
      <c r="E342" s="46">
        <v>17272</v>
      </c>
    </row>
    <row r="343" spans="1:5" ht="15">
      <c r="A343" s="46">
        <v>17380</v>
      </c>
      <c r="B343" s="47" t="s">
        <v>102</v>
      </c>
      <c r="C343" s="47" t="s">
        <v>334</v>
      </c>
      <c r="D343" t="str">
        <f t="shared" si="5"/>
        <v>CALDASLA DORADA</v>
      </c>
      <c r="E343" s="46">
        <v>17380</v>
      </c>
    </row>
    <row r="344" spans="1:5" ht="15">
      <c r="A344" s="46">
        <v>17388</v>
      </c>
      <c r="B344" s="47" t="s">
        <v>102</v>
      </c>
      <c r="C344" s="47" t="s">
        <v>359</v>
      </c>
      <c r="D344" t="str">
        <f t="shared" si="5"/>
        <v>CALDASLA MERCED</v>
      </c>
      <c r="E344" s="46">
        <v>17388</v>
      </c>
    </row>
    <row r="345" spans="1:5" ht="15">
      <c r="A345" s="46">
        <v>17001</v>
      </c>
      <c r="B345" s="47" t="s">
        <v>102</v>
      </c>
      <c r="C345" s="47" t="s">
        <v>384</v>
      </c>
      <c r="D345" t="str">
        <f t="shared" si="5"/>
        <v>CALDASMANIZALES</v>
      </c>
      <c r="E345" s="46">
        <v>17001</v>
      </c>
    </row>
    <row r="346" spans="1:5" ht="15">
      <c r="A346" s="46">
        <v>17433</v>
      </c>
      <c r="B346" s="47" t="s">
        <v>102</v>
      </c>
      <c r="C346" s="47" t="s">
        <v>408</v>
      </c>
      <c r="D346" t="str">
        <f t="shared" si="5"/>
        <v>CALDASMANZANARES</v>
      </c>
      <c r="E346" s="46">
        <v>17433</v>
      </c>
    </row>
    <row r="347" spans="1:5" ht="15">
      <c r="A347" s="46">
        <v>17442</v>
      </c>
      <c r="B347" s="47" t="s">
        <v>102</v>
      </c>
      <c r="C347" s="47" t="s">
        <v>434</v>
      </c>
      <c r="D347" t="str">
        <f t="shared" si="5"/>
        <v>CALDASMARMATO</v>
      </c>
      <c r="E347" s="46">
        <v>17442</v>
      </c>
    </row>
    <row r="348" spans="1:5" ht="15">
      <c r="A348" s="46">
        <v>17444</v>
      </c>
      <c r="B348" s="47" t="s">
        <v>102</v>
      </c>
      <c r="C348" s="47" t="s">
        <v>456</v>
      </c>
      <c r="D348" t="str">
        <f t="shared" si="5"/>
        <v>CALDASMARQUETALIA</v>
      </c>
      <c r="E348" s="46">
        <v>17444</v>
      </c>
    </row>
    <row r="349" spans="1:5" ht="15">
      <c r="A349" s="46">
        <v>17446</v>
      </c>
      <c r="B349" s="47" t="s">
        <v>102</v>
      </c>
      <c r="C349" s="47" t="s">
        <v>478</v>
      </c>
      <c r="D349" t="str">
        <f t="shared" si="5"/>
        <v>CALDASMARULANDA</v>
      </c>
      <c r="E349" s="46">
        <v>17446</v>
      </c>
    </row>
    <row r="350" spans="1:5" ht="15">
      <c r="A350" s="46">
        <v>17486</v>
      </c>
      <c r="B350" s="47" t="s">
        <v>102</v>
      </c>
      <c r="C350" s="47" t="s">
        <v>500</v>
      </c>
      <c r="D350" t="str">
        <f t="shared" si="5"/>
        <v>CALDASNEIRA</v>
      </c>
      <c r="E350" s="46">
        <v>17486</v>
      </c>
    </row>
    <row r="351" spans="1:5" ht="15">
      <c r="A351" s="46">
        <v>17495</v>
      </c>
      <c r="B351" s="47" t="s">
        <v>102</v>
      </c>
      <c r="C351" s="47" t="s">
        <v>522</v>
      </c>
      <c r="D351" t="str">
        <f t="shared" si="5"/>
        <v>CALDASNORCASIA</v>
      </c>
      <c r="E351" s="46">
        <v>17495</v>
      </c>
    </row>
    <row r="352" spans="1:5" ht="15">
      <c r="A352" s="46">
        <v>17513</v>
      </c>
      <c r="B352" s="47" t="s">
        <v>102</v>
      </c>
      <c r="C352" s="47" t="s">
        <v>542</v>
      </c>
      <c r="D352" t="str">
        <f t="shared" si="5"/>
        <v>CALDASPACORA</v>
      </c>
      <c r="E352" s="46">
        <v>17513</v>
      </c>
    </row>
    <row r="353" spans="1:5" ht="15">
      <c r="A353" s="46">
        <v>17524</v>
      </c>
      <c r="B353" s="47" t="s">
        <v>102</v>
      </c>
      <c r="C353" s="47" t="s">
        <v>564</v>
      </c>
      <c r="D353" t="str">
        <f t="shared" si="5"/>
        <v>CALDASPALESTINA</v>
      </c>
      <c r="E353" s="46">
        <v>17524</v>
      </c>
    </row>
    <row r="354" spans="1:5" ht="15">
      <c r="A354" s="46">
        <v>17541</v>
      </c>
      <c r="B354" s="47" t="s">
        <v>102</v>
      </c>
      <c r="C354" s="47" t="s">
        <v>583</v>
      </c>
      <c r="D354" t="str">
        <f t="shared" si="5"/>
        <v>CALDASPENSILVANIA</v>
      </c>
      <c r="E354" s="46">
        <v>17541</v>
      </c>
    </row>
    <row r="355" spans="1:5" ht="15">
      <c r="A355" s="46">
        <v>17614</v>
      </c>
      <c r="B355" s="47" t="s">
        <v>102</v>
      </c>
      <c r="C355" s="47" t="s">
        <v>601</v>
      </c>
      <c r="D355" t="str">
        <f t="shared" si="5"/>
        <v>CALDASRIOSUCIO</v>
      </c>
      <c r="E355" s="46">
        <v>17614</v>
      </c>
    </row>
    <row r="356" spans="1:5" ht="15">
      <c r="A356" s="46">
        <v>17616</v>
      </c>
      <c r="B356" s="47" t="s">
        <v>102</v>
      </c>
      <c r="C356" s="47" t="s">
        <v>113</v>
      </c>
      <c r="D356" t="str">
        <f t="shared" si="5"/>
        <v>CALDASRISARALDA</v>
      </c>
      <c r="E356" s="46">
        <v>17616</v>
      </c>
    </row>
    <row r="357" spans="1:5" ht="15">
      <c r="A357" s="46">
        <v>17653</v>
      </c>
      <c r="B357" s="47" t="s">
        <v>102</v>
      </c>
      <c r="C357" s="47" t="s">
        <v>636</v>
      </c>
      <c r="D357" t="str">
        <f t="shared" si="5"/>
        <v>CALDASSALAMINA</v>
      </c>
      <c r="E357" s="46">
        <v>17653</v>
      </c>
    </row>
    <row r="358" spans="1:5" ht="15">
      <c r="A358" s="46">
        <v>17662</v>
      </c>
      <c r="B358" s="47" t="s">
        <v>102</v>
      </c>
      <c r="C358" s="47" t="s">
        <v>653</v>
      </c>
      <c r="D358" t="str">
        <f t="shared" si="5"/>
        <v>CALDASSAMANA</v>
      </c>
      <c r="E358" s="46">
        <v>17662</v>
      </c>
    </row>
    <row r="359" spans="1:5" ht="15">
      <c r="A359" s="46">
        <v>17665</v>
      </c>
      <c r="B359" s="47" t="s">
        <v>102</v>
      </c>
      <c r="C359" s="47" t="s">
        <v>670</v>
      </c>
      <c r="D359" t="str">
        <f t="shared" si="5"/>
        <v>CALDASSAN JOSE</v>
      </c>
      <c r="E359" s="46">
        <v>17665</v>
      </c>
    </row>
    <row r="360" spans="1:5" ht="15">
      <c r="A360" s="46">
        <v>17777</v>
      </c>
      <c r="B360" s="47" t="s">
        <v>102</v>
      </c>
      <c r="C360" s="47" t="s">
        <v>688</v>
      </c>
      <c r="D360" t="str">
        <f t="shared" si="5"/>
        <v>CALDASSUPIA</v>
      </c>
      <c r="E360" s="46">
        <v>17777</v>
      </c>
    </row>
    <row r="361" spans="1:5" ht="15">
      <c r="A361" s="46">
        <v>17867</v>
      </c>
      <c r="B361" s="47" t="s">
        <v>102</v>
      </c>
      <c r="C361" s="47" t="s">
        <v>703</v>
      </c>
      <c r="D361" t="str">
        <f t="shared" si="5"/>
        <v>CALDASVICTORIA</v>
      </c>
      <c r="E361" s="46">
        <v>17867</v>
      </c>
    </row>
    <row r="362" spans="1:5" ht="15">
      <c r="A362" s="46">
        <v>17873</v>
      </c>
      <c r="B362" s="47" t="s">
        <v>102</v>
      </c>
      <c r="C362" s="47" t="s">
        <v>718</v>
      </c>
      <c r="D362" t="str">
        <f t="shared" si="5"/>
        <v>CALDASVILLAMARIA</v>
      </c>
      <c r="E362" s="46">
        <v>17873</v>
      </c>
    </row>
    <row r="363" spans="1:5" ht="15">
      <c r="A363" s="46">
        <v>17877</v>
      </c>
      <c r="B363" s="47" t="s">
        <v>102</v>
      </c>
      <c r="C363" s="47" t="s">
        <v>733</v>
      </c>
      <c r="D363" t="str">
        <f t="shared" si="5"/>
        <v>CALDASVITERBO</v>
      </c>
      <c r="E363" s="46">
        <v>17877</v>
      </c>
    </row>
    <row r="364" spans="1:5" ht="15">
      <c r="A364" s="46">
        <v>18029</v>
      </c>
      <c r="B364" s="47" t="s">
        <v>111</v>
      </c>
      <c r="C364" s="47" t="s">
        <v>165</v>
      </c>
      <c r="D364" t="str">
        <f t="shared" si="5"/>
        <v>CAQUETAALBANIA</v>
      </c>
      <c r="E364" s="46">
        <v>18029</v>
      </c>
    </row>
    <row r="365" spans="1:5" ht="15">
      <c r="A365" s="46">
        <v>18094</v>
      </c>
      <c r="B365" s="47" t="s">
        <v>111</v>
      </c>
      <c r="C365" s="47" t="s">
        <v>196</v>
      </c>
      <c r="D365" t="str">
        <f t="shared" si="5"/>
        <v>CAQUETABELEN ANDAQUIES</v>
      </c>
      <c r="E365" s="46">
        <v>18094</v>
      </c>
    </row>
    <row r="366" spans="1:5" ht="15">
      <c r="A366" s="46">
        <v>18150</v>
      </c>
      <c r="B366" s="47" t="s">
        <v>111</v>
      </c>
      <c r="C366" s="47" t="s">
        <v>223</v>
      </c>
      <c r="D366" t="str">
        <f t="shared" si="5"/>
        <v>CAQUETACARTAGENA DEL CHAIRA</v>
      </c>
      <c r="E366" s="46">
        <v>18150</v>
      </c>
    </row>
    <row r="367" spans="1:5" ht="15">
      <c r="A367" s="46">
        <v>18205</v>
      </c>
      <c r="B367" s="47" t="s">
        <v>111</v>
      </c>
      <c r="C367" s="47" t="s">
        <v>253</v>
      </c>
      <c r="D367" t="str">
        <f t="shared" si="5"/>
        <v>CAQUETACURILLO</v>
      </c>
      <c r="E367" s="46">
        <v>18205</v>
      </c>
    </row>
    <row r="368" spans="1:5" ht="15">
      <c r="A368" s="46">
        <v>18247</v>
      </c>
      <c r="B368" s="47" t="s">
        <v>111</v>
      </c>
      <c r="C368" s="47" t="s">
        <v>282</v>
      </c>
      <c r="D368" t="str">
        <f t="shared" si="5"/>
        <v>CAQUETAEL DONCELLO</v>
      </c>
      <c r="E368" s="46">
        <v>18247</v>
      </c>
    </row>
    <row r="369" spans="1:5" ht="15">
      <c r="A369" s="46">
        <v>18256</v>
      </c>
      <c r="B369" s="47" t="s">
        <v>111</v>
      </c>
      <c r="C369" s="47" t="s">
        <v>309</v>
      </c>
      <c r="D369" t="str">
        <f t="shared" si="5"/>
        <v>CAQUETAEL PAUJIL</v>
      </c>
      <c r="E369" s="46">
        <v>18256</v>
      </c>
    </row>
    <row r="370" spans="1:5" ht="15">
      <c r="A370" s="46">
        <v>18001</v>
      </c>
      <c r="B370" s="47" t="s">
        <v>111</v>
      </c>
      <c r="C370" s="47" t="s">
        <v>335</v>
      </c>
      <c r="D370" t="str">
        <f t="shared" si="5"/>
        <v>CAQUETAFLORENCIA</v>
      </c>
      <c r="E370" s="46">
        <v>18001</v>
      </c>
    </row>
    <row r="371" spans="1:5" ht="15">
      <c r="A371" s="46">
        <v>18410</v>
      </c>
      <c r="B371" s="47" t="s">
        <v>111</v>
      </c>
      <c r="C371" s="47" t="s">
        <v>360</v>
      </c>
      <c r="D371" t="str">
        <f t="shared" si="5"/>
        <v>CAQUETALA MONTAÑITA</v>
      </c>
      <c r="E371" s="46">
        <v>18410</v>
      </c>
    </row>
    <row r="372" spans="1:5" ht="15">
      <c r="A372" s="46">
        <v>18460</v>
      </c>
      <c r="B372" s="47" t="s">
        <v>111</v>
      </c>
      <c r="C372" s="47" t="s">
        <v>385</v>
      </c>
      <c r="D372" t="str">
        <f t="shared" si="5"/>
        <v>CAQUETAMILAN</v>
      </c>
      <c r="E372" s="46">
        <v>18460</v>
      </c>
    </row>
    <row r="373" spans="1:5" ht="15">
      <c r="A373" s="46">
        <v>18479</v>
      </c>
      <c r="B373" s="47" t="s">
        <v>111</v>
      </c>
      <c r="C373" s="47" t="s">
        <v>409</v>
      </c>
      <c r="D373" t="str">
        <f t="shared" si="5"/>
        <v>CAQUETAMORELIA</v>
      </c>
      <c r="E373" s="46">
        <v>18479</v>
      </c>
    </row>
    <row r="374" spans="1:5" ht="15">
      <c r="A374" s="46">
        <v>18592</v>
      </c>
      <c r="B374" s="47" t="s">
        <v>111</v>
      </c>
      <c r="C374" s="47" t="s">
        <v>435</v>
      </c>
      <c r="D374" t="str">
        <f t="shared" si="5"/>
        <v>CAQUETAPUERTO RICO</v>
      </c>
      <c r="E374" s="46">
        <v>18592</v>
      </c>
    </row>
    <row r="375" spans="1:5" ht="15">
      <c r="A375" s="46">
        <v>18610</v>
      </c>
      <c r="B375" s="47" t="s">
        <v>111</v>
      </c>
      <c r="C375" s="47" t="s">
        <v>479</v>
      </c>
      <c r="D375" t="str">
        <f t="shared" si="5"/>
        <v>CAQUETASAN JOSE DE FRAGUA</v>
      </c>
      <c r="E375" s="46">
        <v>18610</v>
      </c>
    </row>
    <row r="376" spans="1:5" ht="15">
      <c r="A376" s="46">
        <v>18753</v>
      </c>
      <c r="B376" s="47" t="s">
        <v>111</v>
      </c>
      <c r="C376" s="47" t="s">
        <v>1191</v>
      </c>
      <c r="D376" t="str">
        <f t="shared" si="5"/>
        <v>CAQUETASAN VICENTE DEL CAGUAN</v>
      </c>
      <c r="E376" s="46">
        <v>18753</v>
      </c>
    </row>
    <row r="377" spans="1:5" ht="15">
      <c r="A377" s="46">
        <v>18756</v>
      </c>
      <c r="B377" s="47" t="s">
        <v>111</v>
      </c>
      <c r="C377" s="47" t="s">
        <v>501</v>
      </c>
      <c r="D377" t="str">
        <f t="shared" si="5"/>
        <v>CAQUETASOLANO</v>
      </c>
      <c r="E377" s="46">
        <v>18756</v>
      </c>
    </row>
    <row r="378" spans="1:5" ht="15">
      <c r="A378" s="46">
        <v>18785</v>
      </c>
      <c r="B378" s="47" t="s">
        <v>111</v>
      </c>
      <c r="C378" s="47" t="s">
        <v>523</v>
      </c>
      <c r="D378" t="str">
        <f t="shared" si="5"/>
        <v>CAQUETASOLITA</v>
      </c>
      <c r="E378" s="46">
        <v>18785</v>
      </c>
    </row>
    <row r="379" spans="1:5" ht="15">
      <c r="A379" s="46">
        <v>18860</v>
      </c>
      <c r="B379" s="47" t="s">
        <v>111</v>
      </c>
      <c r="C379" s="47" t="s">
        <v>543</v>
      </c>
      <c r="D379" t="str">
        <f t="shared" si="5"/>
        <v>CAQUETAVALPARAISO</v>
      </c>
      <c r="E379" s="46">
        <v>18860</v>
      </c>
    </row>
    <row r="380" spans="1:5" ht="15">
      <c r="A380" s="46">
        <v>85010</v>
      </c>
      <c r="B380" s="47" t="s">
        <v>117</v>
      </c>
      <c r="C380" s="47" t="s">
        <v>166</v>
      </c>
      <c r="D380" t="str">
        <f t="shared" si="5"/>
        <v>CASANAREAGUAZUL</v>
      </c>
      <c r="E380" s="46">
        <v>85010</v>
      </c>
    </row>
    <row r="381" spans="1:5" ht="15">
      <c r="A381" s="46">
        <v>85015</v>
      </c>
      <c r="B381" s="47" t="s">
        <v>117</v>
      </c>
      <c r="C381" s="47" t="s">
        <v>197</v>
      </c>
      <c r="D381" t="str">
        <f t="shared" si="5"/>
        <v>CASANARECHAMEZA</v>
      </c>
      <c r="E381" s="46">
        <v>85015</v>
      </c>
    </row>
    <row r="382" spans="1:5" ht="15">
      <c r="A382" s="46">
        <v>85125</v>
      </c>
      <c r="B382" s="47" t="s">
        <v>117</v>
      </c>
      <c r="C382" s="47" t="s">
        <v>224</v>
      </c>
      <c r="D382" t="str">
        <f t="shared" si="5"/>
        <v>CASANAREHATO COROZAL</v>
      </c>
      <c r="E382" s="46">
        <v>85125</v>
      </c>
    </row>
    <row r="383" spans="1:5" ht="15">
      <c r="A383" s="46">
        <v>85136</v>
      </c>
      <c r="B383" s="47" t="s">
        <v>117</v>
      </c>
      <c r="C383" s="47" t="s">
        <v>254</v>
      </c>
      <c r="D383" t="str">
        <f t="shared" si="5"/>
        <v>CASANARELA SALINA</v>
      </c>
      <c r="E383" s="46">
        <v>85136</v>
      </c>
    </row>
    <row r="384" spans="1:5" ht="15">
      <c r="A384" s="46">
        <v>85139</v>
      </c>
      <c r="B384" s="47" t="s">
        <v>117</v>
      </c>
      <c r="C384" s="47" t="s">
        <v>283</v>
      </c>
      <c r="D384" t="str">
        <f t="shared" si="5"/>
        <v>CASANAREMANI</v>
      </c>
      <c r="E384" s="46">
        <v>85139</v>
      </c>
    </row>
    <row r="385" spans="1:5" ht="15">
      <c r="A385" s="46">
        <v>85162</v>
      </c>
      <c r="B385" s="47" t="s">
        <v>117</v>
      </c>
      <c r="C385" s="47" t="s">
        <v>310</v>
      </c>
      <c r="D385" t="str">
        <f t="shared" si="5"/>
        <v>CASANAREMONTERREY</v>
      </c>
      <c r="E385" s="46">
        <v>85162</v>
      </c>
    </row>
    <row r="386" spans="1:5" ht="15">
      <c r="A386" s="46">
        <v>85225</v>
      </c>
      <c r="B386" s="47" t="s">
        <v>117</v>
      </c>
      <c r="C386" s="47" t="s">
        <v>336</v>
      </c>
      <c r="D386" t="str">
        <f t="shared" si="5"/>
        <v>CASANARENUNCHIA</v>
      </c>
      <c r="E386" s="46">
        <v>85225</v>
      </c>
    </row>
    <row r="387" spans="1:5" ht="15">
      <c r="A387" s="46">
        <v>85230</v>
      </c>
      <c r="B387" s="47" t="s">
        <v>117</v>
      </c>
      <c r="C387" s="47" t="s">
        <v>361</v>
      </c>
      <c r="D387" t="str">
        <f aca="true" t="shared" si="6" ref="D387:D450">+CONCATENATE(B387,C387)</f>
        <v>CASANAREOROCUE</v>
      </c>
      <c r="E387" s="46">
        <v>85230</v>
      </c>
    </row>
    <row r="388" spans="1:5" ht="15">
      <c r="A388" s="46">
        <v>85250</v>
      </c>
      <c r="B388" s="47" t="s">
        <v>117</v>
      </c>
      <c r="C388" s="47" t="s">
        <v>386</v>
      </c>
      <c r="D388" t="str">
        <f t="shared" si="6"/>
        <v>CASANAREPAZ DE ARIPORO</v>
      </c>
      <c r="E388" s="46">
        <v>85250</v>
      </c>
    </row>
    <row r="389" spans="1:5" ht="15">
      <c r="A389" s="46">
        <v>85263</v>
      </c>
      <c r="B389" s="47" t="s">
        <v>117</v>
      </c>
      <c r="C389" s="47" t="s">
        <v>410</v>
      </c>
      <c r="D389" t="str">
        <f t="shared" si="6"/>
        <v>CASANAREPORE</v>
      </c>
      <c r="E389" s="46">
        <v>85263</v>
      </c>
    </row>
    <row r="390" spans="1:5" ht="15">
      <c r="A390" s="46">
        <v>85279</v>
      </c>
      <c r="B390" s="47" t="s">
        <v>117</v>
      </c>
      <c r="C390" s="47" t="s">
        <v>436</v>
      </c>
      <c r="D390" t="str">
        <f t="shared" si="6"/>
        <v>CASANARERECETOR</v>
      </c>
      <c r="E390" s="46">
        <v>85279</v>
      </c>
    </row>
    <row r="391" spans="1:5" ht="15">
      <c r="A391" s="46">
        <v>85300</v>
      </c>
      <c r="B391" s="47" t="s">
        <v>117</v>
      </c>
      <c r="C391" s="47" t="s">
        <v>458</v>
      </c>
      <c r="D391" t="str">
        <f t="shared" si="6"/>
        <v>CASANARESABANALARGA</v>
      </c>
      <c r="E391" s="46">
        <v>85300</v>
      </c>
    </row>
    <row r="392" spans="1:5" ht="15">
      <c r="A392" s="46">
        <v>85315</v>
      </c>
      <c r="B392" s="47" t="s">
        <v>117</v>
      </c>
      <c r="C392" s="47" t="s">
        <v>480</v>
      </c>
      <c r="D392" t="str">
        <f t="shared" si="6"/>
        <v>CASANARESACAMA</v>
      </c>
      <c r="E392" s="46">
        <v>85315</v>
      </c>
    </row>
    <row r="393" spans="1:5" ht="15">
      <c r="A393" s="46">
        <v>85325</v>
      </c>
      <c r="B393" s="47" t="s">
        <v>117</v>
      </c>
      <c r="C393" s="47" t="s">
        <v>502</v>
      </c>
      <c r="D393" t="str">
        <f t="shared" si="6"/>
        <v>CASANARESAN LUIS DE PALENQUE</v>
      </c>
      <c r="E393" s="46">
        <v>85325</v>
      </c>
    </row>
    <row r="394" spans="1:5" ht="15">
      <c r="A394" s="46">
        <v>85400</v>
      </c>
      <c r="B394" s="47" t="s">
        <v>117</v>
      </c>
      <c r="C394" s="47" t="s">
        <v>524</v>
      </c>
      <c r="D394" t="str">
        <f t="shared" si="6"/>
        <v>CASANARETAMARA</v>
      </c>
      <c r="E394" s="46">
        <v>85400</v>
      </c>
    </row>
    <row r="395" spans="1:5" ht="15">
      <c r="A395" s="46">
        <v>85410</v>
      </c>
      <c r="B395" s="47" t="s">
        <v>117</v>
      </c>
      <c r="C395" s="47" t="s">
        <v>544</v>
      </c>
      <c r="D395" t="str">
        <f t="shared" si="6"/>
        <v>CASANARETAURAMENA</v>
      </c>
      <c r="E395" s="46">
        <v>85410</v>
      </c>
    </row>
    <row r="396" spans="1:5" ht="15">
      <c r="A396" s="46">
        <v>85430</v>
      </c>
      <c r="B396" s="47" t="s">
        <v>117</v>
      </c>
      <c r="C396" s="47" t="s">
        <v>565</v>
      </c>
      <c r="D396" t="str">
        <f t="shared" si="6"/>
        <v>CASANARETRINIDAD</v>
      </c>
      <c r="E396" s="46">
        <v>85430</v>
      </c>
    </row>
    <row r="397" spans="1:5" ht="15">
      <c r="A397" s="46">
        <v>85440</v>
      </c>
      <c r="B397" s="47" t="s">
        <v>117</v>
      </c>
      <c r="C397" s="47" t="s">
        <v>550</v>
      </c>
      <c r="D397" t="str">
        <f t="shared" si="6"/>
        <v>CASANAREVILLANUEVA</v>
      </c>
      <c r="E397" s="46">
        <v>85440</v>
      </c>
    </row>
    <row r="398" spans="1:5" ht="15">
      <c r="A398" s="46">
        <v>85001</v>
      </c>
      <c r="B398" s="47" t="s">
        <v>117</v>
      </c>
      <c r="C398" s="47" t="s">
        <v>602</v>
      </c>
      <c r="D398" t="str">
        <f t="shared" si="6"/>
        <v>CASANAREYOPAL</v>
      </c>
      <c r="E398" s="46">
        <v>85001</v>
      </c>
    </row>
    <row r="399" spans="1:5" ht="15">
      <c r="A399" s="46">
        <v>19022</v>
      </c>
      <c r="B399" s="47" t="s">
        <v>51</v>
      </c>
      <c r="C399" s="47" t="s">
        <v>167</v>
      </c>
      <c r="D399" t="str">
        <f t="shared" si="6"/>
        <v>CAUCAALMAGUER</v>
      </c>
      <c r="E399" s="46">
        <v>19022</v>
      </c>
    </row>
    <row r="400" spans="1:5" ht="15">
      <c r="A400" s="46">
        <v>19050</v>
      </c>
      <c r="B400" s="47" t="s">
        <v>51</v>
      </c>
      <c r="C400" s="47" t="s">
        <v>198</v>
      </c>
      <c r="D400" t="str">
        <f t="shared" si="6"/>
        <v>CAUCAARGELIA</v>
      </c>
      <c r="E400" s="46">
        <v>19050</v>
      </c>
    </row>
    <row r="401" spans="1:5" ht="15">
      <c r="A401" s="46">
        <v>19075</v>
      </c>
      <c r="B401" s="47" t="s">
        <v>51</v>
      </c>
      <c r="C401" s="47" t="s">
        <v>210</v>
      </c>
      <c r="D401" t="str">
        <f t="shared" si="6"/>
        <v>CAUCABALBOA</v>
      </c>
      <c r="E401" s="46">
        <v>19075</v>
      </c>
    </row>
    <row r="402" spans="1:5" ht="15">
      <c r="A402" s="46">
        <v>19100</v>
      </c>
      <c r="B402" s="47" t="s">
        <v>51</v>
      </c>
      <c r="C402" s="47" t="s">
        <v>9</v>
      </c>
      <c r="D402" t="str">
        <f t="shared" si="6"/>
        <v>CAUCABOLIVAR</v>
      </c>
      <c r="E402" s="46">
        <v>19100</v>
      </c>
    </row>
    <row r="403" spans="1:5" ht="15">
      <c r="A403" s="46">
        <v>19110</v>
      </c>
      <c r="B403" s="47" t="s">
        <v>51</v>
      </c>
      <c r="C403" s="47" t="s">
        <v>284</v>
      </c>
      <c r="D403" t="str">
        <f t="shared" si="6"/>
        <v>CAUCABUENOS AIRES</v>
      </c>
      <c r="E403" s="46">
        <v>19110</v>
      </c>
    </row>
    <row r="404" spans="1:5" ht="15">
      <c r="A404" s="46">
        <v>19130</v>
      </c>
      <c r="B404" s="47" t="s">
        <v>51</v>
      </c>
      <c r="C404" s="47" t="s">
        <v>59</v>
      </c>
      <c r="D404" t="str">
        <f t="shared" si="6"/>
        <v>CAUCACAJIBIO</v>
      </c>
      <c r="E404" s="46">
        <v>19130</v>
      </c>
    </row>
    <row r="405" spans="1:5" ht="15">
      <c r="A405" s="46">
        <v>19137</v>
      </c>
      <c r="B405" s="47" t="s">
        <v>51</v>
      </c>
      <c r="C405" s="47" t="s">
        <v>337</v>
      </c>
      <c r="D405" t="str">
        <f t="shared" si="6"/>
        <v>CAUCACALDONO</v>
      </c>
      <c r="E405" s="46">
        <v>19137</v>
      </c>
    </row>
    <row r="406" spans="1:5" ht="15">
      <c r="A406" s="46">
        <v>19142</v>
      </c>
      <c r="B406" s="47" t="s">
        <v>51</v>
      </c>
      <c r="C406" s="47" t="s">
        <v>61</v>
      </c>
      <c r="D406" t="str">
        <f t="shared" si="6"/>
        <v>CAUCACALOTO</v>
      </c>
      <c r="E406" s="46">
        <v>19142</v>
      </c>
    </row>
    <row r="407" spans="1:5" ht="15">
      <c r="A407" s="46">
        <v>19212</v>
      </c>
      <c r="B407" s="47" t="s">
        <v>51</v>
      </c>
      <c r="C407" s="47" t="s">
        <v>387</v>
      </c>
      <c r="D407" t="str">
        <f t="shared" si="6"/>
        <v>CAUCACORINTO</v>
      </c>
      <c r="E407" s="46">
        <v>19212</v>
      </c>
    </row>
    <row r="408" spans="1:5" ht="15">
      <c r="A408" s="46">
        <v>19256</v>
      </c>
      <c r="B408" s="47" t="s">
        <v>51</v>
      </c>
      <c r="C408" s="47" t="s">
        <v>411</v>
      </c>
      <c r="D408" t="str">
        <f t="shared" si="6"/>
        <v>CAUCAEL TAMBO</v>
      </c>
      <c r="E408" s="46">
        <v>19256</v>
      </c>
    </row>
    <row r="409" spans="1:5" ht="15">
      <c r="A409" s="46">
        <v>19290</v>
      </c>
      <c r="B409" s="47" t="s">
        <v>51</v>
      </c>
      <c r="C409" s="47" t="s">
        <v>335</v>
      </c>
      <c r="D409" t="str">
        <f t="shared" si="6"/>
        <v>CAUCAFLORENCIA</v>
      </c>
      <c r="E409" s="46">
        <v>19290</v>
      </c>
    </row>
    <row r="410" spans="1:5" ht="15">
      <c r="A410" s="46">
        <v>19300</v>
      </c>
      <c r="B410" s="47" t="s">
        <v>51</v>
      </c>
      <c r="C410" s="47" t="s">
        <v>459</v>
      </c>
      <c r="D410" t="str">
        <f t="shared" si="6"/>
        <v>CAUCAGUACHENE</v>
      </c>
      <c r="E410" s="46">
        <v>19300</v>
      </c>
    </row>
    <row r="411" spans="1:5" ht="15">
      <c r="A411" s="46">
        <v>19318</v>
      </c>
      <c r="B411" s="47" t="s">
        <v>51</v>
      </c>
      <c r="C411" s="47" t="s">
        <v>481</v>
      </c>
      <c r="D411" t="str">
        <f t="shared" si="6"/>
        <v>CAUCAGUAPI</v>
      </c>
      <c r="E411" s="46">
        <v>19318</v>
      </c>
    </row>
    <row r="412" spans="1:5" ht="15">
      <c r="A412" s="46">
        <v>19355</v>
      </c>
      <c r="B412" s="47" t="s">
        <v>51</v>
      </c>
      <c r="C412" s="47" t="s">
        <v>503</v>
      </c>
      <c r="D412" t="str">
        <f t="shared" si="6"/>
        <v>CAUCAINZA</v>
      </c>
      <c r="E412" s="46">
        <v>19355</v>
      </c>
    </row>
    <row r="413" spans="1:5" ht="15">
      <c r="A413" s="46">
        <v>19364</v>
      </c>
      <c r="B413" s="47" t="s">
        <v>51</v>
      </c>
      <c r="C413" s="47" t="s">
        <v>525</v>
      </c>
      <c r="D413" t="str">
        <f t="shared" si="6"/>
        <v>CAUCAJAMBALO</v>
      </c>
      <c r="E413" s="46">
        <v>19364</v>
      </c>
    </row>
    <row r="414" spans="1:5" ht="15">
      <c r="A414" s="46">
        <v>19392</v>
      </c>
      <c r="B414" s="47" t="s">
        <v>51</v>
      </c>
      <c r="C414" s="47" t="s">
        <v>545</v>
      </c>
      <c r="D414" t="str">
        <f t="shared" si="6"/>
        <v>CAUCALA SIERRA</v>
      </c>
      <c r="E414" s="46">
        <v>19392</v>
      </c>
    </row>
    <row r="415" spans="1:5" ht="15">
      <c r="A415" s="46">
        <v>19397</v>
      </c>
      <c r="B415" s="47" t="s">
        <v>51</v>
      </c>
      <c r="C415" s="47" t="s">
        <v>566</v>
      </c>
      <c r="D415" t="str">
        <f t="shared" si="6"/>
        <v>CAUCALA VEGA</v>
      </c>
      <c r="E415" s="46">
        <v>19397</v>
      </c>
    </row>
    <row r="416" spans="1:5" ht="15">
      <c r="A416" s="46">
        <v>19418</v>
      </c>
      <c r="B416" s="47" t="s">
        <v>51</v>
      </c>
      <c r="C416" s="47" t="s">
        <v>584</v>
      </c>
      <c r="D416" t="str">
        <f t="shared" si="6"/>
        <v>CAUCALOPEZ</v>
      </c>
      <c r="E416" s="46">
        <v>19418</v>
      </c>
    </row>
    <row r="417" spans="1:5" ht="15">
      <c r="A417" s="46">
        <v>19450</v>
      </c>
      <c r="B417" s="47" t="s">
        <v>51</v>
      </c>
      <c r="C417" s="47" t="s">
        <v>603</v>
      </c>
      <c r="D417" t="str">
        <f t="shared" si="6"/>
        <v>CAUCAMERCADERES</v>
      </c>
      <c r="E417" s="46">
        <v>19450</v>
      </c>
    </row>
    <row r="418" spans="1:5" ht="15">
      <c r="A418" s="46">
        <v>19455</v>
      </c>
      <c r="B418" s="47" t="s">
        <v>51</v>
      </c>
      <c r="C418" s="47" t="s">
        <v>620</v>
      </c>
      <c r="D418" t="str">
        <f t="shared" si="6"/>
        <v>CAUCAMIRANDA</v>
      </c>
      <c r="E418" s="46">
        <v>19455</v>
      </c>
    </row>
    <row r="419" spans="1:5" ht="15">
      <c r="A419" s="46">
        <v>19473</v>
      </c>
      <c r="B419" s="47" t="s">
        <v>51</v>
      </c>
      <c r="C419" s="47" t="s">
        <v>637</v>
      </c>
      <c r="D419" t="str">
        <f t="shared" si="6"/>
        <v>CAUCAMORALES</v>
      </c>
      <c r="E419" s="46">
        <v>19473</v>
      </c>
    </row>
    <row r="420" spans="1:5" ht="15">
      <c r="A420" s="46">
        <v>19513</v>
      </c>
      <c r="B420" s="47" t="s">
        <v>51</v>
      </c>
      <c r="C420" s="47" t="s">
        <v>654</v>
      </c>
      <c r="D420" t="str">
        <f t="shared" si="6"/>
        <v>CAUCAPADILLA</v>
      </c>
      <c r="E420" s="46">
        <v>19513</v>
      </c>
    </row>
    <row r="421" spans="1:5" ht="15">
      <c r="A421" s="46">
        <v>19517</v>
      </c>
      <c r="B421" s="47" t="s">
        <v>51</v>
      </c>
      <c r="C421" s="47" t="s">
        <v>671</v>
      </c>
      <c r="D421" t="str">
        <f t="shared" si="6"/>
        <v>CAUCAPAEZ</v>
      </c>
      <c r="E421" s="46">
        <v>19517</v>
      </c>
    </row>
    <row r="422" spans="1:5" ht="15">
      <c r="A422" s="46">
        <v>19532</v>
      </c>
      <c r="B422" s="47" t="s">
        <v>51</v>
      </c>
      <c r="C422" s="47" t="s">
        <v>689</v>
      </c>
      <c r="D422" t="str">
        <f t="shared" si="6"/>
        <v>CAUCAPATIA (EL BORDO)</v>
      </c>
      <c r="E422" s="46">
        <v>19532</v>
      </c>
    </row>
    <row r="423" spans="1:5" ht="15">
      <c r="A423" s="46">
        <v>19533</v>
      </c>
      <c r="B423" s="47" t="s">
        <v>51</v>
      </c>
      <c r="C423" s="47" t="s">
        <v>52</v>
      </c>
      <c r="D423" t="str">
        <f t="shared" si="6"/>
        <v>CAUCAPIAMONTE</v>
      </c>
      <c r="E423" s="46">
        <v>19533</v>
      </c>
    </row>
    <row r="424" spans="1:5" ht="15">
      <c r="A424" s="46">
        <v>19548</v>
      </c>
      <c r="B424" s="47" t="s">
        <v>51</v>
      </c>
      <c r="C424" s="47" t="s">
        <v>719</v>
      </c>
      <c r="D424" t="str">
        <f t="shared" si="6"/>
        <v>CAUCAPIENDAMO</v>
      </c>
      <c r="E424" s="46">
        <v>19548</v>
      </c>
    </row>
    <row r="425" spans="1:5" ht="15">
      <c r="A425" s="46">
        <v>19001</v>
      </c>
      <c r="B425" s="47" t="s">
        <v>51</v>
      </c>
      <c r="C425" s="47" t="s">
        <v>53</v>
      </c>
      <c r="D425" t="str">
        <f t="shared" si="6"/>
        <v>CAUCAPOPAYAN</v>
      </c>
      <c r="E425" s="46">
        <v>19001</v>
      </c>
    </row>
    <row r="426" spans="1:5" ht="15">
      <c r="A426" s="46">
        <v>19573</v>
      </c>
      <c r="B426" s="47" t="s">
        <v>51</v>
      </c>
      <c r="C426" s="47" t="s">
        <v>747</v>
      </c>
      <c r="D426" t="str">
        <f t="shared" si="6"/>
        <v>CAUCAPUERTO TEJADA</v>
      </c>
      <c r="E426" s="46">
        <v>19573</v>
      </c>
    </row>
    <row r="427" spans="1:5" ht="15">
      <c r="A427" s="46">
        <v>19585</v>
      </c>
      <c r="B427" s="47" t="s">
        <v>51</v>
      </c>
      <c r="C427" s="47" t="s">
        <v>761</v>
      </c>
      <c r="D427" t="str">
        <f t="shared" si="6"/>
        <v>CAUCAPURACE</v>
      </c>
      <c r="E427" s="46">
        <v>19585</v>
      </c>
    </row>
    <row r="428" spans="1:5" ht="15">
      <c r="A428" s="46">
        <v>19622</v>
      </c>
      <c r="B428" s="47" t="s">
        <v>51</v>
      </c>
      <c r="C428" s="47" t="s">
        <v>775</v>
      </c>
      <c r="D428" t="str">
        <f t="shared" si="6"/>
        <v>CAUCAROSAS</v>
      </c>
      <c r="E428" s="46">
        <v>19622</v>
      </c>
    </row>
    <row r="429" spans="1:5" ht="15">
      <c r="A429" s="46">
        <v>19693</v>
      </c>
      <c r="B429" s="47" t="s">
        <v>51</v>
      </c>
      <c r="C429" s="47" t="s">
        <v>788</v>
      </c>
      <c r="D429" t="str">
        <f t="shared" si="6"/>
        <v>CAUCASAN SEBASTIAN</v>
      </c>
      <c r="E429" s="46">
        <v>19693</v>
      </c>
    </row>
    <row r="430" spans="1:5" ht="15">
      <c r="A430" s="46">
        <v>19701</v>
      </c>
      <c r="B430" s="47" t="s">
        <v>51</v>
      </c>
      <c r="C430" s="47" t="s">
        <v>799</v>
      </c>
      <c r="D430" t="str">
        <f t="shared" si="6"/>
        <v>CAUCASANTA ROSA</v>
      </c>
      <c r="E430" s="46">
        <v>19701</v>
      </c>
    </row>
    <row r="431" spans="1:5" ht="15">
      <c r="A431" s="46">
        <v>19698</v>
      </c>
      <c r="B431" s="47" t="s">
        <v>51</v>
      </c>
      <c r="C431" s="47" t="s">
        <v>809</v>
      </c>
      <c r="D431" t="str">
        <f t="shared" si="6"/>
        <v>CAUCASANTANDER DE QUILICHAO</v>
      </c>
      <c r="E431" s="46">
        <v>19698</v>
      </c>
    </row>
    <row r="432" spans="1:5" ht="15">
      <c r="A432" s="46">
        <v>19743</v>
      </c>
      <c r="B432" s="47" t="s">
        <v>51</v>
      </c>
      <c r="C432" s="47" t="s">
        <v>818</v>
      </c>
      <c r="D432" t="str">
        <f t="shared" si="6"/>
        <v>CAUCASILVIA</v>
      </c>
      <c r="E432" s="46">
        <v>19743</v>
      </c>
    </row>
    <row r="433" spans="1:5" ht="15">
      <c r="A433" s="46">
        <v>19760</v>
      </c>
      <c r="B433" s="47" t="s">
        <v>51</v>
      </c>
      <c r="C433" s="47" t="s">
        <v>829</v>
      </c>
      <c r="D433" t="str">
        <f t="shared" si="6"/>
        <v>CAUCASOTARA</v>
      </c>
      <c r="E433" s="46">
        <v>19760</v>
      </c>
    </row>
    <row r="434" spans="1:5" ht="15">
      <c r="A434" s="46">
        <v>19780</v>
      </c>
      <c r="B434" s="47" t="s">
        <v>51</v>
      </c>
      <c r="C434" s="47" t="s">
        <v>840</v>
      </c>
      <c r="D434" t="str">
        <f t="shared" si="6"/>
        <v>CAUCASUAREZ</v>
      </c>
      <c r="E434" s="46">
        <v>19780</v>
      </c>
    </row>
    <row r="435" spans="1:5" ht="15">
      <c r="A435" s="46">
        <v>19785</v>
      </c>
      <c r="B435" s="47" t="s">
        <v>51</v>
      </c>
      <c r="C435" s="47" t="s">
        <v>7</v>
      </c>
      <c r="D435" t="str">
        <f t="shared" si="6"/>
        <v>CAUCASUCRE</v>
      </c>
      <c r="E435" s="46">
        <v>19785</v>
      </c>
    </row>
    <row r="436" spans="1:5" ht="15">
      <c r="A436" s="46">
        <v>19807</v>
      </c>
      <c r="B436" s="47" t="s">
        <v>51</v>
      </c>
      <c r="C436" s="47" t="s">
        <v>858</v>
      </c>
      <c r="D436" t="str">
        <f t="shared" si="6"/>
        <v>CAUCATIMBIO</v>
      </c>
      <c r="E436" s="46">
        <v>19807</v>
      </c>
    </row>
    <row r="437" spans="1:5" ht="15">
      <c r="A437" s="46">
        <v>19809</v>
      </c>
      <c r="B437" s="47" t="s">
        <v>51</v>
      </c>
      <c r="C437" s="47" t="s">
        <v>866</v>
      </c>
      <c r="D437" t="str">
        <f t="shared" si="6"/>
        <v>CAUCATIMBIQUI</v>
      </c>
      <c r="E437" s="46">
        <v>19809</v>
      </c>
    </row>
    <row r="438" spans="1:5" ht="15">
      <c r="A438" s="46">
        <v>19821</v>
      </c>
      <c r="B438" s="47" t="s">
        <v>51</v>
      </c>
      <c r="C438" s="47" t="s">
        <v>875</v>
      </c>
      <c r="D438" t="str">
        <f t="shared" si="6"/>
        <v>CAUCATORIBIO</v>
      </c>
      <c r="E438" s="46">
        <v>19821</v>
      </c>
    </row>
    <row r="439" spans="1:5" ht="15">
      <c r="A439" s="46">
        <v>19824</v>
      </c>
      <c r="B439" s="47" t="s">
        <v>51</v>
      </c>
      <c r="C439" s="47" t="s">
        <v>884</v>
      </c>
      <c r="D439" t="str">
        <f t="shared" si="6"/>
        <v>CAUCATOTORO</v>
      </c>
      <c r="E439" s="46">
        <v>19824</v>
      </c>
    </row>
    <row r="440" spans="1:5" ht="15">
      <c r="A440" s="46">
        <v>19845</v>
      </c>
      <c r="B440" s="47" t="s">
        <v>51</v>
      </c>
      <c r="C440" s="47" t="s">
        <v>893</v>
      </c>
      <c r="D440" t="str">
        <f t="shared" si="6"/>
        <v>CAUCAVILLA RICA</v>
      </c>
      <c r="E440" s="46">
        <v>19845</v>
      </c>
    </row>
    <row r="441" spans="1:5" ht="15">
      <c r="A441" s="46">
        <v>20011</v>
      </c>
      <c r="B441" s="47" t="s">
        <v>17</v>
      </c>
      <c r="C441" s="47" t="s">
        <v>168</v>
      </c>
      <c r="D441" t="str">
        <f t="shared" si="6"/>
        <v>CESARAGUACHICA</v>
      </c>
      <c r="E441" s="46">
        <v>20011</v>
      </c>
    </row>
    <row r="442" spans="1:5" ht="15">
      <c r="A442" s="46">
        <v>20013</v>
      </c>
      <c r="B442" s="47" t="s">
        <v>17</v>
      </c>
      <c r="C442" s="47" t="s">
        <v>199</v>
      </c>
      <c r="D442" t="str">
        <f t="shared" si="6"/>
        <v>CESARAGUSTIN CODAZZI</v>
      </c>
      <c r="E442" s="46">
        <v>20013</v>
      </c>
    </row>
    <row r="443" spans="1:5" ht="15">
      <c r="A443" s="46">
        <v>20032</v>
      </c>
      <c r="B443" s="47" t="s">
        <v>17</v>
      </c>
      <c r="C443" s="47" t="s">
        <v>225</v>
      </c>
      <c r="D443" t="str">
        <f t="shared" si="6"/>
        <v>CESARASTREA</v>
      </c>
      <c r="E443" s="46">
        <v>20032</v>
      </c>
    </row>
    <row r="444" spans="1:5" ht="15">
      <c r="A444" s="46">
        <v>20045</v>
      </c>
      <c r="B444" s="47" t="s">
        <v>17</v>
      </c>
      <c r="C444" s="47" t="s">
        <v>255</v>
      </c>
      <c r="D444" t="str">
        <f t="shared" si="6"/>
        <v>CESARBECERRIL</v>
      </c>
      <c r="E444" s="46">
        <v>20045</v>
      </c>
    </row>
    <row r="445" spans="1:5" ht="15">
      <c r="A445" s="46">
        <v>20060</v>
      </c>
      <c r="B445" s="47" t="s">
        <v>17</v>
      </c>
      <c r="C445" s="47" t="s">
        <v>285</v>
      </c>
      <c r="D445" t="str">
        <f t="shared" si="6"/>
        <v>CESARBOSCONIA</v>
      </c>
      <c r="E445" s="46">
        <v>20060</v>
      </c>
    </row>
    <row r="446" spans="1:5" ht="15">
      <c r="A446" s="46">
        <v>20175</v>
      </c>
      <c r="B446" s="47" t="s">
        <v>17</v>
      </c>
      <c r="C446" s="47" t="s">
        <v>311</v>
      </c>
      <c r="D446" t="str">
        <f t="shared" si="6"/>
        <v>CESARCHIMICHAGUA</v>
      </c>
      <c r="E446" s="46">
        <v>20175</v>
      </c>
    </row>
    <row r="447" spans="1:5" ht="15">
      <c r="A447" s="46">
        <v>20178</v>
      </c>
      <c r="B447" s="47" t="s">
        <v>17</v>
      </c>
      <c r="C447" s="47" t="s">
        <v>338</v>
      </c>
      <c r="D447" t="str">
        <f t="shared" si="6"/>
        <v>CESARCHIRIGUANA</v>
      </c>
      <c r="E447" s="46">
        <v>20178</v>
      </c>
    </row>
    <row r="448" spans="1:5" ht="15">
      <c r="A448" s="46">
        <v>20228</v>
      </c>
      <c r="B448" s="47" t="s">
        <v>17</v>
      </c>
      <c r="C448" s="47" t="s">
        <v>362</v>
      </c>
      <c r="D448" t="str">
        <f t="shared" si="6"/>
        <v>CESARCURUMANI</v>
      </c>
      <c r="E448" s="46">
        <v>20228</v>
      </c>
    </row>
    <row r="449" spans="1:5" ht="15">
      <c r="A449" s="46">
        <v>20238</v>
      </c>
      <c r="B449" s="47" t="s">
        <v>17</v>
      </c>
      <c r="C449" s="47" t="s">
        <v>388</v>
      </c>
      <c r="D449" t="str">
        <f t="shared" si="6"/>
        <v>CESAREL COPEY</v>
      </c>
      <c r="E449" s="46">
        <v>20238</v>
      </c>
    </row>
    <row r="450" spans="1:5" ht="15">
      <c r="A450" s="46">
        <v>20250</v>
      </c>
      <c r="B450" s="47" t="s">
        <v>17</v>
      </c>
      <c r="C450" s="47" t="s">
        <v>412</v>
      </c>
      <c r="D450" t="str">
        <f t="shared" si="6"/>
        <v>CESAREL PASO</v>
      </c>
      <c r="E450" s="46">
        <v>20250</v>
      </c>
    </row>
    <row r="451" spans="1:5" ht="15">
      <c r="A451" s="46">
        <v>20295</v>
      </c>
      <c r="B451" s="47" t="s">
        <v>17</v>
      </c>
      <c r="C451" s="47" t="s">
        <v>437</v>
      </c>
      <c r="D451" t="str">
        <f aca="true" t="shared" si="7" ref="D451:D514">+CONCATENATE(B451,C451)</f>
        <v>CESARGAMARRA</v>
      </c>
      <c r="E451" s="46">
        <v>20295</v>
      </c>
    </row>
    <row r="452" spans="1:5" ht="15">
      <c r="A452" s="46">
        <v>20310</v>
      </c>
      <c r="B452" s="47" t="s">
        <v>17</v>
      </c>
      <c r="C452" s="47" t="s">
        <v>460</v>
      </c>
      <c r="D452" t="str">
        <f t="shared" si="7"/>
        <v>CESARGONZALEZ</v>
      </c>
      <c r="E452" s="46">
        <v>20310</v>
      </c>
    </row>
    <row r="453" spans="1:5" ht="15">
      <c r="A453" s="46">
        <v>20383</v>
      </c>
      <c r="B453" s="47" t="s">
        <v>17</v>
      </c>
      <c r="C453" s="47" t="s">
        <v>482</v>
      </c>
      <c r="D453" t="str">
        <f t="shared" si="7"/>
        <v>CESARLA GLORIA</v>
      </c>
      <c r="E453" s="46">
        <v>20383</v>
      </c>
    </row>
    <row r="454" spans="1:5" ht="15">
      <c r="A454" s="46">
        <v>20400</v>
      </c>
      <c r="B454" s="47" t="s">
        <v>17</v>
      </c>
      <c r="C454" s="47" t="s">
        <v>504</v>
      </c>
      <c r="D454" t="str">
        <f t="shared" si="7"/>
        <v>CESARLA JAGUA DE IBIRICO</v>
      </c>
      <c r="E454" s="46">
        <v>20400</v>
      </c>
    </row>
    <row r="455" spans="1:5" ht="15">
      <c r="A455" s="46">
        <v>20443</v>
      </c>
      <c r="B455" s="47" t="s">
        <v>17</v>
      </c>
      <c r="C455" s="47" t="s">
        <v>441</v>
      </c>
      <c r="D455" t="str">
        <f t="shared" si="7"/>
        <v>CESARMANAURE</v>
      </c>
      <c r="E455" s="46">
        <v>20443</v>
      </c>
    </row>
    <row r="456" spans="1:5" ht="15">
      <c r="A456" s="46">
        <v>20517</v>
      </c>
      <c r="B456" s="47" t="s">
        <v>17</v>
      </c>
      <c r="C456" s="47" t="s">
        <v>546</v>
      </c>
      <c r="D456" t="str">
        <f t="shared" si="7"/>
        <v>CESARPAILITAS</v>
      </c>
      <c r="E456" s="46">
        <v>20517</v>
      </c>
    </row>
    <row r="457" spans="1:5" ht="15">
      <c r="A457" s="46">
        <v>20550</v>
      </c>
      <c r="B457" s="47" t="s">
        <v>17</v>
      </c>
      <c r="C457" s="47" t="s">
        <v>567</v>
      </c>
      <c r="D457" t="str">
        <f t="shared" si="7"/>
        <v>CESARPELAYA</v>
      </c>
      <c r="E457" s="46">
        <v>20550</v>
      </c>
    </row>
    <row r="458" spans="1:5" ht="15">
      <c r="A458" s="46">
        <v>20570</v>
      </c>
      <c r="B458" s="47" t="s">
        <v>17</v>
      </c>
      <c r="C458" s="47" t="s">
        <v>585</v>
      </c>
      <c r="D458" t="str">
        <f t="shared" si="7"/>
        <v>CESARPUEBLO BELLO</v>
      </c>
      <c r="E458" s="46">
        <v>20570</v>
      </c>
    </row>
    <row r="459" spans="1:5" ht="15">
      <c r="A459" s="46">
        <v>20614</v>
      </c>
      <c r="B459" s="47" t="s">
        <v>17</v>
      </c>
      <c r="C459" s="47" t="s">
        <v>604</v>
      </c>
      <c r="D459" t="str">
        <f t="shared" si="7"/>
        <v>CESARRIO DE ORO</v>
      </c>
      <c r="E459" s="46">
        <v>20614</v>
      </c>
    </row>
    <row r="460" spans="1:5" ht="15">
      <c r="A460" s="46">
        <v>20621</v>
      </c>
      <c r="B460" s="47" t="s">
        <v>17</v>
      </c>
      <c r="C460" s="47" t="s">
        <v>621</v>
      </c>
      <c r="D460" t="str">
        <f t="shared" si="7"/>
        <v>CESARROBLES (LA PAZ)</v>
      </c>
      <c r="E460" s="46">
        <v>20621</v>
      </c>
    </row>
    <row r="461" spans="1:5" ht="15">
      <c r="A461" s="46">
        <v>20710</v>
      </c>
      <c r="B461" s="47" t="s">
        <v>17</v>
      </c>
      <c r="C461" s="47" t="s">
        <v>638</v>
      </c>
      <c r="D461" t="str">
        <f t="shared" si="7"/>
        <v>CESARSAN ALBERTO</v>
      </c>
      <c r="E461" s="46">
        <v>20710</v>
      </c>
    </row>
    <row r="462" spans="1:5" ht="15">
      <c r="A462" s="46">
        <v>20750</v>
      </c>
      <c r="B462" s="47" t="s">
        <v>17</v>
      </c>
      <c r="C462" s="47" t="s">
        <v>655</v>
      </c>
      <c r="D462" t="str">
        <f t="shared" si="7"/>
        <v>CESARSAN DIEGO</v>
      </c>
      <c r="E462" s="46">
        <v>20750</v>
      </c>
    </row>
    <row r="463" spans="1:5" ht="15">
      <c r="A463" s="46">
        <v>20770</v>
      </c>
      <c r="B463" s="47" t="s">
        <v>17</v>
      </c>
      <c r="C463" s="47" t="s">
        <v>672</v>
      </c>
      <c r="D463" t="str">
        <f t="shared" si="7"/>
        <v>CESARSAN MARTIN</v>
      </c>
      <c r="E463" s="46">
        <v>20770</v>
      </c>
    </row>
    <row r="464" spans="1:5" ht="15">
      <c r="A464" s="46">
        <v>20787</v>
      </c>
      <c r="B464" s="47" t="s">
        <v>17</v>
      </c>
      <c r="C464" s="47" t="s">
        <v>690</v>
      </c>
      <c r="D464" t="str">
        <f t="shared" si="7"/>
        <v>CESARTAMALAMEQUE</v>
      </c>
      <c r="E464" s="46">
        <v>20787</v>
      </c>
    </row>
    <row r="465" spans="1:5" ht="15">
      <c r="A465" s="46">
        <v>20001</v>
      </c>
      <c r="B465" s="47" t="s">
        <v>17</v>
      </c>
      <c r="C465" s="47" t="s">
        <v>704</v>
      </c>
      <c r="D465" t="str">
        <f t="shared" si="7"/>
        <v>CESARVALLEDUPAR</v>
      </c>
      <c r="E465" s="46">
        <v>20001</v>
      </c>
    </row>
    <row r="466" spans="1:5" ht="15">
      <c r="A466" s="46">
        <v>27006</v>
      </c>
      <c r="B466" s="47" t="s">
        <v>157</v>
      </c>
      <c r="C466" s="47" t="s">
        <v>169</v>
      </c>
      <c r="D466" t="str">
        <f t="shared" si="7"/>
        <v>CHOCOACANDI</v>
      </c>
      <c r="E466" s="46">
        <v>27006</v>
      </c>
    </row>
    <row r="467" spans="1:5" ht="15">
      <c r="A467" s="46">
        <v>27025</v>
      </c>
      <c r="B467" s="47" t="s">
        <v>157</v>
      </c>
      <c r="C467" s="47" t="s">
        <v>200</v>
      </c>
      <c r="D467" t="str">
        <f t="shared" si="7"/>
        <v>CHOCOALTO BAUDO (PIE DE PATO)</v>
      </c>
      <c r="E467" s="46">
        <v>27025</v>
      </c>
    </row>
    <row r="468" spans="1:5" ht="15">
      <c r="A468" s="46">
        <v>27050</v>
      </c>
      <c r="B468" s="47" t="s">
        <v>157</v>
      </c>
      <c r="C468" s="47" t="s">
        <v>226</v>
      </c>
      <c r="D468" t="str">
        <f t="shared" si="7"/>
        <v>CHOCOATRATO</v>
      </c>
      <c r="E468" s="46">
        <v>27050</v>
      </c>
    </row>
    <row r="469" spans="1:5" ht="15">
      <c r="A469" s="46">
        <v>27073</v>
      </c>
      <c r="B469" s="47" t="s">
        <v>157</v>
      </c>
      <c r="C469" s="47" t="s">
        <v>256</v>
      </c>
      <c r="D469" t="str">
        <f t="shared" si="7"/>
        <v>CHOCOBAGADO</v>
      </c>
      <c r="E469" s="46">
        <v>27073</v>
      </c>
    </row>
    <row r="470" spans="1:5" ht="15">
      <c r="A470" s="46">
        <v>27075</v>
      </c>
      <c r="B470" s="47" t="s">
        <v>157</v>
      </c>
      <c r="C470" s="47" t="s">
        <v>286</v>
      </c>
      <c r="D470" t="str">
        <f t="shared" si="7"/>
        <v>CHOCOBAHIA SOLANO (MUTIS)</v>
      </c>
      <c r="E470" s="46">
        <v>27075</v>
      </c>
    </row>
    <row r="471" spans="1:5" ht="15">
      <c r="A471" s="46">
        <v>27077</v>
      </c>
      <c r="B471" s="47" t="s">
        <v>157</v>
      </c>
      <c r="C471" s="47" t="s">
        <v>312</v>
      </c>
      <c r="D471" t="str">
        <f t="shared" si="7"/>
        <v>CHOCOBAJO BAUDO (PIZARRO)</v>
      </c>
      <c r="E471" s="46">
        <v>27077</v>
      </c>
    </row>
    <row r="472" spans="1:5" ht="15">
      <c r="A472" s="46">
        <v>27099</v>
      </c>
      <c r="B472" s="47" t="s">
        <v>157</v>
      </c>
      <c r="C472" s="47" t="s">
        <v>339</v>
      </c>
      <c r="D472" t="str">
        <f t="shared" si="7"/>
        <v>CHOCOBOJAYA (BELLAVISTA)</v>
      </c>
      <c r="E472" s="46">
        <v>27099</v>
      </c>
    </row>
    <row r="473" spans="1:5" ht="15">
      <c r="A473" s="46">
        <v>27135</v>
      </c>
      <c r="B473" s="47" t="s">
        <v>157</v>
      </c>
      <c r="C473" s="47" t="s">
        <v>363</v>
      </c>
      <c r="D473" t="str">
        <f t="shared" si="7"/>
        <v>CHOCOCANTON DE SAN PABLO</v>
      </c>
      <c r="E473" s="46">
        <v>27135</v>
      </c>
    </row>
    <row r="474" spans="1:5" ht="15">
      <c r="A474" s="46">
        <v>27150</v>
      </c>
      <c r="B474" s="47" t="s">
        <v>157</v>
      </c>
      <c r="C474" s="47" t="s">
        <v>389</v>
      </c>
      <c r="D474" t="str">
        <f t="shared" si="7"/>
        <v>CHOCOCARMEN DEL DARIEN</v>
      </c>
      <c r="E474" s="46">
        <v>27150</v>
      </c>
    </row>
    <row r="475" spans="1:5" ht="15">
      <c r="A475" s="46">
        <v>27160</v>
      </c>
      <c r="B475" s="47" t="s">
        <v>157</v>
      </c>
      <c r="C475" s="47" t="s">
        <v>413</v>
      </c>
      <c r="D475" t="str">
        <f t="shared" si="7"/>
        <v>CHOCOCERTEGUI</v>
      </c>
      <c r="E475" s="46">
        <v>27160</v>
      </c>
    </row>
    <row r="476" spans="1:5" ht="15">
      <c r="A476" s="46">
        <v>27205</v>
      </c>
      <c r="B476" s="47" t="s">
        <v>157</v>
      </c>
      <c r="C476" s="47" t="s">
        <v>438</v>
      </c>
      <c r="D476" t="str">
        <f t="shared" si="7"/>
        <v>CHOCOCONDOTO</v>
      </c>
      <c r="E476" s="46">
        <v>27205</v>
      </c>
    </row>
    <row r="477" spans="1:5" ht="15">
      <c r="A477" s="46">
        <v>27245</v>
      </c>
      <c r="B477" s="47" t="s">
        <v>157</v>
      </c>
      <c r="C477" s="47" t="s">
        <v>461</v>
      </c>
      <c r="D477" t="str">
        <f t="shared" si="7"/>
        <v>CHOCOEL CARMEN</v>
      </c>
      <c r="E477" s="46">
        <v>27245</v>
      </c>
    </row>
    <row r="478" spans="1:5" ht="15">
      <c r="A478" s="46">
        <v>27361</v>
      </c>
      <c r="B478" s="47" t="s">
        <v>157</v>
      </c>
      <c r="C478" s="47" t="s">
        <v>483</v>
      </c>
      <c r="D478" t="str">
        <f t="shared" si="7"/>
        <v>CHOCOISTMINA</v>
      </c>
      <c r="E478" s="46">
        <v>27361</v>
      </c>
    </row>
    <row r="479" spans="1:5" ht="15">
      <c r="A479" s="46">
        <v>27372</v>
      </c>
      <c r="B479" s="47" t="s">
        <v>157</v>
      </c>
      <c r="C479" s="47" t="s">
        <v>505</v>
      </c>
      <c r="D479" t="str">
        <f t="shared" si="7"/>
        <v>CHOCOJURADO</v>
      </c>
      <c r="E479" s="46">
        <v>27372</v>
      </c>
    </row>
    <row r="480" spans="1:5" ht="15">
      <c r="A480" s="46">
        <v>27250</v>
      </c>
      <c r="B480" s="47" t="s">
        <v>157</v>
      </c>
      <c r="C480" s="47" t="s">
        <v>526</v>
      </c>
      <c r="D480" t="str">
        <f t="shared" si="7"/>
        <v>CHOCOLITORAL DEL SAN JUAN</v>
      </c>
      <c r="E480" s="46">
        <v>27250</v>
      </c>
    </row>
    <row r="481" spans="1:5" ht="15">
      <c r="A481" s="46">
        <v>27413</v>
      </c>
      <c r="B481" s="47" t="s">
        <v>157</v>
      </c>
      <c r="C481" s="47" t="s">
        <v>547</v>
      </c>
      <c r="D481" t="str">
        <f t="shared" si="7"/>
        <v>CHOCOLLORO</v>
      </c>
      <c r="E481" s="46">
        <v>27413</v>
      </c>
    </row>
    <row r="482" spans="1:5" ht="15">
      <c r="A482" s="46">
        <v>27425</v>
      </c>
      <c r="B482" s="47" t="s">
        <v>157</v>
      </c>
      <c r="C482" s="47" t="s">
        <v>568</v>
      </c>
      <c r="D482" t="str">
        <f t="shared" si="7"/>
        <v>CHOCOMEDIO ATRATO</v>
      </c>
      <c r="E482" s="46">
        <v>27425</v>
      </c>
    </row>
    <row r="483" spans="1:5" ht="15">
      <c r="A483" s="46">
        <v>27430</v>
      </c>
      <c r="B483" s="47" t="s">
        <v>157</v>
      </c>
      <c r="C483" s="47" t="s">
        <v>586</v>
      </c>
      <c r="D483" t="str">
        <f t="shared" si="7"/>
        <v>CHOCOMEDIO BAUDO</v>
      </c>
      <c r="E483" s="46">
        <v>27430</v>
      </c>
    </row>
    <row r="484" spans="1:5" ht="15">
      <c r="A484" s="46">
        <v>27450</v>
      </c>
      <c r="B484" s="47" t="s">
        <v>157</v>
      </c>
      <c r="C484" s="47" t="s">
        <v>605</v>
      </c>
      <c r="D484" t="str">
        <f t="shared" si="7"/>
        <v>CHOCOMEDIO SAN JUAN</v>
      </c>
      <c r="E484" s="46">
        <v>27450</v>
      </c>
    </row>
    <row r="485" spans="1:5" ht="15">
      <c r="A485" s="46">
        <v>27491</v>
      </c>
      <c r="B485" s="47" t="s">
        <v>157</v>
      </c>
      <c r="C485" s="47" t="s">
        <v>622</v>
      </c>
      <c r="D485" t="str">
        <f t="shared" si="7"/>
        <v>CHOCONOVITA</v>
      </c>
      <c r="E485" s="46">
        <v>27491</v>
      </c>
    </row>
    <row r="486" spans="1:5" ht="15">
      <c r="A486" s="46">
        <v>27495</v>
      </c>
      <c r="B486" s="47" t="s">
        <v>157</v>
      </c>
      <c r="C486" s="47" t="s">
        <v>639</v>
      </c>
      <c r="D486" t="str">
        <f t="shared" si="7"/>
        <v>CHOCONUQUI</v>
      </c>
      <c r="E486" s="46">
        <v>27495</v>
      </c>
    </row>
    <row r="487" spans="1:5" ht="15">
      <c r="A487" s="46">
        <v>27001</v>
      </c>
      <c r="B487" s="47" t="s">
        <v>157</v>
      </c>
      <c r="C487" s="47" t="s">
        <v>656</v>
      </c>
      <c r="D487" t="str">
        <f t="shared" si="7"/>
        <v>CHOCOQUIBDO</v>
      </c>
      <c r="E487" s="46">
        <v>27001</v>
      </c>
    </row>
    <row r="488" spans="1:5" ht="15">
      <c r="A488" s="46">
        <v>27580</v>
      </c>
      <c r="B488" s="47" t="s">
        <v>157</v>
      </c>
      <c r="C488" s="47" t="s">
        <v>673</v>
      </c>
      <c r="D488" t="str">
        <f t="shared" si="7"/>
        <v>CHOCORIO IRO</v>
      </c>
      <c r="E488" s="46">
        <v>27580</v>
      </c>
    </row>
    <row r="489" spans="1:5" ht="15">
      <c r="A489" s="46">
        <v>27600</v>
      </c>
      <c r="B489" s="47" t="s">
        <v>157</v>
      </c>
      <c r="C489" s="47" t="s">
        <v>691</v>
      </c>
      <c r="D489" t="str">
        <f t="shared" si="7"/>
        <v>CHOCORIO QUITO</v>
      </c>
      <c r="E489" s="46">
        <v>27600</v>
      </c>
    </row>
    <row r="490" spans="1:5" ht="15">
      <c r="A490" s="46">
        <v>27615</v>
      </c>
      <c r="B490" s="47" t="s">
        <v>157</v>
      </c>
      <c r="C490" s="47" t="s">
        <v>601</v>
      </c>
      <c r="D490" t="str">
        <f t="shared" si="7"/>
        <v>CHOCORIOSUCIO</v>
      </c>
      <c r="E490" s="46">
        <v>27615</v>
      </c>
    </row>
    <row r="491" spans="1:5" ht="15">
      <c r="A491" s="46">
        <v>27660</v>
      </c>
      <c r="B491" s="47" t="s">
        <v>157</v>
      </c>
      <c r="C491" s="47" t="s">
        <v>720</v>
      </c>
      <c r="D491" t="str">
        <f t="shared" si="7"/>
        <v>CHOCOSAN JOSE DEL PALMAR</v>
      </c>
      <c r="E491" s="46">
        <v>27660</v>
      </c>
    </row>
    <row r="492" spans="1:5" ht="15">
      <c r="A492" s="46">
        <v>27745</v>
      </c>
      <c r="B492" s="47" t="s">
        <v>157</v>
      </c>
      <c r="C492" s="47" t="s">
        <v>734</v>
      </c>
      <c r="D492" t="str">
        <f t="shared" si="7"/>
        <v>CHOCOSIPI</v>
      </c>
      <c r="E492" s="46">
        <v>27745</v>
      </c>
    </row>
    <row r="493" spans="1:5" ht="15">
      <c r="A493" s="46">
        <v>27787</v>
      </c>
      <c r="B493" s="47" t="s">
        <v>157</v>
      </c>
      <c r="C493" s="47" t="s">
        <v>748</v>
      </c>
      <c r="D493" t="str">
        <f t="shared" si="7"/>
        <v>CHOCOTADO</v>
      </c>
      <c r="E493" s="46">
        <v>27787</v>
      </c>
    </row>
    <row r="494" spans="1:5" ht="15">
      <c r="A494" s="46">
        <v>27800</v>
      </c>
      <c r="B494" s="47" t="s">
        <v>157</v>
      </c>
      <c r="C494" s="47" t="s">
        <v>762</v>
      </c>
      <c r="D494" t="str">
        <f t="shared" si="7"/>
        <v>CHOCOUNGUIA</v>
      </c>
      <c r="E494" s="46">
        <v>27800</v>
      </c>
    </row>
    <row r="495" spans="1:5" ht="15">
      <c r="A495" s="46">
        <v>27810</v>
      </c>
      <c r="B495" s="47" t="s">
        <v>157</v>
      </c>
      <c r="C495" s="47" t="s">
        <v>776</v>
      </c>
      <c r="D495" t="str">
        <f t="shared" si="7"/>
        <v>CHOCOUNION PANAMERICANA</v>
      </c>
      <c r="E495" s="46">
        <v>27810</v>
      </c>
    </row>
    <row r="496" spans="1:5" ht="15">
      <c r="A496" s="46">
        <v>23068</v>
      </c>
      <c r="B496" s="47" t="s">
        <v>10</v>
      </c>
      <c r="C496" s="47" t="s">
        <v>170</v>
      </c>
      <c r="D496" t="str">
        <f t="shared" si="7"/>
        <v>CORDOBAAYAPEL</v>
      </c>
      <c r="E496" s="46">
        <v>23068</v>
      </c>
    </row>
    <row r="497" spans="1:5" ht="15">
      <c r="A497" s="46">
        <v>23079</v>
      </c>
      <c r="B497" s="47" t="s">
        <v>10</v>
      </c>
      <c r="C497" s="47" t="s">
        <v>184</v>
      </c>
      <c r="D497" t="str">
        <f t="shared" si="7"/>
        <v>CORDOBABUENAVISTA</v>
      </c>
      <c r="E497" s="46">
        <v>23079</v>
      </c>
    </row>
    <row r="498" spans="1:5" ht="15">
      <c r="A498" s="46">
        <v>23090</v>
      </c>
      <c r="B498" s="47" t="s">
        <v>10</v>
      </c>
      <c r="C498" s="47" t="s">
        <v>227</v>
      </c>
      <c r="D498" t="str">
        <f t="shared" si="7"/>
        <v>CORDOBACANALETE</v>
      </c>
      <c r="E498" s="46">
        <v>23090</v>
      </c>
    </row>
    <row r="499" spans="1:5" ht="15">
      <c r="A499" s="46">
        <v>23162</v>
      </c>
      <c r="B499" s="47" t="s">
        <v>10</v>
      </c>
      <c r="C499" s="47" t="s">
        <v>257</v>
      </c>
      <c r="D499" t="str">
        <f t="shared" si="7"/>
        <v>CORDOBACERETE</v>
      </c>
      <c r="E499" s="46">
        <v>23162</v>
      </c>
    </row>
    <row r="500" spans="1:5" ht="15">
      <c r="A500" s="46">
        <v>23168</v>
      </c>
      <c r="B500" s="47" t="s">
        <v>10</v>
      </c>
      <c r="C500" s="47" t="s">
        <v>287</v>
      </c>
      <c r="D500" t="str">
        <f t="shared" si="7"/>
        <v>CORDOBACHIMA</v>
      </c>
      <c r="E500" s="46">
        <v>23168</v>
      </c>
    </row>
    <row r="501" spans="1:5" ht="15">
      <c r="A501" s="46">
        <v>23182</v>
      </c>
      <c r="B501" s="47" t="s">
        <v>10</v>
      </c>
      <c r="C501" s="47" t="s">
        <v>313</v>
      </c>
      <c r="D501" t="str">
        <f t="shared" si="7"/>
        <v>CORDOBACHINU</v>
      </c>
      <c r="E501" s="46">
        <v>23182</v>
      </c>
    </row>
    <row r="502" spans="1:5" ht="15">
      <c r="A502" s="46">
        <v>23189</v>
      </c>
      <c r="B502" s="47" t="s">
        <v>10</v>
      </c>
      <c r="C502" s="47" t="s">
        <v>340</v>
      </c>
      <c r="D502" t="str">
        <f t="shared" si="7"/>
        <v>CORDOBACIENAGA DE ORO</v>
      </c>
      <c r="E502" s="46">
        <v>23189</v>
      </c>
    </row>
    <row r="503" spans="1:5" ht="15">
      <c r="A503" s="46">
        <v>23300</v>
      </c>
      <c r="B503" s="47" t="s">
        <v>10</v>
      </c>
      <c r="C503" s="47" t="s">
        <v>364</v>
      </c>
      <c r="D503" t="str">
        <f t="shared" si="7"/>
        <v>CORDOBACOTORRA</v>
      </c>
      <c r="E503" s="46">
        <v>23300</v>
      </c>
    </row>
    <row r="504" spans="1:5" ht="15">
      <c r="A504" s="46">
        <v>23350</v>
      </c>
      <c r="B504" s="47" t="s">
        <v>10</v>
      </c>
      <c r="C504" s="47" t="s">
        <v>390</v>
      </c>
      <c r="D504" t="str">
        <f t="shared" si="7"/>
        <v>CORDOBALA APARTADA</v>
      </c>
      <c r="E504" s="46">
        <v>23350</v>
      </c>
    </row>
    <row r="505" spans="1:5" ht="15">
      <c r="A505" s="46">
        <v>23417</v>
      </c>
      <c r="B505" s="47" t="s">
        <v>10</v>
      </c>
      <c r="C505" s="47" t="s">
        <v>414</v>
      </c>
      <c r="D505" t="str">
        <f t="shared" si="7"/>
        <v>CORDOBALORICA</v>
      </c>
      <c r="E505" s="46">
        <v>23417</v>
      </c>
    </row>
    <row r="506" spans="1:5" ht="15">
      <c r="A506" s="46">
        <v>23419</v>
      </c>
      <c r="B506" s="47" t="s">
        <v>10</v>
      </c>
      <c r="C506" s="47" t="s">
        <v>439</v>
      </c>
      <c r="D506" t="str">
        <f t="shared" si="7"/>
        <v>CORDOBALOS CORDOBAS</v>
      </c>
      <c r="E506" s="46">
        <v>23419</v>
      </c>
    </row>
    <row r="507" spans="1:5" ht="15">
      <c r="A507" s="46">
        <v>23464</v>
      </c>
      <c r="B507" s="47" t="s">
        <v>10</v>
      </c>
      <c r="C507" s="47" t="s">
        <v>462</v>
      </c>
      <c r="D507" t="str">
        <f t="shared" si="7"/>
        <v>CORDOBAMOMIL</v>
      </c>
      <c r="E507" s="46">
        <v>23464</v>
      </c>
    </row>
    <row r="508" spans="1:5" ht="15">
      <c r="A508" s="46">
        <v>23466</v>
      </c>
      <c r="B508" s="47" t="s">
        <v>10</v>
      </c>
      <c r="C508" s="47" t="s">
        <v>484</v>
      </c>
      <c r="D508" t="str">
        <f t="shared" si="7"/>
        <v>CORDOBAMONTELIBANO</v>
      </c>
      <c r="E508" s="46">
        <v>23466</v>
      </c>
    </row>
    <row r="509" spans="1:5" ht="15">
      <c r="A509" s="46">
        <v>23001</v>
      </c>
      <c r="B509" s="47" t="s">
        <v>10</v>
      </c>
      <c r="C509" s="47" t="s">
        <v>506</v>
      </c>
      <c r="D509" t="str">
        <f t="shared" si="7"/>
        <v>CORDOBAMONTERIA</v>
      </c>
      <c r="E509" s="46">
        <v>23001</v>
      </c>
    </row>
    <row r="510" spans="1:5" ht="15">
      <c r="A510" s="46">
        <v>23500</v>
      </c>
      <c r="B510" s="47" t="s">
        <v>10</v>
      </c>
      <c r="C510" s="47" t="s">
        <v>527</v>
      </c>
      <c r="D510" t="str">
        <f t="shared" si="7"/>
        <v>CORDOBAMOÑITOS</v>
      </c>
      <c r="E510" s="46">
        <v>23500</v>
      </c>
    </row>
    <row r="511" spans="1:5" ht="15">
      <c r="A511" s="46">
        <v>23555</v>
      </c>
      <c r="B511" s="47" t="s">
        <v>10</v>
      </c>
      <c r="C511" s="47" t="s">
        <v>548</v>
      </c>
      <c r="D511" t="str">
        <f t="shared" si="7"/>
        <v>CORDOBAPLANETA RICA</v>
      </c>
      <c r="E511" s="46">
        <v>23555</v>
      </c>
    </row>
    <row r="512" spans="1:5" ht="15">
      <c r="A512" s="46">
        <v>23570</v>
      </c>
      <c r="B512" s="47" t="s">
        <v>10</v>
      </c>
      <c r="C512" s="47" t="s">
        <v>569</v>
      </c>
      <c r="D512" t="str">
        <f t="shared" si="7"/>
        <v>CORDOBAPUEBLO NUEVO</v>
      </c>
      <c r="E512" s="46">
        <v>23570</v>
      </c>
    </row>
    <row r="513" spans="1:5" ht="15">
      <c r="A513" s="46">
        <v>23574</v>
      </c>
      <c r="B513" s="47" t="s">
        <v>10</v>
      </c>
      <c r="C513" s="47" t="s">
        <v>587</v>
      </c>
      <c r="D513" t="str">
        <f t="shared" si="7"/>
        <v>CORDOBAPUERTO ESCONDIDO</v>
      </c>
      <c r="E513" s="46">
        <v>23574</v>
      </c>
    </row>
    <row r="514" spans="1:5" ht="15">
      <c r="A514" s="46">
        <v>23580</v>
      </c>
      <c r="B514" s="47" t="s">
        <v>10</v>
      </c>
      <c r="C514" s="47" t="s">
        <v>606</v>
      </c>
      <c r="D514" t="str">
        <f t="shared" si="7"/>
        <v>CORDOBAPUERTO LIBERTADOR</v>
      </c>
      <c r="E514" s="46">
        <v>23580</v>
      </c>
    </row>
    <row r="515" spans="1:5" ht="15">
      <c r="A515" s="46">
        <v>23586</v>
      </c>
      <c r="B515" s="47" t="s">
        <v>10</v>
      </c>
      <c r="C515" s="47" t="s">
        <v>623</v>
      </c>
      <c r="D515" t="str">
        <f aca="true" t="shared" si="8" ref="D515:D578">+CONCATENATE(B515,C515)</f>
        <v>CORDOBAPURISIMA</v>
      </c>
      <c r="E515" s="46">
        <v>23586</v>
      </c>
    </row>
    <row r="516" spans="1:5" ht="15">
      <c r="A516" s="46">
        <v>23660</v>
      </c>
      <c r="B516" s="47" t="s">
        <v>10</v>
      </c>
      <c r="C516" s="47" t="s">
        <v>640</v>
      </c>
      <c r="D516" t="str">
        <f t="shared" si="8"/>
        <v>CORDOBASAHAGUN</v>
      </c>
      <c r="E516" s="46">
        <v>23660</v>
      </c>
    </row>
    <row r="517" spans="1:5" ht="15">
      <c r="A517" s="46">
        <v>23670</v>
      </c>
      <c r="B517" s="47" t="s">
        <v>10</v>
      </c>
      <c r="C517" s="47" t="s">
        <v>657</v>
      </c>
      <c r="D517" t="str">
        <f t="shared" si="8"/>
        <v>CORDOBASAN ANDRES SOTAVENTO</v>
      </c>
      <c r="E517" s="46">
        <v>23670</v>
      </c>
    </row>
    <row r="518" spans="1:5" ht="15">
      <c r="A518" s="46">
        <v>23672</v>
      </c>
      <c r="B518" s="47" t="s">
        <v>10</v>
      </c>
      <c r="C518" s="47" t="s">
        <v>674</v>
      </c>
      <c r="D518" t="str">
        <f t="shared" si="8"/>
        <v>CORDOBASAN ANTERO</v>
      </c>
      <c r="E518" s="46">
        <v>23672</v>
      </c>
    </row>
    <row r="519" spans="1:5" ht="15">
      <c r="A519" s="46">
        <v>23675</v>
      </c>
      <c r="B519" s="47" t="s">
        <v>10</v>
      </c>
      <c r="C519" s="47" t="s">
        <v>692</v>
      </c>
      <c r="D519" t="str">
        <f t="shared" si="8"/>
        <v>CORDOBASAN BERNARDO VIENTO</v>
      </c>
      <c r="E519" s="46">
        <v>23675</v>
      </c>
    </row>
    <row r="520" spans="1:5" ht="15">
      <c r="A520" s="46">
        <v>23678</v>
      </c>
      <c r="B520" s="47" t="s">
        <v>10</v>
      </c>
      <c r="C520" s="47" t="s">
        <v>705</v>
      </c>
      <c r="D520" t="str">
        <f t="shared" si="8"/>
        <v>CORDOBASAN CARLOS</v>
      </c>
      <c r="E520" s="46">
        <v>23678</v>
      </c>
    </row>
    <row r="521" spans="1:5" ht="15">
      <c r="A521" s="46" t="s">
        <v>1192</v>
      </c>
      <c r="B521" s="47" t="s">
        <v>10</v>
      </c>
      <c r="C521" s="47" t="s">
        <v>1193</v>
      </c>
      <c r="D521" t="str">
        <f t="shared" si="8"/>
        <v>CORDOBASAN JOSE DE URE</v>
      </c>
      <c r="E521" s="46" t="s">
        <v>1192</v>
      </c>
    </row>
    <row r="522" spans="1:5" ht="15">
      <c r="A522" s="46">
        <v>23686</v>
      </c>
      <c r="B522" s="47" t="s">
        <v>10</v>
      </c>
      <c r="C522" s="47" t="s">
        <v>721</v>
      </c>
      <c r="D522" t="str">
        <f t="shared" si="8"/>
        <v>CORDOBASAN PELAYO</v>
      </c>
      <c r="E522" s="46">
        <v>23686</v>
      </c>
    </row>
    <row r="523" spans="1:5" ht="15">
      <c r="A523" s="46">
        <v>23807</v>
      </c>
      <c r="B523" s="47" t="s">
        <v>10</v>
      </c>
      <c r="C523" s="47" t="s">
        <v>735</v>
      </c>
      <c r="D523" t="str">
        <f t="shared" si="8"/>
        <v>CORDOBATIERRALTA</v>
      </c>
      <c r="E523" s="46">
        <v>23807</v>
      </c>
    </row>
    <row r="524" spans="1:5" ht="15">
      <c r="A524" s="46">
        <v>23815</v>
      </c>
      <c r="B524" s="47" t="s">
        <v>10</v>
      </c>
      <c r="C524" s="47" t="s">
        <v>749</v>
      </c>
      <c r="D524" t="str">
        <f t="shared" si="8"/>
        <v>CORDOBATUCHIN</v>
      </c>
      <c r="E524" s="46">
        <v>23815</v>
      </c>
    </row>
    <row r="525" spans="1:5" ht="15">
      <c r="A525" s="46">
        <v>23855</v>
      </c>
      <c r="B525" s="47" t="s">
        <v>10</v>
      </c>
      <c r="C525" s="47" t="s">
        <v>763</v>
      </c>
      <c r="D525" t="str">
        <f t="shared" si="8"/>
        <v>CORDOBAVALENCIA</v>
      </c>
      <c r="E525" s="46">
        <v>23855</v>
      </c>
    </row>
    <row r="526" spans="1:5" ht="15">
      <c r="A526" s="46">
        <v>25001</v>
      </c>
      <c r="B526" s="47" t="s">
        <v>12</v>
      </c>
      <c r="C526" s="47" t="s">
        <v>171</v>
      </c>
      <c r="D526" t="str">
        <f t="shared" si="8"/>
        <v>CUNDINAMARCAAGUA DE DIOS</v>
      </c>
      <c r="E526" s="46">
        <v>25001</v>
      </c>
    </row>
    <row r="527" spans="1:5" ht="15">
      <c r="A527" s="46">
        <v>25019</v>
      </c>
      <c r="B527" s="47" t="s">
        <v>12</v>
      </c>
      <c r="C527" s="47" t="s">
        <v>177</v>
      </c>
      <c r="D527" t="str">
        <f t="shared" si="8"/>
        <v>CUNDINAMARCAALBAN</v>
      </c>
      <c r="E527" s="46">
        <v>25019</v>
      </c>
    </row>
    <row r="528" spans="1:5" ht="15">
      <c r="A528" s="46">
        <v>25035</v>
      </c>
      <c r="B528" s="47" t="s">
        <v>12</v>
      </c>
      <c r="C528" s="47" t="s">
        <v>228</v>
      </c>
      <c r="D528" t="str">
        <f t="shared" si="8"/>
        <v>CUNDINAMARCAANAPOIMA</v>
      </c>
      <c r="E528" s="46">
        <v>25035</v>
      </c>
    </row>
    <row r="529" spans="1:5" ht="15">
      <c r="A529" s="46">
        <v>25040</v>
      </c>
      <c r="B529" s="47" t="s">
        <v>12</v>
      </c>
      <c r="C529" s="47" t="s">
        <v>258</v>
      </c>
      <c r="D529" t="str">
        <f t="shared" si="8"/>
        <v>CUNDINAMARCAANOLAIMA</v>
      </c>
      <c r="E529" s="46">
        <v>25040</v>
      </c>
    </row>
    <row r="530" spans="1:5" ht="15">
      <c r="A530" s="46">
        <v>25599</v>
      </c>
      <c r="B530" s="47" t="s">
        <v>12</v>
      </c>
      <c r="C530" s="47" t="s">
        <v>288</v>
      </c>
      <c r="D530" t="str">
        <f t="shared" si="8"/>
        <v>CUNDINAMARCAAPULO</v>
      </c>
      <c r="E530" s="46">
        <v>25599</v>
      </c>
    </row>
    <row r="531" spans="1:5" ht="15">
      <c r="A531" s="46">
        <v>25053</v>
      </c>
      <c r="B531" s="47" t="s">
        <v>12</v>
      </c>
      <c r="C531" s="47" t="s">
        <v>314</v>
      </c>
      <c r="D531" t="str">
        <f t="shared" si="8"/>
        <v>CUNDINAMARCAARBELAEZ</v>
      </c>
      <c r="E531" s="46">
        <v>25053</v>
      </c>
    </row>
    <row r="532" spans="1:5" ht="15">
      <c r="A532" s="46">
        <v>25086</v>
      </c>
      <c r="B532" s="47" t="s">
        <v>12</v>
      </c>
      <c r="C532" s="47" t="s">
        <v>341</v>
      </c>
      <c r="D532" t="str">
        <f t="shared" si="8"/>
        <v>CUNDINAMARCABELTRAN</v>
      </c>
      <c r="E532" s="46">
        <v>25086</v>
      </c>
    </row>
    <row r="533" spans="1:5" ht="15">
      <c r="A533" s="46">
        <v>25095</v>
      </c>
      <c r="B533" s="47" t="s">
        <v>12</v>
      </c>
      <c r="C533" s="47" t="s">
        <v>365</v>
      </c>
      <c r="D533" t="str">
        <f t="shared" si="8"/>
        <v>CUNDINAMARCABITUIMA</v>
      </c>
      <c r="E533" s="46">
        <v>25095</v>
      </c>
    </row>
    <row r="534" spans="1:5" ht="15">
      <c r="A534" s="46">
        <v>11001</v>
      </c>
      <c r="B534" s="47" t="s">
        <v>12</v>
      </c>
      <c r="C534" s="47" t="s">
        <v>156</v>
      </c>
      <c r="D534" t="str">
        <f t="shared" si="8"/>
        <v>CUNDINAMARCABOGOTA</v>
      </c>
      <c r="E534" s="46">
        <v>11001</v>
      </c>
    </row>
    <row r="535" spans="1:5" ht="15">
      <c r="A535" s="46">
        <v>25099</v>
      </c>
      <c r="B535" s="47" t="s">
        <v>12</v>
      </c>
      <c r="C535" s="47" t="s">
        <v>391</v>
      </c>
      <c r="D535" t="str">
        <f t="shared" si="8"/>
        <v>CUNDINAMARCABOJACA</v>
      </c>
      <c r="E535" s="46">
        <v>25099</v>
      </c>
    </row>
    <row r="536" spans="1:5" ht="15">
      <c r="A536" s="46">
        <v>25120</v>
      </c>
      <c r="B536" s="47" t="s">
        <v>12</v>
      </c>
      <c r="C536" s="47" t="s">
        <v>415</v>
      </c>
      <c r="D536" t="str">
        <f t="shared" si="8"/>
        <v>CUNDINAMARCACABRERA</v>
      </c>
      <c r="E536" s="46">
        <v>25120</v>
      </c>
    </row>
    <row r="537" spans="1:5" ht="15">
      <c r="A537" s="46">
        <v>25123</v>
      </c>
      <c r="B537" s="47" t="s">
        <v>12</v>
      </c>
      <c r="C537" s="47" t="s">
        <v>440</v>
      </c>
      <c r="D537" t="str">
        <f t="shared" si="8"/>
        <v>CUNDINAMARCACACHIPAY</v>
      </c>
      <c r="E537" s="46">
        <v>25123</v>
      </c>
    </row>
    <row r="538" spans="1:5" ht="15">
      <c r="A538" s="46">
        <v>25126</v>
      </c>
      <c r="B538" s="47" t="s">
        <v>12</v>
      </c>
      <c r="C538" s="47" t="s">
        <v>463</v>
      </c>
      <c r="D538" t="str">
        <f t="shared" si="8"/>
        <v>CUNDINAMARCACAJICA</v>
      </c>
      <c r="E538" s="46">
        <v>25126</v>
      </c>
    </row>
    <row r="539" spans="1:5" ht="15">
      <c r="A539" s="46">
        <v>25148</v>
      </c>
      <c r="B539" s="47" t="s">
        <v>12</v>
      </c>
      <c r="C539" s="47" t="s">
        <v>485</v>
      </c>
      <c r="D539" t="str">
        <f t="shared" si="8"/>
        <v>CUNDINAMARCACAPARRAPI</v>
      </c>
      <c r="E539" s="46">
        <v>25148</v>
      </c>
    </row>
    <row r="540" spans="1:5" ht="15">
      <c r="A540" s="46">
        <v>25151</v>
      </c>
      <c r="B540" s="47" t="s">
        <v>12</v>
      </c>
      <c r="C540" s="47" t="s">
        <v>507</v>
      </c>
      <c r="D540" t="str">
        <f t="shared" si="8"/>
        <v>CUNDINAMARCACAQUEZA</v>
      </c>
      <c r="E540" s="46">
        <v>25151</v>
      </c>
    </row>
    <row r="541" spans="1:5" ht="15">
      <c r="A541" s="46">
        <v>25154</v>
      </c>
      <c r="B541" s="47" t="s">
        <v>12</v>
      </c>
      <c r="C541" s="47" t="s">
        <v>528</v>
      </c>
      <c r="D541" t="str">
        <f t="shared" si="8"/>
        <v>CUNDINAMARCACARMEN DE CARUPA</v>
      </c>
      <c r="E541" s="46">
        <v>25154</v>
      </c>
    </row>
    <row r="542" spans="1:5" ht="15">
      <c r="A542" s="46">
        <v>25168</v>
      </c>
      <c r="B542" s="47" t="s">
        <v>12</v>
      </c>
      <c r="C542" s="47" t="s">
        <v>549</v>
      </c>
      <c r="D542" t="str">
        <f t="shared" si="8"/>
        <v>CUNDINAMARCACHAGUANI</v>
      </c>
      <c r="E542" s="46">
        <v>25168</v>
      </c>
    </row>
    <row r="543" spans="1:5" ht="15">
      <c r="A543" s="46">
        <v>25175</v>
      </c>
      <c r="B543" s="47" t="s">
        <v>12</v>
      </c>
      <c r="C543" s="47" t="s">
        <v>570</v>
      </c>
      <c r="D543" t="str">
        <f t="shared" si="8"/>
        <v>CUNDINAMARCACHIA</v>
      </c>
      <c r="E543" s="46">
        <v>25175</v>
      </c>
    </row>
    <row r="544" spans="1:5" ht="15">
      <c r="A544" s="46">
        <v>25178</v>
      </c>
      <c r="B544" s="47" t="s">
        <v>12</v>
      </c>
      <c r="C544" s="47" t="s">
        <v>588</v>
      </c>
      <c r="D544" t="str">
        <f t="shared" si="8"/>
        <v>CUNDINAMARCACHIPAQUE</v>
      </c>
      <c r="E544" s="46">
        <v>25178</v>
      </c>
    </row>
    <row r="545" spans="1:5" ht="15">
      <c r="A545" s="46">
        <v>25181</v>
      </c>
      <c r="B545" s="47" t="s">
        <v>12</v>
      </c>
      <c r="C545" s="47" t="s">
        <v>607</v>
      </c>
      <c r="D545" t="str">
        <f t="shared" si="8"/>
        <v>CUNDINAMARCACHOACHI</v>
      </c>
      <c r="E545" s="46">
        <v>25181</v>
      </c>
    </row>
    <row r="546" spans="1:5" ht="15">
      <c r="A546" s="46">
        <v>25183</v>
      </c>
      <c r="B546" s="47" t="s">
        <v>12</v>
      </c>
      <c r="C546" s="47" t="s">
        <v>624</v>
      </c>
      <c r="D546" t="str">
        <f t="shared" si="8"/>
        <v>CUNDINAMARCACHOCONTA</v>
      </c>
      <c r="E546" s="46">
        <v>25183</v>
      </c>
    </row>
    <row r="547" spans="1:5" ht="15">
      <c r="A547" s="46">
        <v>25200</v>
      </c>
      <c r="B547" s="47" t="s">
        <v>12</v>
      </c>
      <c r="C547" s="47" t="s">
        <v>641</v>
      </c>
      <c r="D547" t="str">
        <f t="shared" si="8"/>
        <v>CUNDINAMARCACOGUA</v>
      </c>
      <c r="E547" s="46">
        <v>25200</v>
      </c>
    </row>
    <row r="548" spans="1:5" ht="15">
      <c r="A548" s="46">
        <v>25214</v>
      </c>
      <c r="B548" s="47" t="s">
        <v>12</v>
      </c>
      <c r="C548" s="47" t="s">
        <v>658</v>
      </c>
      <c r="D548" t="str">
        <f t="shared" si="8"/>
        <v>CUNDINAMARCACOTA</v>
      </c>
      <c r="E548" s="46">
        <v>25214</v>
      </c>
    </row>
    <row r="549" spans="1:5" ht="15">
      <c r="A549" s="46">
        <v>25224</v>
      </c>
      <c r="B549" s="47" t="s">
        <v>12</v>
      </c>
      <c r="C549" s="47" t="s">
        <v>675</v>
      </c>
      <c r="D549" t="str">
        <f t="shared" si="8"/>
        <v>CUNDINAMARCACUCUNUBA</v>
      </c>
      <c r="E549" s="46">
        <v>25224</v>
      </c>
    </row>
    <row r="550" spans="1:5" ht="15">
      <c r="A550" s="46">
        <v>25245</v>
      </c>
      <c r="B550" s="47" t="s">
        <v>12</v>
      </c>
      <c r="C550" s="47" t="s">
        <v>706</v>
      </c>
      <c r="D550" t="str">
        <f t="shared" si="8"/>
        <v>CUNDINAMARCAEL COLEGIO</v>
      </c>
      <c r="E550" s="46">
        <v>25245</v>
      </c>
    </row>
    <row r="551" spans="1:5" ht="15">
      <c r="A551" s="46">
        <v>25258</v>
      </c>
      <c r="B551" s="47" t="s">
        <v>12</v>
      </c>
      <c r="C551" s="47" t="s">
        <v>520</v>
      </c>
      <c r="D551" t="str">
        <f t="shared" si="8"/>
        <v>CUNDINAMARCAEL PEÑON</v>
      </c>
      <c r="E551" s="46">
        <v>25258</v>
      </c>
    </row>
    <row r="552" spans="1:5" ht="15">
      <c r="A552" s="46">
        <v>25260</v>
      </c>
      <c r="B552" s="47" t="s">
        <v>12</v>
      </c>
      <c r="C552" s="47" t="s">
        <v>736</v>
      </c>
      <c r="D552" t="str">
        <f t="shared" si="8"/>
        <v>CUNDINAMARCAEL ROSAL</v>
      </c>
      <c r="E552" s="46">
        <v>25260</v>
      </c>
    </row>
    <row r="553" spans="1:5" ht="15">
      <c r="A553" s="46">
        <v>25269</v>
      </c>
      <c r="B553" s="47" t="s">
        <v>12</v>
      </c>
      <c r="C553" s="47" t="s">
        <v>750</v>
      </c>
      <c r="D553" t="str">
        <f t="shared" si="8"/>
        <v>CUNDINAMARCAFACATATIVA</v>
      </c>
      <c r="E553" s="46">
        <v>25269</v>
      </c>
    </row>
    <row r="554" spans="1:5" ht="15">
      <c r="A554" s="46">
        <v>25279</v>
      </c>
      <c r="B554" s="47" t="s">
        <v>12</v>
      </c>
      <c r="C554" s="47" t="s">
        <v>764</v>
      </c>
      <c r="D554" t="str">
        <f t="shared" si="8"/>
        <v>CUNDINAMARCAFOMEQUE</v>
      </c>
      <c r="E554" s="46">
        <v>25279</v>
      </c>
    </row>
    <row r="555" spans="1:5" ht="15">
      <c r="A555" s="46">
        <v>25281</v>
      </c>
      <c r="B555" s="47" t="s">
        <v>12</v>
      </c>
      <c r="C555" s="47" t="s">
        <v>777</v>
      </c>
      <c r="D555" t="str">
        <f t="shared" si="8"/>
        <v>CUNDINAMARCAFOSCA</v>
      </c>
      <c r="E555" s="46">
        <v>25281</v>
      </c>
    </row>
    <row r="556" spans="1:5" ht="15">
      <c r="A556" s="46">
        <v>25286</v>
      </c>
      <c r="B556" s="47" t="s">
        <v>12</v>
      </c>
      <c r="C556" s="47" t="s">
        <v>789</v>
      </c>
      <c r="D556" t="str">
        <f t="shared" si="8"/>
        <v>CUNDINAMARCAFUNZA</v>
      </c>
      <c r="E556" s="46">
        <v>25286</v>
      </c>
    </row>
    <row r="557" spans="1:5" ht="15">
      <c r="A557" s="46">
        <v>25288</v>
      </c>
      <c r="B557" s="47" t="s">
        <v>12</v>
      </c>
      <c r="C557" s="47" t="s">
        <v>800</v>
      </c>
      <c r="D557" t="str">
        <f t="shared" si="8"/>
        <v>CUNDINAMARCAFUQUENE</v>
      </c>
      <c r="E557" s="46">
        <v>25288</v>
      </c>
    </row>
    <row r="558" spans="1:5" ht="15">
      <c r="A558" s="46">
        <v>25290</v>
      </c>
      <c r="B558" s="47" t="s">
        <v>12</v>
      </c>
      <c r="C558" s="47" t="s">
        <v>810</v>
      </c>
      <c r="D558" t="str">
        <f t="shared" si="8"/>
        <v>CUNDINAMARCAFUSAGASUGA</v>
      </c>
      <c r="E558" s="46">
        <v>25290</v>
      </c>
    </row>
    <row r="559" spans="1:5" ht="15">
      <c r="A559" s="46">
        <v>25293</v>
      </c>
      <c r="B559" s="47" t="s">
        <v>12</v>
      </c>
      <c r="C559" s="47" t="s">
        <v>819</v>
      </c>
      <c r="D559" t="str">
        <f t="shared" si="8"/>
        <v>CUNDINAMARCAGACHALA</v>
      </c>
      <c r="E559" s="46">
        <v>25293</v>
      </c>
    </row>
    <row r="560" spans="1:5" ht="15">
      <c r="A560" s="46">
        <v>25295</v>
      </c>
      <c r="B560" s="47" t="s">
        <v>12</v>
      </c>
      <c r="C560" s="47" t="s">
        <v>830</v>
      </c>
      <c r="D560" t="str">
        <f t="shared" si="8"/>
        <v>CUNDINAMARCAGACHANCIPA</v>
      </c>
      <c r="E560" s="46">
        <v>25295</v>
      </c>
    </row>
    <row r="561" spans="1:5" ht="15">
      <c r="A561" s="46">
        <v>25297</v>
      </c>
      <c r="B561" s="47" t="s">
        <v>12</v>
      </c>
      <c r="C561" s="47" t="s">
        <v>841</v>
      </c>
      <c r="D561" t="str">
        <f t="shared" si="8"/>
        <v>CUNDINAMARCAGACHETA</v>
      </c>
      <c r="E561" s="46">
        <v>25297</v>
      </c>
    </row>
    <row r="562" spans="1:5" ht="15">
      <c r="A562" s="46">
        <v>25299</v>
      </c>
      <c r="B562" s="47" t="s">
        <v>12</v>
      </c>
      <c r="C562" s="47" t="s">
        <v>849</v>
      </c>
      <c r="D562" t="str">
        <f t="shared" si="8"/>
        <v>CUNDINAMARCAGAMA</v>
      </c>
      <c r="E562" s="46">
        <v>25299</v>
      </c>
    </row>
    <row r="563" spans="1:5" ht="15">
      <c r="A563" s="46">
        <v>25307</v>
      </c>
      <c r="B563" s="47" t="s">
        <v>12</v>
      </c>
      <c r="C563" s="47" t="s">
        <v>859</v>
      </c>
      <c r="D563" t="str">
        <f t="shared" si="8"/>
        <v>CUNDINAMARCAGIRARDOT</v>
      </c>
      <c r="E563" s="46">
        <v>25307</v>
      </c>
    </row>
    <row r="564" spans="1:5" ht="15">
      <c r="A564" s="46">
        <v>25312</v>
      </c>
      <c r="B564" s="47" t="s">
        <v>12</v>
      </c>
      <c r="C564" s="47" t="s">
        <v>444</v>
      </c>
      <c r="D564" t="str">
        <f t="shared" si="8"/>
        <v>CUNDINAMARCAGRANADA</v>
      </c>
      <c r="E564" s="46">
        <v>25312</v>
      </c>
    </row>
    <row r="565" spans="1:5" ht="15">
      <c r="A565" s="46">
        <v>25317</v>
      </c>
      <c r="B565" s="47" t="s">
        <v>12</v>
      </c>
      <c r="C565" s="47" t="s">
        <v>876</v>
      </c>
      <c r="D565" t="str">
        <f t="shared" si="8"/>
        <v>CUNDINAMARCAGUACHETA</v>
      </c>
      <c r="E565" s="46">
        <v>25317</v>
      </c>
    </row>
    <row r="566" spans="1:5" ht="15">
      <c r="A566" s="46">
        <v>25320</v>
      </c>
      <c r="B566" s="47" t="s">
        <v>12</v>
      </c>
      <c r="C566" s="47" t="s">
        <v>885</v>
      </c>
      <c r="D566" t="str">
        <f t="shared" si="8"/>
        <v>CUNDINAMARCAGUADUAS</v>
      </c>
      <c r="E566" s="46">
        <v>25320</v>
      </c>
    </row>
    <row r="567" spans="1:5" ht="15">
      <c r="A567" s="46">
        <v>25322</v>
      </c>
      <c r="B567" s="47" t="s">
        <v>12</v>
      </c>
      <c r="C567" s="47" t="s">
        <v>894</v>
      </c>
      <c r="D567" t="str">
        <f t="shared" si="8"/>
        <v>CUNDINAMARCAGUASCA</v>
      </c>
      <c r="E567" s="46">
        <v>25322</v>
      </c>
    </row>
    <row r="568" spans="1:5" ht="15">
      <c r="A568" s="46">
        <v>25324</v>
      </c>
      <c r="B568" s="47" t="s">
        <v>12</v>
      </c>
      <c r="C568" s="47" t="s">
        <v>902</v>
      </c>
      <c r="D568" t="str">
        <f t="shared" si="8"/>
        <v>CUNDINAMARCAGUATAQUI</v>
      </c>
      <c r="E568" s="46">
        <v>25324</v>
      </c>
    </row>
    <row r="569" spans="1:5" ht="15">
      <c r="A569" s="46">
        <v>25326</v>
      </c>
      <c r="B569" s="47" t="s">
        <v>12</v>
      </c>
      <c r="C569" s="47" t="s">
        <v>908</v>
      </c>
      <c r="D569" t="str">
        <f t="shared" si="8"/>
        <v>CUNDINAMARCAGUATAVITA</v>
      </c>
      <c r="E569" s="46">
        <v>25326</v>
      </c>
    </row>
    <row r="570" spans="1:5" ht="15">
      <c r="A570" s="46">
        <v>25328</v>
      </c>
      <c r="B570" s="47" t="s">
        <v>12</v>
      </c>
      <c r="C570" s="47" t="s">
        <v>913</v>
      </c>
      <c r="D570" t="str">
        <f t="shared" si="8"/>
        <v>CUNDINAMARCAGUAYABAL DE SIQUIMA</v>
      </c>
      <c r="E570" s="46">
        <v>25328</v>
      </c>
    </row>
    <row r="571" spans="1:5" ht="15">
      <c r="A571" s="46">
        <v>25335</v>
      </c>
      <c r="B571" s="47" t="s">
        <v>12</v>
      </c>
      <c r="C571" s="47" t="s">
        <v>920</v>
      </c>
      <c r="D571" t="str">
        <f t="shared" si="8"/>
        <v>CUNDINAMARCAGUAYABETAL</v>
      </c>
      <c r="E571" s="46">
        <v>25335</v>
      </c>
    </row>
    <row r="572" spans="1:5" ht="15">
      <c r="A572" s="46">
        <v>25339</v>
      </c>
      <c r="B572" s="47" t="s">
        <v>12</v>
      </c>
      <c r="C572" s="47" t="s">
        <v>925</v>
      </c>
      <c r="D572" t="str">
        <f t="shared" si="8"/>
        <v>CUNDINAMARCAGUTIERREZ</v>
      </c>
      <c r="E572" s="46">
        <v>25339</v>
      </c>
    </row>
    <row r="573" spans="1:5" ht="15">
      <c r="A573" s="46">
        <v>25368</v>
      </c>
      <c r="B573" s="47" t="s">
        <v>12</v>
      </c>
      <c r="C573" s="47" t="s">
        <v>930</v>
      </c>
      <c r="D573" t="str">
        <f t="shared" si="8"/>
        <v>CUNDINAMARCAJERUSALEN</v>
      </c>
      <c r="E573" s="46">
        <v>25368</v>
      </c>
    </row>
    <row r="574" spans="1:5" ht="15">
      <c r="A574" s="46">
        <v>25372</v>
      </c>
      <c r="B574" s="47" t="s">
        <v>12</v>
      </c>
      <c r="C574" s="47" t="s">
        <v>935</v>
      </c>
      <c r="D574" t="str">
        <f t="shared" si="8"/>
        <v>CUNDINAMARCAJUNIN</v>
      </c>
      <c r="E574" s="46">
        <v>25372</v>
      </c>
    </row>
    <row r="575" spans="1:5" ht="15">
      <c r="A575" s="46">
        <v>25377</v>
      </c>
      <c r="B575" s="47" t="s">
        <v>12</v>
      </c>
      <c r="C575" s="47" t="s">
        <v>940</v>
      </c>
      <c r="D575" t="str">
        <f t="shared" si="8"/>
        <v>CUNDINAMARCALA CALERA</v>
      </c>
      <c r="E575" s="46">
        <v>25377</v>
      </c>
    </row>
    <row r="576" spans="1:5" ht="15">
      <c r="A576" s="46">
        <v>25386</v>
      </c>
      <c r="B576" s="47" t="s">
        <v>12</v>
      </c>
      <c r="C576" s="47" t="s">
        <v>945</v>
      </c>
      <c r="D576" t="str">
        <f t="shared" si="8"/>
        <v>CUNDINAMARCALA MESA</v>
      </c>
      <c r="E576" s="46">
        <v>25386</v>
      </c>
    </row>
    <row r="577" spans="1:5" ht="15">
      <c r="A577" s="46">
        <v>25394</v>
      </c>
      <c r="B577" s="47" t="s">
        <v>12</v>
      </c>
      <c r="C577" s="47" t="s">
        <v>949</v>
      </c>
      <c r="D577" t="str">
        <f t="shared" si="8"/>
        <v>CUNDINAMARCALA PALMA</v>
      </c>
      <c r="E577" s="46">
        <v>25394</v>
      </c>
    </row>
    <row r="578" spans="1:5" ht="15">
      <c r="A578" s="46">
        <v>25398</v>
      </c>
      <c r="B578" s="47" t="s">
        <v>12</v>
      </c>
      <c r="C578" s="47" t="s">
        <v>954</v>
      </c>
      <c r="D578" t="str">
        <f t="shared" si="8"/>
        <v>CUNDINAMARCALA PEÑA</v>
      </c>
      <c r="E578" s="46">
        <v>25398</v>
      </c>
    </row>
    <row r="579" spans="1:5" ht="15">
      <c r="A579" s="46">
        <v>25402</v>
      </c>
      <c r="B579" s="47" t="s">
        <v>12</v>
      </c>
      <c r="C579" s="47" t="s">
        <v>566</v>
      </c>
      <c r="D579" t="str">
        <f aca="true" t="shared" si="9" ref="D579:D642">+CONCATENATE(B579,C579)</f>
        <v>CUNDINAMARCALA VEGA</v>
      </c>
      <c r="E579" s="46">
        <v>25402</v>
      </c>
    </row>
    <row r="580" spans="1:5" ht="15">
      <c r="A580" s="46">
        <v>25407</v>
      </c>
      <c r="B580" s="47" t="s">
        <v>12</v>
      </c>
      <c r="C580" s="47" t="s">
        <v>960</v>
      </c>
      <c r="D580" t="str">
        <f t="shared" si="9"/>
        <v>CUNDINAMARCALENGUAZAQUE</v>
      </c>
      <c r="E580" s="46">
        <v>25407</v>
      </c>
    </row>
    <row r="581" spans="1:5" ht="15">
      <c r="A581" s="46">
        <v>25426</v>
      </c>
      <c r="B581" s="47" t="s">
        <v>12</v>
      </c>
      <c r="C581" s="47" t="s">
        <v>965</v>
      </c>
      <c r="D581" t="str">
        <f t="shared" si="9"/>
        <v>CUNDINAMARCAMACHETA</v>
      </c>
      <c r="E581" s="46">
        <v>25426</v>
      </c>
    </row>
    <row r="582" spans="1:5" ht="15">
      <c r="A582" s="46">
        <v>25430</v>
      </c>
      <c r="B582" s="47" t="s">
        <v>12</v>
      </c>
      <c r="C582" s="47" t="s">
        <v>970</v>
      </c>
      <c r="D582" t="str">
        <f t="shared" si="9"/>
        <v>CUNDINAMARCAMADRID</v>
      </c>
      <c r="E582" s="46">
        <v>25430</v>
      </c>
    </row>
    <row r="583" spans="1:5" ht="15">
      <c r="A583" s="46">
        <v>25436</v>
      </c>
      <c r="B583" s="47" t="s">
        <v>12</v>
      </c>
      <c r="C583" s="47" t="s">
        <v>975</v>
      </c>
      <c r="D583" t="str">
        <f t="shared" si="9"/>
        <v>CUNDINAMARCAMANTA</v>
      </c>
      <c r="E583" s="46">
        <v>25436</v>
      </c>
    </row>
    <row r="584" spans="1:5" ht="15">
      <c r="A584" s="46">
        <v>25438</v>
      </c>
      <c r="B584" s="47" t="s">
        <v>12</v>
      </c>
      <c r="C584" s="47" t="s">
        <v>980</v>
      </c>
      <c r="D584" t="str">
        <f t="shared" si="9"/>
        <v>CUNDINAMARCAMEDINA</v>
      </c>
      <c r="E584" s="46">
        <v>25438</v>
      </c>
    </row>
    <row r="585" spans="1:5" ht="15">
      <c r="A585" s="46">
        <v>25473</v>
      </c>
      <c r="B585" s="47" t="s">
        <v>12</v>
      </c>
      <c r="C585" s="47" t="s">
        <v>867</v>
      </c>
      <c r="D585" t="str">
        <f t="shared" si="9"/>
        <v>CUNDINAMARCAMOSQUERA</v>
      </c>
      <c r="E585" s="46">
        <v>25473</v>
      </c>
    </row>
    <row r="586" spans="1:5" ht="15">
      <c r="A586" s="46">
        <v>25483</v>
      </c>
      <c r="B586" s="47" t="s">
        <v>12</v>
      </c>
      <c r="C586" s="47" t="s">
        <v>103</v>
      </c>
      <c r="D586" t="str">
        <f t="shared" si="9"/>
        <v>CUNDINAMARCANARIÑO</v>
      </c>
      <c r="E586" s="46">
        <v>25483</v>
      </c>
    </row>
    <row r="587" spans="1:5" ht="15">
      <c r="A587" s="46">
        <v>25486</v>
      </c>
      <c r="B587" s="47" t="s">
        <v>12</v>
      </c>
      <c r="C587" s="47" t="s">
        <v>993</v>
      </c>
      <c r="D587" t="str">
        <f t="shared" si="9"/>
        <v>CUNDINAMARCANEMOCON</v>
      </c>
      <c r="E587" s="46">
        <v>25486</v>
      </c>
    </row>
    <row r="588" spans="1:5" ht="15">
      <c r="A588" s="46">
        <v>25488</v>
      </c>
      <c r="B588" s="47" t="s">
        <v>12</v>
      </c>
      <c r="C588" s="47" t="s">
        <v>996</v>
      </c>
      <c r="D588" t="str">
        <f t="shared" si="9"/>
        <v>CUNDINAMARCANILO</v>
      </c>
      <c r="E588" s="46">
        <v>25488</v>
      </c>
    </row>
    <row r="589" spans="1:5" ht="15">
      <c r="A589" s="46">
        <v>25489</v>
      </c>
      <c r="B589" s="47" t="s">
        <v>12</v>
      </c>
      <c r="C589" s="47" t="s">
        <v>1001</v>
      </c>
      <c r="D589" t="str">
        <f t="shared" si="9"/>
        <v>CUNDINAMARCANIMAIMA</v>
      </c>
      <c r="E589" s="46">
        <v>25489</v>
      </c>
    </row>
    <row r="590" spans="1:5" ht="15">
      <c r="A590" s="46">
        <v>25491</v>
      </c>
      <c r="B590" s="47" t="s">
        <v>12</v>
      </c>
      <c r="C590" s="47" t="s">
        <v>1006</v>
      </c>
      <c r="D590" t="str">
        <f t="shared" si="9"/>
        <v>CUNDINAMARCANOCAIMA</v>
      </c>
      <c r="E590" s="46">
        <v>25491</v>
      </c>
    </row>
    <row r="591" spans="1:5" ht="15">
      <c r="A591" s="46">
        <v>25513</v>
      </c>
      <c r="B591" s="47" t="s">
        <v>12</v>
      </c>
      <c r="C591" s="47" t="s">
        <v>1010</v>
      </c>
      <c r="D591" t="str">
        <f t="shared" si="9"/>
        <v>CUNDINAMARCAPACHO</v>
      </c>
      <c r="E591" s="46">
        <v>25513</v>
      </c>
    </row>
    <row r="592" spans="1:5" ht="15">
      <c r="A592" s="46">
        <v>25518</v>
      </c>
      <c r="B592" s="47" t="s">
        <v>12</v>
      </c>
      <c r="C592" s="47" t="s">
        <v>1013</v>
      </c>
      <c r="D592" t="str">
        <f t="shared" si="9"/>
        <v>CUNDINAMARCAPAIME</v>
      </c>
      <c r="E592" s="46">
        <v>25518</v>
      </c>
    </row>
    <row r="593" spans="1:5" ht="15">
      <c r="A593" s="46">
        <v>25524</v>
      </c>
      <c r="B593" s="47" t="s">
        <v>12</v>
      </c>
      <c r="C593" s="47" t="s">
        <v>1017</v>
      </c>
      <c r="D593" t="str">
        <f t="shared" si="9"/>
        <v>CUNDINAMARCAPANDI</v>
      </c>
      <c r="E593" s="46">
        <v>25524</v>
      </c>
    </row>
    <row r="594" spans="1:5" ht="15">
      <c r="A594" s="46">
        <v>25530</v>
      </c>
      <c r="B594" s="47" t="s">
        <v>12</v>
      </c>
      <c r="C594" s="47" t="s">
        <v>1020</v>
      </c>
      <c r="D594" t="str">
        <f t="shared" si="9"/>
        <v>CUNDINAMARCAPARATEBUENO</v>
      </c>
      <c r="E594" s="46">
        <v>25530</v>
      </c>
    </row>
    <row r="595" spans="1:5" ht="15">
      <c r="A595" s="46">
        <v>25535</v>
      </c>
      <c r="B595" s="47" t="s">
        <v>12</v>
      </c>
      <c r="C595" s="47" t="s">
        <v>1024</v>
      </c>
      <c r="D595" t="str">
        <f t="shared" si="9"/>
        <v>CUNDINAMARCAPASCA</v>
      </c>
      <c r="E595" s="46">
        <v>25535</v>
      </c>
    </row>
    <row r="596" spans="1:5" ht="15">
      <c r="A596" s="46">
        <v>25572</v>
      </c>
      <c r="B596" s="47" t="s">
        <v>12</v>
      </c>
      <c r="C596" s="47" t="s">
        <v>1028</v>
      </c>
      <c r="D596" t="str">
        <f t="shared" si="9"/>
        <v>CUNDINAMARCAPUERTO SALGAR</v>
      </c>
      <c r="E596" s="46">
        <v>25572</v>
      </c>
    </row>
    <row r="597" spans="1:5" ht="15">
      <c r="A597" s="46">
        <v>25580</v>
      </c>
      <c r="B597" s="47" t="s">
        <v>12</v>
      </c>
      <c r="C597" s="47" t="s">
        <v>1032</v>
      </c>
      <c r="D597" t="str">
        <f t="shared" si="9"/>
        <v>CUNDINAMARCAPULI</v>
      </c>
      <c r="E597" s="46">
        <v>25580</v>
      </c>
    </row>
    <row r="598" spans="1:5" ht="15">
      <c r="A598" s="46">
        <v>25592</v>
      </c>
      <c r="B598" s="47" t="s">
        <v>12</v>
      </c>
      <c r="C598" s="47" t="s">
        <v>1036</v>
      </c>
      <c r="D598" t="str">
        <f t="shared" si="9"/>
        <v>CUNDINAMARCAQUEBRADANEGRA</v>
      </c>
      <c r="E598" s="46">
        <v>25592</v>
      </c>
    </row>
    <row r="599" spans="1:5" ht="15">
      <c r="A599" s="46">
        <v>25594</v>
      </c>
      <c r="B599" s="47" t="s">
        <v>12</v>
      </c>
      <c r="C599" s="47" t="s">
        <v>1039</v>
      </c>
      <c r="D599" t="str">
        <f t="shared" si="9"/>
        <v>CUNDINAMARCAQUETAME</v>
      </c>
      <c r="E599" s="46">
        <v>25594</v>
      </c>
    </row>
    <row r="600" spans="1:5" ht="15">
      <c r="A600" s="46">
        <v>25596</v>
      </c>
      <c r="B600" s="47" t="s">
        <v>12</v>
      </c>
      <c r="C600" s="47" t="s">
        <v>1042</v>
      </c>
      <c r="D600" t="str">
        <f t="shared" si="9"/>
        <v>CUNDINAMARCAQUIPILE</v>
      </c>
      <c r="E600" s="46">
        <v>25596</v>
      </c>
    </row>
    <row r="601" spans="1:5" ht="15">
      <c r="A601" s="46">
        <v>25612</v>
      </c>
      <c r="B601" s="47" t="s">
        <v>12</v>
      </c>
      <c r="C601" s="47" t="s">
        <v>936</v>
      </c>
      <c r="D601" t="str">
        <f t="shared" si="9"/>
        <v>CUNDINAMARCARICAURTE</v>
      </c>
      <c r="E601" s="46">
        <v>25612</v>
      </c>
    </row>
    <row r="602" spans="1:5" ht="15">
      <c r="A602" s="46">
        <v>25645</v>
      </c>
      <c r="B602" s="47" t="s">
        <v>12</v>
      </c>
      <c r="C602" s="47" t="s">
        <v>1048</v>
      </c>
      <c r="D602" t="str">
        <f t="shared" si="9"/>
        <v>CUNDINAMARCASAN  ANTONIO DEL  TEQUENDAMA</v>
      </c>
      <c r="E602" s="46">
        <v>25645</v>
      </c>
    </row>
    <row r="603" spans="1:5" ht="15">
      <c r="A603" s="46">
        <v>25649</v>
      </c>
      <c r="B603" s="47" t="s">
        <v>12</v>
      </c>
      <c r="C603" s="47" t="s">
        <v>950</v>
      </c>
      <c r="D603" t="str">
        <f t="shared" si="9"/>
        <v>CUNDINAMARCASAN BERNARDO</v>
      </c>
      <c r="E603" s="46">
        <v>25649</v>
      </c>
    </row>
    <row r="604" spans="1:5" ht="15">
      <c r="A604" s="46">
        <v>25653</v>
      </c>
      <c r="B604" s="47" t="s">
        <v>12</v>
      </c>
      <c r="C604" s="47" t="s">
        <v>803</v>
      </c>
      <c r="D604" t="str">
        <f t="shared" si="9"/>
        <v>CUNDINAMARCASAN CAYETANO</v>
      </c>
      <c r="E604" s="46">
        <v>25653</v>
      </c>
    </row>
    <row r="605" spans="1:5" ht="15">
      <c r="A605" s="46">
        <v>25658</v>
      </c>
      <c r="B605" s="47" t="s">
        <v>12</v>
      </c>
      <c r="C605" s="47" t="s">
        <v>373</v>
      </c>
      <c r="D605" t="str">
        <f t="shared" si="9"/>
        <v>CUNDINAMARCASAN FRANCISCO</v>
      </c>
      <c r="E605" s="46">
        <v>25658</v>
      </c>
    </row>
    <row r="606" spans="1:5" ht="15">
      <c r="A606" s="46">
        <v>25662</v>
      </c>
      <c r="B606" s="47" t="s">
        <v>12</v>
      </c>
      <c r="C606" s="47" t="s">
        <v>1060</v>
      </c>
      <c r="D606" t="str">
        <f t="shared" si="9"/>
        <v>CUNDINAMARCASAN JUAN DE RIOSECO</v>
      </c>
      <c r="E606" s="46">
        <v>25662</v>
      </c>
    </row>
    <row r="607" spans="1:5" ht="15">
      <c r="A607" s="46">
        <v>25718</v>
      </c>
      <c r="B607" s="47" t="s">
        <v>12</v>
      </c>
      <c r="C607" s="47" t="s">
        <v>1064</v>
      </c>
      <c r="D607" t="str">
        <f t="shared" si="9"/>
        <v>CUNDINAMARCASASAIMA</v>
      </c>
      <c r="E607" s="46">
        <v>25718</v>
      </c>
    </row>
    <row r="608" spans="1:5" ht="15">
      <c r="A608" s="46">
        <v>25736</v>
      </c>
      <c r="B608" s="47" t="s">
        <v>12</v>
      </c>
      <c r="C608" s="47" t="s">
        <v>1068</v>
      </c>
      <c r="D608" t="str">
        <f t="shared" si="9"/>
        <v>CUNDINAMARCASESQUILE</v>
      </c>
      <c r="E608" s="46">
        <v>25736</v>
      </c>
    </row>
    <row r="609" spans="1:5" ht="15">
      <c r="A609" s="46">
        <v>25740</v>
      </c>
      <c r="B609" s="47" t="s">
        <v>12</v>
      </c>
      <c r="C609" s="47" t="s">
        <v>1072</v>
      </c>
      <c r="D609" t="str">
        <f t="shared" si="9"/>
        <v>CUNDINAMARCASIBATE</v>
      </c>
      <c r="E609" s="46">
        <v>25740</v>
      </c>
    </row>
    <row r="610" spans="1:5" ht="15">
      <c r="A610" s="46">
        <v>25743</v>
      </c>
      <c r="B610" s="47" t="s">
        <v>12</v>
      </c>
      <c r="C610" s="47" t="s">
        <v>1075</v>
      </c>
      <c r="D610" t="str">
        <f t="shared" si="9"/>
        <v>CUNDINAMARCASILVANIA</v>
      </c>
      <c r="E610" s="46">
        <v>25743</v>
      </c>
    </row>
    <row r="611" spans="1:5" ht="15">
      <c r="A611" s="46">
        <v>25745</v>
      </c>
      <c r="B611" s="47" t="s">
        <v>12</v>
      </c>
      <c r="C611" s="47" t="s">
        <v>1077</v>
      </c>
      <c r="D611" t="str">
        <f t="shared" si="9"/>
        <v>CUNDINAMARCASIMIJACA</v>
      </c>
      <c r="E611" s="46">
        <v>25745</v>
      </c>
    </row>
    <row r="612" spans="1:5" ht="15">
      <c r="A612" s="46">
        <v>25754</v>
      </c>
      <c r="B612" s="47" t="s">
        <v>12</v>
      </c>
      <c r="C612" s="47" t="s">
        <v>1080</v>
      </c>
      <c r="D612" t="str">
        <f t="shared" si="9"/>
        <v>CUNDINAMARCASOACHA</v>
      </c>
      <c r="E612" s="46">
        <v>25754</v>
      </c>
    </row>
    <row r="613" spans="1:5" ht="15">
      <c r="A613" s="46">
        <v>25758</v>
      </c>
      <c r="B613" s="47" t="s">
        <v>12</v>
      </c>
      <c r="C613" s="47" t="s">
        <v>1084</v>
      </c>
      <c r="D613" t="str">
        <f t="shared" si="9"/>
        <v>CUNDINAMARCASOPO</v>
      </c>
      <c r="E613" s="46">
        <v>25758</v>
      </c>
    </row>
    <row r="614" spans="1:5" ht="15">
      <c r="A614" s="46">
        <v>25769</v>
      </c>
      <c r="B614" s="47" t="s">
        <v>12</v>
      </c>
      <c r="C614" s="47" t="s">
        <v>1086</v>
      </c>
      <c r="D614" t="str">
        <f t="shared" si="9"/>
        <v>CUNDINAMARCASUBACHOQUE</v>
      </c>
      <c r="E614" s="46">
        <v>25769</v>
      </c>
    </row>
    <row r="615" spans="1:5" ht="15">
      <c r="A615" s="46">
        <v>25772</v>
      </c>
      <c r="B615" s="47" t="s">
        <v>12</v>
      </c>
      <c r="C615" s="47" t="s">
        <v>1088</v>
      </c>
      <c r="D615" t="str">
        <f t="shared" si="9"/>
        <v>CUNDINAMARCASUESCA</v>
      </c>
      <c r="E615" s="46">
        <v>25772</v>
      </c>
    </row>
    <row r="616" spans="1:5" ht="15">
      <c r="A616" s="46">
        <v>25777</v>
      </c>
      <c r="B616" s="47" t="s">
        <v>12</v>
      </c>
      <c r="C616" s="47" t="s">
        <v>1090</v>
      </c>
      <c r="D616" t="str">
        <f t="shared" si="9"/>
        <v>CUNDINAMARCASUPATA</v>
      </c>
      <c r="E616" s="46">
        <v>25777</v>
      </c>
    </row>
    <row r="617" spans="1:5" ht="15">
      <c r="A617" s="46">
        <v>25779</v>
      </c>
      <c r="B617" s="47" t="s">
        <v>12</v>
      </c>
      <c r="C617" s="47" t="s">
        <v>1093</v>
      </c>
      <c r="D617" t="str">
        <f t="shared" si="9"/>
        <v>CUNDINAMARCASUSA</v>
      </c>
      <c r="E617" s="46">
        <v>25779</v>
      </c>
    </row>
    <row r="618" spans="1:5" ht="15">
      <c r="A618" s="46">
        <v>25781</v>
      </c>
      <c r="B618" s="47" t="s">
        <v>12</v>
      </c>
      <c r="C618" s="47" t="s">
        <v>1096</v>
      </c>
      <c r="D618" t="str">
        <f t="shared" si="9"/>
        <v>CUNDINAMARCASUTATAUSA</v>
      </c>
      <c r="E618" s="46">
        <v>25781</v>
      </c>
    </row>
    <row r="619" spans="1:5" ht="15">
      <c r="A619" s="46">
        <v>25785</v>
      </c>
      <c r="B619" s="47" t="s">
        <v>12</v>
      </c>
      <c r="C619" s="47" t="s">
        <v>1099</v>
      </c>
      <c r="D619" t="str">
        <f t="shared" si="9"/>
        <v>CUNDINAMARCATABIO</v>
      </c>
      <c r="E619" s="46">
        <v>25785</v>
      </c>
    </row>
    <row r="620" spans="1:5" ht="15">
      <c r="A620" s="46">
        <v>25793</v>
      </c>
      <c r="B620" s="47" t="s">
        <v>12</v>
      </c>
      <c r="C620" s="47" t="s">
        <v>1101</v>
      </c>
      <c r="D620" t="str">
        <f t="shared" si="9"/>
        <v>CUNDINAMARCATAUSA</v>
      </c>
      <c r="E620" s="46">
        <v>25793</v>
      </c>
    </row>
    <row r="621" spans="1:5" ht="15">
      <c r="A621" s="46">
        <v>25797</v>
      </c>
      <c r="B621" s="47" t="s">
        <v>12</v>
      </c>
      <c r="C621" s="47" t="s">
        <v>1103</v>
      </c>
      <c r="D621" t="str">
        <f t="shared" si="9"/>
        <v>CUNDINAMARCATENA</v>
      </c>
      <c r="E621" s="46">
        <v>25797</v>
      </c>
    </row>
    <row r="622" spans="1:5" ht="15">
      <c r="A622" s="46">
        <v>25799</v>
      </c>
      <c r="B622" s="47" t="s">
        <v>12</v>
      </c>
      <c r="C622" s="47" t="s">
        <v>1106</v>
      </c>
      <c r="D622" t="str">
        <f t="shared" si="9"/>
        <v>CUNDINAMARCATENJO</v>
      </c>
      <c r="E622" s="46">
        <v>25799</v>
      </c>
    </row>
    <row r="623" spans="1:5" ht="15">
      <c r="A623" s="46">
        <v>25805</v>
      </c>
      <c r="B623" s="47" t="s">
        <v>12</v>
      </c>
      <c r="C623" s="47" t="s">
        <v>1109</v>
      </c>
      <c r="D623" t="str">
        <f t="shared" si="9"/>
        <v>CUNDINAMARCATIBACUY</v>
      </c>
      <c r="E623" s="46">
        <v>25805</v>
      </c>
    </row>
    <row r="624" spans="1:5" ht="15">
      <c r="A624" s="46">
        <v>25807</v>
      </c>
      <c r="B624" s="47" t="s">
        <v>12</v>
      </c>
      <c r="C624" s="47" t="s">
        <v>1112</v>
      </c>
      <c r="D624" t="str">
        <f t="shared" si="9"/>
        <v>CUNDINAMARCATIBIRITA</v>
      </c>
      <c r="E624" s="46">
        <v>25807</v>
      </c>
    </row>
    <row r="625" spans="1:5" ht="15">
      <c r="A625" s="46">
        <v>25815</v>
      </c>
      <c r="B625" s="47" t="s">
        <v>12</v>
      </c>
      <c r="C625" s="47" t="s">
        <v>1115</v>
      </c>
      <c r="D625" t="str">
        <f t="shared" si="9"/>
        <v>CUNDINAMARCATOCAIMA</v>
      </c>
      <c r="E625" s="46">
        <v>25815</v>
      </c>
    </row>
    <row r="626" spans="1:5" ht="15">
      <c r="A626" s="46">
        <v>25817</v>
      </c>
      <c r="B626" s="47" t="s">
        <v>12</v>
      </c>
      <c r="C626" s="47" t="s">
        <v>1117</v>
      </c>
      <c r="D626" t="str">
        <f t="shared" si="9"/>
        <v>CUNDINAMARCATOCANCIPA</v>
      </c>
      <c r="E626" s="46">
        <v>25817</v>
      </c>
    </row>
    <row r="627" spans="1:5" ht="15">
      <c r="A627" s="46">
        <v>25823</v>
      </c>
      <c r="B627" s="47" t="s">
        <v>12</v>
      </c>
      <c r="C627" s="47" t="s">
        <v>1120</v>
      </c>
      <c r="D627" t="str">
        <f t="shared" si="9"/>
        <v>CUNDINAMARCATOPAIPI</v>
      </c>
      <c r="E627" s="46">
        <v>25823</v>
      </c>
    </row>
    <row r="628" spans="1:5" ht="15">
      <c r="A628" s="46">
        <v>25839</v>
      </c>
      <c r="B628" s="47" t="s">
        <v>12</v>
      </c>
      <c r="C628" s="47" t="s">
        <v>1123</v>
      </c>
      <c r="D628" t="str">
        <f t="shared" si="9"/>
        <v>CUNDINAMARCAUBALA</v>
      </c>
      <c r="E628" s="46">
        <v>25839</v>
      </c>
    </row>
    <row r="629" spans="1:5" ht="15">
      <c r="A629" s="46">
        <v>25841</v>
      </c>
      <c r="B629" s="47" t="s">
        <v>12</v>
      </c>
      <c r="C629" s="47" t="s">
        <v>1126</v>
      </c>
      <c r="D629" t="str">
        <f t="shared" si="9"/>
        <v>CUNDINAMARCAUBAQUE</v>
      </c>
      <c r="E629" s="46">
        <v>25841</v>
      </c>
    </row>
    <row r="630" spans="1:5" ht="15">
      <c r="A630" s="46">
        <v>25843</v>
      </c>
      <c r="B630" s="47" t="s">
        <v>12</v>
      </c>
      <c r="C630" s="47" t="s">
        <v>1128</v>
      </c>
      <c r="D630" t="str">
        <f t="shared" si="9"/>
        <v>CUNDINAMARCAUBATE</v>
      </c>
      <c r="E630" s="46">
        <v>25843</v>
      </c>
    </row>
    <row r="631" spans="1:5" ht="15">
      <c r="A631" s="46">
        <v>25845</v>
      </c>
      <c r="B631" s="47" t="s">
        <v>12</v>
      </c>
      <c r="C631" s="47" t="s">
        <v>1131</v>
      </c>
      <c r="D631" t="str">
        <f t="shared" si="9"/>
        <v>CUNDINAMARCAUNE</v>
      </c>
      <c r="E631" s="46">
        <v>25845</v>
      </c>
    </row>
    <row r="632" spans="1:5" ht="15">
      <c r="A632" s="46">
        <v>25851</v>
      </c>
      <c r="B632" s="47" t="s">
        <v>12</v>
      </c>
      <c r="C632" s="47" t="s">
        <v>1134</v>
      </c>
      <c r="D632" t="str">
        <f t="shared" si="9"/>
        <v>CUNDINAMARCAUTICA</v>
      </c>
      <c r="E632" s="46">
        <v>25851</v>
      </c>
    </row>
    <row r="633" spans="1:5" ht="15">
      <c r="A633" s="46">
        <v>25506</v>
      </c>
      <c r="B633" s="47" t="s">
        <v>12</v>
      </c>
      <c r="C633" s="47" t="s">
        <v>1137</v>
      </c>
      <c r="D633" t="str">
        <f t="shared" si="9"/>
        <v>CUNDINAMARCAVENECIA (OSPINA PEREZ)</v>
      </c>
      <c r="E633" s="46">
        <v>25506</v>
      </c>
    </row>
    <row r="634" spans="1:5" ht="15">
      <c r="A634" s="46">
        <v>25862</v>
      </c>
      <c r="B634" s="47" t="s">
        <v>12</v>
      </c>
      <c r="C634" s="47" t="s">
        <v>1140</v>
      </c>
      <c r="D634" t="str">
        <f t="shared" si="9"/>
        <v>CUNDINAMARCAVERGARA</v>
      </c>
      <c r="E634" s="46">
        <v>25862</v>
      </c>
    </row>
    <row r="635" spans="1:5" ht="15">
      <c r="A635" s="46">
        <v>25867</v>
      </c>
      <c r="B635" s="47" t="s">
        <v>12</v>
      </c>
      <c r="C635" s="47" t="s">
        <v>1143</v>
      </c>
      <c r="D635" t="str">
        <f t="shared" si="9"/>
        <v>CUNDINAMARCAVIANI</v>
      </c>
      <c r="E635" s="46">
        <v>25867</v>
      </c>
    </row>
    <row r="636" spans="1:5" ht="15">
      <c r="A636" s="46">
        <v>25871</v>
      </c>
      <c r="B636" s="47" t="s">
        <v>12</v>
      </c>
      <c r="C636" s="47" t="s">
        <v>1146</v>
      </c>
      <c r="D636" t="str">
        <f t="shared" si="9"/>
        <v>CUNDINAMARCAVILLAGOMEZ</v>
      </c>
      <c r="E636" s="46">
        <v>25871</v>
      </c>
    </row>
    <row r="637" spans="1:5" ht="15">
      <c r="A637" s="46">
        <v>25873</v>
      </c>
      <c r="B637" s="47" t="s">
        <v>12</v>
      </c>
      <c r="C637" s="47" t="s">
        <v>1149</v>
      </c>
      <c r="D637" t="str">
        <f t="shared" si="9"/>
        <v>CUNDINAMARCAVILLAPINZON</v>
      </c>
      <c r="E637" s="46">
        <v>25873</v>
      </c>
    </row>
    <row r="638" spans="1:5" ht="15">
      <c r="A638" s="46">
        <v>25875</v>
      </c>
      <c r="B638" s="47" t="s">
        <v>12</v>
      </c>
      <c r="C638" s="47" t="s">
        <v>1152</v>
      </c>
      <c r="D638" t="str">
        <f t="shared" si="9"/>
        <v>CUNDINAMARCAVILLETA</v>
      </c>
      <c r="E638" s="46">
        <v>25875</v>
      </c>
    </row>
    <row r="639" spans="1:5" ht="15">
      <c r="A639" s="46">
        <v>25878</v>
      </c>
      <c r="B639" s="47" t="s">
        <v>12</v>
      </c>
      <c r="C639" s="47" t="s">
        <v>1155</v>
      </c>
      <c r="D639" t="str">
        <f t="shared" si="9"/>
        <v>CUNDINAMARCAVIOTA</v>
      </c>
      <c r="E639" s="46">
        <v>25878</v>
      </c>
    </row>
    <row r="640" spans="1:5" ht="15">
      <c r="A640" s="46">
        <v>25885</v>
      </c>
      <c r="B640" s="47" t="s">
        <v>12</v>
      </c>
      <c r="C640" s="47" t="s">
        <v>1158</v>
      </c>
      <c r="D640" t="str">
        <f t="shared" si="9"/>
        <v>CUNDINAMARCAYACOPI</v>
      </c>
      <c r="E640" s="46">
        <v>25885</v>
      </c>
    </row>
    <row r="641" spans="1:5" ht="15">
      <c r="A641" s="46">
        <v>25898</v>
      </c>
      <c r="B641" s="47" t="s">
        <v>12</v>
      </c>
      <c r="C641" s="47" t="s">
        <v>1161</v>
      </c>
      <c r="D641" t="str">
        <f t="shared" si="9"/>
        <v>CUNDINAMARCAZIPACON</v>
      </c>
      <c r="E641" s="46">
        <v>25898</v>
      </c>
    </row>
    <row r="642" spans="1:5" ht="15">
      <c r="A642" s="46">
        <v>25899</v>
      </c>
      <c r="B642" s="47" t="s">
        <v>12</v>
      </c>
      <c r="C642" s="47" t="s">
        <v>1164</v>
      </c>
      <c r="D642" t="str">
        <f t="shared" si="9"/>
        <v>CUNDINAMARCAZIPAQUIRA</v>
      </c>
      <c r="E642" s="46">
        <v>25899</v>
      </c>
    </row>
    <row r="643" spans="1:5" ht="15">
      <c r="A643" s="46">
        <v>94343</v>
      </c>
      <c r="B643" s="47" t="s">
        <v>118</v>
      </c>
      <c r="C643" s="47" t="s">
        <v>172</v>
      </c>
      <c r="D643" t="str">
        <f aca="true" t="shared" si="10" ref="D643:D706">+CONCATENATE(B643,C643)</f>
        <v>GUAINIACD. BARRANCO MINA</v>
      </c>
      <c r="E643" s="46">
        <v>94343</v>
      </c>
    </row>
    <row r="644" spans="1:5" ht="15">
      <c r="A644" s="46">
        <v>94886</v>
      </c>
      <c r="B644" s="47" t="s">
        <v>118</v>
      </c>
      <c r="C644" s="47" t="s">
        <v>201</v>
      </c>
      <c r="D644" t="str">
        <f t="shared" si="10"/>
        <v>GUAINIACD. CACAHUAL</v>
      </c>
      <c r="E644" s="46">
        <v>94886</v>
      </c>
    </row>
    <row r="645" spans="1:5" ht="15">
      <c r="A645" s="46">
        <v>94885</v>
      </c>
      <c r="B645" s="47" t="s">
        <v>118</v>
      </c>
      <c r="C645" s="47" t="s">
        <v>229</v>
      </c>
      <c r="D645" t="str">
        <f t="shared" si="10"/>
        <v>GUAINIACD. LA GUADALUPE</v>
      </c>
      <c r="E645" s="46">
        <v>94885</v>
      </c>
    </row>
    <row r="646" spans="1:5" ht="15">
      <c r="A646" s="46">
        <v>94663</v>
      </c>
      <c r="B646" s="47" t="s">
        <v>118</v>
      </c>
      <c r="C646" s="47" t="s">
        <v>259</v>
      </c>
      <c r="D646" t="str">
        <f t="shared" si="10"/>
        <v>GUAINIACD. MAPIRIPAN</v>
      </c>
      <c r="E646" s="46">
        <v>94663</v>
      </c>
    </row>
    <row r="647" spans="1:5" ht="15">
      <c r="A647" s="46">
        <v>94888</v>
      </c>
      <c r="B647" s="47" t="s">
        <v>118</v>
      </c>
      <c r="C647" s="47" t="s">
        <v>289</v>
      </c>
      <c r="D647" t="str">
        <f t="shared" si="10"/>
        <v>GUAINIACD. MORICHAL</v>
      </c>
      <c r="E647" s="46">
        <v>94888</v>
      </c>
    </row>
    <row r="648" spans="1:5" ht="15">
      <c r="A648" s="46">
        <v>94887</v>
      </c>
      <c r="B648" s="47" t="s">
        <v>118</v>
      </c>
      <c r="C648" s="47" t="s">
        <v>315</v>
      </c>
      <c r="D648" t="str">
        <f t="shared" si="10"/>
        <v>GUAINIACD. PANA PANA</v>
      </c>
      <c r="E648" s="46">
        <v>94887</v>
      </c>
    </row>
    <row r="649" spans="1:5" ht="15">
      <c r="A649" s="46">
        <v>94884</v>
      </c>
      <c r="B649" s="47" t="s">
        <v>118</v>
      </c>
      <c r="C649" s="47" t="s">
        <v>342</v>
      </c>
      <c r="D649" t="str">
        <f t="shared" si="10"/>
        <v>GUAINIACD. PUERTO COLOMBIA</v>
      </c>
      <c r="E649" s="46">
        <v>94884</v>
      </c>
    </row>
    <row r="650" spans="1:5" ht="15">
      <c r="A650" s="46">
        <v>94883</v>
      </c>
      <c r="B650" s="47" t="s">
        <v>118</v>
      </c>
      <c r="C650" s="47" t="s">
        <v>366</v>
      </c>
      <c r="D650" t="str">
        <f t="shared" si="10"/>
        <v>GUAINIACD. SAN FELIPE</v>
      </c>
      <c r="E650" s="46">
        <v>94883</v>
      </c>
    </row>
    <row r="651" spans="1:5" ht="15">
      <c r="A651" s="46">
        <v>94001</v>
      </c>
      <c r="B651" s="47" t="s">
        <v>118</v>
      </c>
      <c r="C651" s="47" t="s">
        <v>416</v>
      </c>
      <c r="D651" t="str">
        <f t="shared" si="10"/>
        <v>GUAINIAPUERTO INIRIDA</v>
      </c>
      <c r="E651" s="46">
        <v>94001</v>
      </c>
    </row>
    <row r="652" spans="1:5" ht="15">
      <c r="A652" s="46">
        <v>95015</v>
      </c>
      <c r="B652" s="47" t="s">
        <v>119</v>
      </c>
      <c r="C652" s="47" t="s">
        <v>173</v>
      </c>
      <c r="D652" t="str">
        <f t="shared" si="10"/>
        <v>GUAVIARECALAMAR</v>
      </c>
      <c r="E652" s="46">
        <v>95015</v>
      </c>
    </row>
    <row r="653" spans="1:5" ht="15">
      <c r="A653" s="46">
        <v>95025</v>
      </c>
      <c r="B653" s="47" t="s">
        <v>119</v>
      </c>
      <c r="C653" s="47" t="s">
        <v>203</v>
      </c>
      <c r="D653" t="str">
        <f t="shared" si="10"/>
        <v>GUAVIAREEL RETORNO</v>
      </c>
      <c r="E653" s="46">
        <v>95025</v>
      </c>
    </row>
    <row r="654" spans="1:5" ht="15">
      <c r="A654" s="46">
        <v>95200</v>
      </c>
      <c r="B654" s="47" t="s">
        <v>119</v>
      </c>
      <c r="C654" s="47" t="s">
        <v>231</v>
      </c>
      <c r="D654" t="str">
        <f t="shared" si="10"/>
        <v>GUAVIAREMIRAFLORES</v>
      </c>
      <c r="E654" s="46">
        <v>95200</v>
      </c>
    </row>
    <row r="655" spans="1:5" ht="15">
      <c r="A655" s="46">
        <v>95001</v>
      </c>
      <c r="B655" s="47" t="s">
        <v>119</v>
      </c>
      <c r="C655" s="47" t="s">
        <v>261</v>
      </c>
      <c r="D655" t="str">
        <f t="shared" si="10"/>
        <v>GUAVIARESAN JOSE DEL GUAVIARE</v>
      </c>
      <c r="E655" s="46">
        <v>95001</v>
      </c>
    </row>
    <row r="656" spans="1:5" ht="15">
      <c r="A656" s="46">
        <v>41006</v>
      </c>
      <c r="B656" s="47" t="s">
        <v>107</v>
      </c>
      <c r="C656" s="47" t="s">
        <v>174</v>
      </c>
      <c r="D656" t="str">
        <f t="shared" si="10"/>
        <v>HUILAACEVEDO</v>
      </c>
      <c r="E656" s="46">
        <v>41006</v>
      </c>
    </row>
    <row r="657" spans="1:5" ht="15">
      <c r="A657" s="46">
        <v>41013</v>
      </c>
      <c r="B657" s="47" t="s">
        <v>107</v>
      </c>
      <c r="C657" s="47" t="s">
        <v>204</v>
      </c>
      <c r="D657" t="str">
        <f t="shared" si="10"/>
        <v>HUILAAGRADO</v>
      </c>
      <c r="E657" s="46">
        <v>41013</v>
      </c>
    </row>
    <row r="658" spans="1:5" ht="15">
      <c r="A658" s="46">
        <v>41016</v>
      </c>
      <c r="B658" s="47" t="s">
        <v>107</v>
      </c>
      <c r="C658" s="47" t="s">
        <v>232</v>
      </c>
      <c r="D658" t="str">
        <f t="shared" si="10"/>
        <v>HUILAAIPE</v>
      </c>
      <c r="E658" s="46">
        <v>41016</v>
      </c>
    </row>
    <row r="659" spans="1:5" ht="15">
      <c r="A659" s="46">
        <v>41020</v>
      </c>
      <c r="B659" s="47" t="s">
        <v>107</v>
      </c>
      <c r="C659" s="47" t="s">
        <v>262</v>
      </c>
      <c r="D659" t="str">
        <f t="shared" si="10"/>
        <v>HUILAALGECIRAS</v>
      </c>
      <c r="E659" s="46">
        <v>41020</v>
      </c>
    </row>
    <row r="660" spans="1:5" ht="15">
      <c r="A660" s="46">
        <v>41026</v>
      </c>
      <c r="B660" s="47" t="s">
        <v>107</v>
      </c>
      <c r="C660" s="47" t="s">
        <v>291</v>
      </c>
      <c r="D660" t="str">
        <f t="shared" si="10"/>
        <v>HUILAALTAMIRA</v>
      </c>
      <c r="E660" s="46">
        <v>41026</v>
      </c>
    </row>
    <row r="661" spans="1:5" ht="15">
      <c r="A661" s="46">
        <v>41078</v>
      </c>
      <c r="B661" s="47" t="s">
        <v>107</v>
      </c>
      <c r="C661" s="47" t="s">
        <v>317</v>
      </c>
      <c r="D661" t="str">
        <f t="shared" si="10"/>
        <v>HUILABARAYA</v>
      </c>
      <c r="E661" s="46">
        <v>41078</v>
      </c>
    </row>
    <row r="662" spans="1:5" ht="15">
      <c r="A662" s="46">
        <v>41132</v>
      </c>
      <c r="B662" s="47" t="s">
        <v>107</v>
      </c>
      <c r="C662" s="47" t="s">
        <v>343</v>
      </c>
      <c r="D662" t="str">
        <f t="shared" si="10"/>
        <v>HUILACAMPOALEGRE</v>
      </c>
      <c r="E662" s="46">
        <v>41132</v>
      </c>
    </row>
    <row r="663" spans="1:5" ht="15">
      <c r="A663" s="46">
        <v>41206</v>
      </c>
      <c r="B663" s="47" t="s">
        <v>107</v>
      </c>
      <c r="C663" s="47" t="s">
        <v>368</v>
      </c>
      <c r="D663" t="str">
        <f t="shared" si="10"/>
        <v>HUILACOLOMBIA</v>
      </c>
      <c r="E663" s="46">
        <v>41206</v>
      </c>
    </row>
    <row r="664" spans="1:5" ht="15">
      <c r="A664" s="46">
        <v>41244</v>
      </c>
      <c r="B664" s="47" t="s">
        <v>107</v>
      </c>
      <c r="C664" s="47" t="s">
        <v>393</v>
      </c>
      <c r="D664" t="str">
        <f t="shared" si="10"/>
        <v>HUILAELIAS</v>
      </c>
      <c r="E664" s="46">
        <v>41244</v>
      </c>
    </row>
    <row r="665" spans="1:5" ht="15">
      <c r="A665" s="46">
        <v>41298</v>
      </c>
      <c r="B665" s="47" t="s">
        <v>107</v>
      </c>
      <c r="C665" s="47" t="s">
        <v>418</v>
      </c>
      <c r="D665" t="str">
        <f t="shared" si="10"/>
        <v>HUILAGARZON</v>
      </c>
      <c r="E665" s="46">
        <v>41298</v>
      </c>
    </row>
    <row r="666" spans="1:5" ht="15">
      <c r="A666" s="46">
        <v>41306</v>
      </c>
      <c r="B666" s="47" t="s">
        <v>107</v>
      </c>
      <c r="C666" s="47" t="s">
        <v>442</v>
      </c>
      <c r="D666" t="str">
        <f t="shared" si="10"/>
        <v>HUILAGIGANTE</v>
      </c>
      <c r="E666" s="46">
        <v>41306</v>
      </c>
    </row>
    <row r="667" spans="1:5" ht="15">
      <c r="A667" s="46">
        <v>41319</v>
      </c>
      <c r="B667" s="47" t="s">
        <v>107</v>
      </c>
      <c r="C667" s="47" t="s">
        <v>465</v>
      </c>
      <c r="D667" t="str">
        <f t="shared" si="10"/>
        <v>HUILAGUADALUPE</v>
      </c>
      <c r="E667" s="46">
        <v>41319</v>
      </c>
    </row>
    <row r="668" spans="1:5" ht="15">
      <c r="A668" s="46">
        <v>41349</v>
      </c>
      <c r="B668" s="47" t="s">
        <v>107</v>
      </c>
      <c r="C668" s="47" t="s">
        <v>487</v>
      </c>
      <c r="D668" t="str">
        <f t="shared" si="10"/>
        <v>HUILAHOBO</v>
      </c>
      <c r="E668" s="46">
        <v>41349</v>
      </c>
    </row>
    <row r="669" spans="1:5" ht="15">
      <c r="A669" s="46">
        <v>41357</v>
      </c>
      <c r="B669" s="47" t="s">
        <v>107</v>
      </c>
      <c r="C669" s="47" t="s">
        <v>509</v>
      </c>
      <c r="D669" t="str">
        <f t="shared" si="10"/>
        <v>HUILAIQUIRA</v>
      </c>
      <c r="E669" s="46">
        <v>41357</v>
      </c>
    </row>
    <row r="670" spans="1:5" ht="15">
      <c r="A670" s="46">
        <v>41359</v>
      </c>
      <c r="B670" s="47" t="s">
        <v>107</v>
      </c>
      <c r="C670" s="47" t="s">
        <v>530</v>
      </c>
      <c r="D670" t="str">
        <f t="shared" si="10"/>
        <v>HUILAISNOS</v>
      </c>
      <c r="E670" s="46">
        <v>41359</v>
      </c>
    </row>
    <row r="671" spans="1:5" ht="15">
      <c r="A671" s="46">
        <v>41378</v>
      </c>
      <c r="B671" s="47" t="s">
        <v>107</v>
      </c>
      <c r="C671" s="47" t="s">
        <v>551</v>
      </c>
      <c r="D671" t="str">
        <f t="shared" si="10"/>
        <v>HUILALA ARGENTINA</v>
      </c>
      <c r="E671" s="46">
        <v>41378</v>
      </c>
    </row>
    <row r="672" spans="1:5" ht="15">
      <c r="A672" s="46">
        <v>41396</v>
      </c>
      <c r="B672" s="47" t="s">
        <v>107</v>
      </c>
      <c r="C672" s="47" t="s">
        <v>571</v>
      </c>
      <c r="D672" t="str">
        <f t="shared" si="10"/>
        <v>HUILALA PLATA</v>
      </c>
      <c r="E672" s="46">
        <v>41396</v>
      </c>
    </row>
    <row r="673" spans="1:5" ht="15">
      <c r="A673" s="46">
        <v>41483</v>
      </c>
      <c r="B673" s="47" t="s">
        <v>107</v>
      </c>
      <c r="C673" s="47" t="s">
        <v>589</v>
      </c>
      <c r="D673" t="str">
        <f t="shared" si="10"/>
        <v>HUILANATAGA</v>
      </c>
      <c r="E673" s="46">
        <v>41483</v>
      </c>
    </row>
    <row r="674" spans="1:5" ht="15">
      <c r="A674" s="46">
        <v>41001</v>
      </c>
      <c r="B674" s="47" t="s">
        <v>107</v>
      </c>
      <c r="C674" s="47" t="s">
        <v>608</v>
      </c>
      <c r="D674" t="str">
        <f t="shared" si="10"/>
        <v>HUILANEIVA</v>
      </c>
      <c r="E674" s="46">
        <v>41001</v>
      </c>
    </row>
    <row r="675" spans="1:5" ht="15">
      <c r="A675" s="46">
        <v>41503</v>
      </c>
      <c r="B675" s="47" t="s">
        <v>107</v>
      </c>
      <c r="C675" s="47" t="s">
        <v>625</v>
      </c>
      <c r="D675" t="str">
        <f t="shared" si="10"/>
        <v>HUILAOPORAPA</v>
      </c>
      <c r="E675" s="46">
        <v>41503</v>
      </c>
    </row>
    <row r="676" spans="1:5" ht="15">
      <c r="A676" s="46">
        <v>41518</v>
      </c>
      <c r="B676" s="47" t="s">
        <v>107</v>
      </c>
      <c r="C676" s="47" t="s">
        <v>642</v>
      </c>
      <c r="D676" t="str">
        <f t="shared" si="10"/>
        <v>HUILAPAICOL</v>
      </c>
      <c r="E676" s="46">
        <v>41518</v>
      </c>
    </row>
    <row r="677" spans="1:5" ht="15">
      <c r="A677" s="46">
        <v>41524</v>
      </c>
      <c r="B677" s="47" t="s">
        <v>107</v>
      </c>
      <c r="C677" s="47" t="s">
        <v>659</v>
      </c>
      <c r="D677" t="str">
        <f t="shared" si="10"/>
        <v>HUILAPALERMO</v>
      </c>
      <c r="E677" s="46">
        <v>41524</v>
      </c>
    </row>
    <row r="678" spans="1:5" ht="15">
      <c r="A678" s="46">
        <v>41530</v>
      </c>
      <c r="B678" s="47" t="s">
        <v>107</v>
      </c>
      <c r="C678" s="47" t="s">
        <v>564</v>
      </c>
      <c r="D678" t="str">
        <f t="shared" si="10"/>
        <v>HUILAPALESTINA</v>
      </c>
      <c r="E678" s="46">
        <v>41530</v>
      </c>
    </row>
    <row r="679" spans="1:5" ht="15">
      <c r="A679" s="46">
        <v>41548</v>
      </c>
      <c r="B679" s="47" t="s">
        <v>107</v>
      </c>
      <c r="C679" s="47" t="s">
        <v>693</v>
      </c>
      <c r="D679" t="str">
        <f t="shared" si="10"/>
        <v>HUILAPITAL</v>
      </c>
      <c r="E679" s="46">
        <v>41548</v>
      </c>
    </row>
    <row r="680" spans="1:5" ht="15">
      <c r="A680" s="46">
        <v>41551</v>
      </c>
      <c r="B680" s="47" t="s">
        <v>107</v>
      </c>
      <c r="C680" s="47" t="s">
        <v>707</v>
      </c>
      <c r="D680" t="str">
        <f t="shared" si="10"/>
        <v>HUILAPITALITO</v>
      </c>
      <c r="E680" s="46">
        <v>41551</v>
      </c>
    </row>
    <row r="681" spans="1:5" ht="15">
      <c r="A681" s="46">
        <v>41615</v>
      </c>
      <c r="B681" s="47" t="s">
        <v>107</v>
      </c>
      <c r="C681" s="47" t="s">
        <v>722</v>
      </c>
      <c r="D681" t="str">
        <f t="shared" si="10"/>
        <v>HUILARIVERA</v>
      </c>
      <c r="E681" s="46">
        <v>41615</v>
      </c>
    </row>
    <row r="682" spans="1:5" ht="15">
      <c r="A682" s="46">
        <v>41660</v>
      </c>
      <c r="B682" s="47" t="s">
        <v>107</v>
      </c>
      <c r="C682" s="47" t="s">
        <v>737</v>
      </c>
      <c r="D682" t="str">
        <f t="shared" si="10"/>
        <v>HUILASALADOBLANCO</v>
      </c>
      <c r="E682" s="46">
        <v>41660</v>
      </c>
    </row>
    <row r="683" spans="1:5" ht="15">
      <c r="A683" s="46">
        <v>41668</v>
      </c>
      <c r="B683" s="47" t="s">
        <v>107</v>
      </c>
      <c r="C683" s="47" t="s">
        <v>751</v>
      </c>
      <c r="D683" t="str">
        <f t="shared" si="10"/>
        <v>HUILASAN AGUSTIN</v>
      </c>
      <c r="E683" s="46">
        <v>41668</v>
      </c>
    </row>
    <row r="684" spans="1:5" ht="15">
      <c r="A684" s="46">
        <v>41676</v>
      </c>
      <c r="B684" s="47" t="s">
        <v>107</v>
      </c>
      <c r="C684" s="47" t="s">
        <v>765</v>
      </c>
      <c r="D684" t="str">
        <f t="shared" si="10"/>
        <v>HUILASANTA MARIA</v>
      </c>
      <c r="E684" s="46">
        <v>41676</v>
      </c>
    </row>
    <row r="685" spans="1:5" ht="15">
      <c r="A685" s="46">
        <v>41770</v>
      </c>
      <c r="B685" s="47" t="s">
        <v>107</v>
      </c>
      <c r="C685" s="47" t="s">
        <v>778</v>
      </c>
      <c r="D685" t="str">
        <f t="shared" si="10"/>
        <v>HUILASUAZA</v>
      </c>
      <c r="E685" s="46">
        <v>41770</v>
      </c>
    </row>
    <row r="686" spans="1:5" ht="15">
      <c r="A686" s="46">
        <v>41791</v>
      </c>
      <c r="B686" s="47" t="s">
        <v>107</v>
      </c>
      <c r="C686" s="47" t="s">
        <v>790</v>
      </c>
      <c r="D686" t="str">
        <f t="shared" si="10"/>
        <v>HUILATARQUI</v>
      </c>
      <c r="E686" s="46">
        <v>41791</v>
      </c>
    </row>
    <row r="687" spans="1:5" ht="15">
      <c r="A687" s="46">
        <v>41799</v>
      </c>
      <c r="B687" s="47" t="s">
        <v>107</v>
      </c>
      <c r="C687" s="47" t="s">
        <v>801</v>
      </c>
      <c r="D687" t="str">
        <f t="shared" si="10"/>
        <v>HUILATELLO</v>
      </c>
      <c r="E687" s="46">
        <v>41799</v>
      </c>
    </row>
    <row r="688" spans="1:5" ht="15">
      <c r="A688" s="46">
        <v>41801</v>
      </c>
      <c r="B688" s="47" t="s">
        <v>107</v>
      </c>
      <c r="C688" s="47" t="s">
        <v>811</v>
      </c>
      <c r="D688" t="str">
        <f t="shared" si="10"/>
        <v>HUILATERUEL</v>
      </c>
      <c r="E688" s="46">
        <v>41801</v>
      </c>
    </row>
    <row r="689" spans="1:5" ht="15">
      <c r="A689" s="46">
        <v>41797</v>
      </c>
      <c r="B689" s="47" t="s">
        <v>107</v>
      </c>
      <c r="C689" s="47" t="s">
        <v>820</v>
      </c>
      <c r="D689" t="str">
        <f t="shared" si="10"/>
        <v>HUILATESALIA</v>
      </c>
      <c r="E689" s="46">
        <v>41797</v>
      </c>
    </row>
    <row r="690" spans="1:5" ht="15">
      <c r="A690" s="46">
        <v>41807</v>
      </c>
      <c r="B690" s="47" t="s">
        <v>107</v>
      </c>
      <c r="C690" s="47" t="s">
        <v>831</v>
      </c>
      <c r="D690" t="str">
        <f t="shared" si="10"/>
        <v>HUILATIMANA</v>
      </c>
      <c r="E690" s="46">
        <v>41807</v>
      </c>
    </row>
    <row r="691" spans="1:5" ht="15">
      <c r="A691" s="46">
        <v>41872</v>
      </c>
      <c r="B691" s="47" t="s">
        <v>107</v>
      </c>
      <c r="C691" s="47" t="s">
        <v>842</v>
      </c>
      <c r="D691" t="str">
        <f t="shared" si="10"/>
        <v>HUILAVILLAVIEJA</v>
      </c>
      <c r="E691" s="46">
        <v>41872</v>
      </c>
    </row>
    <row r="692" spans="1:5" ht="15">
      <c r="A692" s="46">
        <v>41885</v>
      </c>
      <c r="B692" s="47" t="s">
        <v>107</v>
      </c>
      <c r="C692" s="47" t="s">
        <v>850</v>
      </c>
      <c r="D692" t="str">
        <f t="shared" si="10"/>
        <v>HUILAYAGUARA</v>
      </c>
      <c r="E692" s="46">
        <v>41885</v>
      </c>
    </row>
    <row r="693" spans="1:5" ht="15">
      <c r="A693" s="46">
        <v>44035</v>
      </c>
      <c r="B693" s="47" t="s">
        <v>11</v>
      </c>
      <c r="C693" s="47" t="s">
        <v>165</v>
      </c>
      <c r="D693" t="str">
        <f t="shared" si="10"/>
        <v>LA GUAJIRAALBANIA</v>
      </c>
      <c r="E693" s="46">
        <v>44035</v>
      </c>
    </row>
    <row r="694" spans="1:5" ht="15">
      <c r="A694" s="46">
        <v>44078</v>
      </c>
      <c r="B694" s="47" t="s">
        <v>11</v>
      </c>
      <c r="C694" s="47" t="s">
        <v>202</v>
      </c>
      <c r="D694" t="str">
        <f t="shared" si="10"/>
        <v>LA GUAJIRABARRANCAS</v>
      </c>
      <c r="E694" s="46">
        <v>44078</v>
      </c>
    </row>
    <row r="695" spans="1:5" ht="15">
      <c r="A695" s="46">
        <v>44090</v>
      </c>
      <c r="B695" s="47" t="s">
        <v>11</v>
      </c>
      <c r="C695" s="47" t="s">
        <v>230</v>
      </c>
      <c r="D695" t="str">
        <f t="shared" si="10"/>
        <v>LA GUAJIRADIBULLA</v>
      </c>
      <c r="E695" s="46">
        <v>44090</v>
      </c>
    </row>
    <row r="696" spans="1:5" ht="15">
      <c r="A696" s="46">
        <v>44098</v>
      </c>
      <c r="B696" s="47" t="s">
        <v>11</v>
      </c>
      <c r="C696" s="47" t="s">
        <v>260</v>
      </c>
      <c r="D696" t="str">
        <f t="shared" si="10"/>
        <v>LA GUAJIRADISTRACCION</v>
      </c>
      <c r="E696" s="46">
        <v>44098</v>
      </c>
    </row>
    <row r="697" spans="1:5" ht="15">
      <c r="A697" s="46">
        <v>44110</v>
      </c>
      <c r="B697" s="47" t="s">
        <v>11</v>
      </c>
      <c r="C697" s="47" t="s">
        <v>290</v>
      </c>
      <c r="D697" t="str">
        <f t="shared" si="10"/>
        <v>LA GUAJIRAEL MOLINO</v>
      </c>
      <c r="E697" s="46">
        <v>44110</v>
      </c>
    </row>
    <row r="698" spans="1:5" ht="15">
      <c r="A698" s="46">
        <v>44279</v>
      </c>
      <c r="B698" s="47" t="s">
        <v>11</v>
      </c>
      <c r="C698" s="47" t="s">
        <v>316</v>
      </c>
      <c r="D698" t="str">
        <f t="shared" si="10"/>
        <v>LA GUAJIRAFONSECA</v>
      </c>
      <c r="E698" s="46">
        <v>44279</v>
      </c>
    </row>
    <row r="699" spans="1:5" ht="15">
      <c r="A699" s="46">
        <v>44378</v>
      </c>
      <c r="B699" s="47" t="s">
        <v>11</v>
      </c>
      <c r="C699" s="47" t="s">
        <v>367</v>
      </c>
      <c r="D699" t="str">
        <f t="shared" si="10"/>
        <v>LA GUAJIRAHATONUEVO</v>
      </c>
      <c r="E699" s="46">
        <v>44378</v>
      </c>
    </row>
    <row r="700" spans="1:5" ht="15">
      <c r="A700" s="46">
        <v>44420</v>
      </c>
      <c r="B700" s="47" t="s">
        <v>11</v>
      </c>
      <c r="C700" s="47" t="s">
        <v>392</v>
      </c>
      <c r="D700" t="str">
        <f t="shared" si="10"/>
        <v>LA GUAJIRALA JAGUA DEL PILAR</v>
      </c>
      <c r="E700" s="46">
        <v>44420</v>
      </c>
    </row>
    <row r="701" spans="1:5" ht="15">
      <c r="A701" s="46">
        <v>44430</v>
      </c>
      <c r="B701" s="47" t="s">
        <v>11</v>
      </c>
      <c r="C701" s="47" t="s">
        <v>417</v>
      </c>
      <c r="D701" t="str">
        <f t="shared" si="10"/>
        <v>LA GUAJIRAMAICAO</v>
      </c>
      <c r="E701" s="46">
        <v>44430</v>
      </c>
    </row>
    <row r="702" spans="1:5" ht="15">
      <c r="A702" s="46">
        <v>44560</v>
      </c>
      <c r="B702" s="47" t="s">
        <v>11</v>
      </c>
      <c r="C702" s="47" t="s">
        <v>441</v>
      </c>
      <c r="D702" t="str">
        <f t="shared" si="10"/>
        <v>LA GUAJIRAMANAURE</v>
      </c>
      <c r="E702" s="46">
        <v>44560</v>
      </c>
    </row>
    <row r="703" spans="1:5" ht="15">
      <c r="A703" s="46">
        <v>44001</v>
      </c>
      <c r="B703" s="47" t="s">
        <v>11</v>
      </c>
      <c r="C703" s="47" t="s">
        <v>464</v>
      </c>
      <c r="D703" t="str">
        <f t="shared" si="10"/>
        <v>LA GUAJIRARIOHACHA</v>
      </c>
      <c r="E703" s="46">
        <v>44001</v>
      </c>
    </row>
    <row r="704" spans="1:5" ht="15">
      <c r="A704" s="46">
        <v>44650</v>
      </c>
      <c r="B704" s="47" t="s">
        <v>11</v>
      </c>
      <c r="C704" s="47" t="s">
        <v>486</v>
      </c>
      <c r="D704" t="str">
        <f t="shared" si="10"/>
        <v>LA GUAJIRASAN JUAN DEL CESAR</v>
      </c>
      <c r="E704" s="46">
        <v>44650</v>
      </c>
    </row>
    <row r="705" spans="1:5" ht="15">
      <c r="A705" s="46">
        <v>44847</v>
      </c>
      <c r="B705" s="47" t="s">
        <v>11</v>
      </c>
      <c r="C705" s="47" t="s">
        <v>508</v>
      </c>
      <c r="D705" t="str">
        <f t="shared" si="10"/>
        <v>LA GUAJIRAURIBIA</v>
      </c>
      <c r="E705" s="46">
        <v>44847</v>
      </c>
    </row>
    <row r="706" spans="1:5" ht="15">
      <c r="A706" s="46">
        <v>44855</v>
      </c>
      <c r="B706" s="47" t="s">
        <v>11</v>
      </c>
      <c r="C706" s="47" t="s">
        <v>529</v>
      </c>
      <c r="D706" t="str">
        <f t="shared" si="10"/>
        <v>LA GUAJIRAURUMITA</v>
      </c>
      <c r="E706" s="46">
        <v>44855</v>
      </c>
    </row>
    <row r="707" spans="1:5" ht="15">
      <c r="A707" s="46">
        <v>44874</v>
      </c>
      <c r="B707" s="47" t="s">
        <v>11</v>
      </c>
      <c r="C707" s="47" t="s">
        <v>550</v>
      </c>
      <c r="D707" t="str">
        <f aca="true" t="shared" si="11" ref="D707:D770">+CONCATENATE(B707,C707)</f>
        <v>LA GUAJIRAVILLANUEVA</v>
      </c>
      <c r="E707" s="46">
        <v>44874</v>
      </c>
    </row>
    <row r="708" spans="1:5" ht="15">
      <c r="A708" s="46">
        <v>47030</v>
      </c>
      <c r="B708" s="47" t="s">
        <v>0</v>
      </c>
      <c r="C708" s="47" t="s">
        <v>175</v>
      </c>
      <c r="D708" t="str">
        <f t="shared" si="11"/>
        <v>MAGDALENAALGARROBO</v>
      </c>
      <c r="E708" s="46">
        <v>47030</v>
      </c>
    </row>
    <row r="709" spans="1:5" ht="15">
      <c r="A709" s="46">
        <v>47053</v>
      </c>
      <c r="B709" s="47" t="s">
        <v>0</v>
      </c>
      <c r="C709" s="47" t="s">
        <v>205</v>
      </c>
      <c r="D709" t="str">
        <f t="shared" si="11"/>
        <v>MAGDALENAARACATACA</v>
      </c>
      <c r="E709" s="46">
        <v>47053</v>
      </c>
    </row>
    <row r="710" spans="1:5" ht="15">
      <c r="A710" s="46">
        <v>47058</v>
      </c>
      <c r="B710" s="47" t="s">
        <v>0</v>
      </c>
      <c r="C710" s="47" t="s">
        <v>233</v>
      </c>
      <c r="D710" t="str">
        <f t="shared" si="11"/>
        <v>MAGDALENAARIGUANI</v>
      </c>
      <c r="E710" s="46">
        <v>47058</v>
      </c>
    </row>
    <row r="711" spans="1:5" ht="15">
      <c r="A711" s="46">
        <v>47161</v>
      </c>
      <c r="B711" s="47" t="s">
        <v>0</v>
      </c>
      <c r="C711" s="47" t="s">
        <v>263</v>
      </c>
      <c r="D711" t="str">
        <f t="shared" si="11"/>
        <v>MAGDALENACERRO SAN ANTONIO</v>
      </c>
      <c r="E711" s="46">
        <v>47161</v>
      </c>
    </row>
    <row r="712" spans="1:5" ht="15">
      <c r="A712" s="46">
        <v>47170</v>
      </c>
      <c r="B712" s="47" t="s">
        <v>0</v>
      </c>
      <c r="C712" s="47" t="s">
        <v>292</v>
      </c>
      <c r="D712" t="str">
        <f t="shared" si="11"/>
        <v>MAGDALENACHIBOLO</v>
      </c>
      <c r="E712" s="46">
        <v>47170</v>
      </c>
    </row>
    <row r="713" spans="1:5" ht="15">
      <c r="A713" s="46">
        <v>47189</v>
      </c>
      <c r="B713" s="47" t="s">
        <v>0</v>
      </c>
      <c r="C713" s="47" t="s">
        <v>318</v>
      </c>
      <c r="D713" t="str">
        <f t="shared" si="11"/>
        <v>MAGDALENACIENAGA</v>
      </c>
      <c r="E713" s="46">
        <v>47189</v>
      </c>
    </row>
    <row r="714" spans="1:5" ht="15">
      <c r="A714" s="46">
        <v>47205</v>
      </c>
      <c r="B714" s="47" t="s">
        <v>0</v>
      </c>
      <c r="C714" s="47" t="s">
        <v>344</v>
      </c>
      <c r="D714" t="str">
        <f t="shared" si="11"/>
        <v>MAGDALENACONCORDIA</v>
      </c>
      <c r="E714" s="46">
        <v>47205</v>
      </c>
    </row>
    <row r="715" spans="1:5" ht="15">
      <c r="A715" s="46">
        <v>47245</v>
      </c>
      <c r="B715" s="47" t="s">
        <v>0</v>
      </c>
      <c r="C715" s="47" t="s">
        <v>369</v>
      </c>
      <c r="D715" t="str">
        <f t="shared" si="11"/>
        <v>MAGDALENAEL BANCO</v>
      </c>
      <c r="E715" s="46">
        <v>47245</v>
      </c>
    </row>
    <row r="716" spans="1:5" ht="15">
      <c r="A716" s="46">
        <v>47258</v>
      </c>
      <c r="B716" s="47" t="s">
        <v>0</v>
      </c>
      <c r="C716" s="47" t="s">
        <v>394</v>
      </c>
      <c r="D716" t="str">
        <f t="shared" si="11"/>
        <v>MAGDALENAEL PIÑON</v>
      </c>
      <c r="E716" s="46">
        <v>47258</v>
      </c>
    </row>
    <row r="717" spans="1:5" ht="15">
      <c r="A717" s="46">
        <v>47268</v>
      </c>
      <c r="B717" s="47" t="s">
        <v>0</v>
      </c>
      <c r="C717" s="47" t="s">
        <v>419</v>
      </c>
      <c r="D717" t="str">
        <f t="shared" si="11"/>
        <v>MAGDALENAEL RETEN</v>
      </c>
      <c r="E717" s="46">
        <v>47268</v>
      </c>
    </row>
    <row r="718" spans="1:5" ht="15">
      <c r="A718" s="46">
        <v>47288</v>
      </c>
      <c r="B718" s="47" t="s">
        <v>0</v>
      </c>
      <c r="C718" s="47" t="s">
        <v>443</v>
      </c>
      <c r="D718" t="str">
        <f t="shared" si="11"/>
        <v>MAGDALENAFUNDACION</v>
      </c>
      <c r="E718" s="46">
        <v>47288</v>
      </c>
    </row>
    <row r="719" spans="1:5" ht="15">
      <c r="A719" s="46">
        <v>47318</v>
      </c>
      <c r="B719" s="47" t="s">
        <v>0</v>
      </c>
      <c r="C719" s="47" t="s">
        <v>466</v>
      </c>
      <c r="D719" t="str">
        <f t="shared" si="11"/>
        <v>MAGDALENAGUAMAL</v>
      </c>
      <c r="E719" s="46">
        <v>47318</v>
      </c>
    </row>
    <row r="720" spans="1:5" ht="15">
      <c r="A720" s="46">
        <v>47460</v>
      </c>
      <c r="B720" s="47" t="s">
        <v>0</v>
      </c>
      <c r="C720" s="47" t="s">
        <v>488</v>
      </c>
      <c r="D720" t="str">
        <f t="shared" si="11"/>
        <v>MAGDALENANUEVA GRANADA</v>
      </c>
      <c r="E720" s="46">
        <v>47460</v>
      </c>
    </row>
    <row r="721" spans="1:5" ht="15">
      <c r="A721" s="46">
        <v>47541</v>
      </c>
      <c r="B721" s="47" t="s">
        <v>0</v>
      </c>
      <c r="C721" s="47" t="s">
        <v>510</v>
      </c>
      <c r="D721" t="str">
        <f t="shared" si="11"/>
        <v>MAGDALENAPEDRAZA</v>
      </c>
      <c r="E721" s="46">
        <v>47541</v>
      </c>
    </row>
    <row r="722" spans="1:5" ht="15">
      <c r="A722" s="46">
        <v>47545</v>
      </c>
      <c r="B722" s="47" t="s">
        <v>0</v>
      </c>
      <c r="C722" s="47" t="s">
        <v>531</v>
      </c>
      <c r="D722" t="str">
        <f t="shared" si="11"/>
        <v>MAGDALENAPIJIÑO DEL CARMEN</v>
      </c>
      <c r="E722" s="46">
        <v>47545</v>
      </c>
    </row>
    <row r="723" spans="1:5" ht="15">
      <c r="A723" s="46">
        <v>47551</v>
      </c>
      <c r="B723" s="47" t="s">
        <v>0</v>
      </c>
      <c r="C723" s="47" t="s">
        <v>552</v>
      </c>
      <c r="D723" t="str">
        <f t="shared" si="11"/>
        <v>MAGDALENAPIVIJAY</v>
      </c>
      <c r="E723" s="46">
        <v>47551</v>
      </c>
    </row>
    <row r="724" spans="1:5" ht="15">
      <c r="A724" s="46">
        <v>47555</v>
      </c>
      <c r="B724" s="47" t="s">
        <v>0</v>
      </c>
      <c r="C724" s="47" t="s">
        <v>572</v>
      </c>
      <c r="D724" t="str">
        <f t="shared" si="11"/>
        <v>MAGDALENAPLATO</v>
      </c>
      <c r="E724" s="46">
        <v>47555</v>
      </c>
    </row>
    <row r="725" spans="1:5" ht="15">
      <c r="A725" s="46">
        <v>47570</v>
      </c>
      <c r="B725" s="47" t="s">
        <v>0</v>
      </c>
      <c r="C725" s="47" t="s">
        <v>590</v>
      </c>
      <c r="D725" t="str">
        <f t="shared" si="11"/>
        <v>MAGDALENAPUEBLOVIEJO</v>
      </c>
      <c r="E725" s="46">
        <v>47570</v>
      </c>
    </row>
    <row r="726" spans="1:5" ht="15">
      <c r="A726" s="46">
        <v>47605</v>
      </c>
      <c r="B726" s="47" t="s">
        <v>0</v>
      </c>
      <c r="C726" s="47" t="s">
        <v>609</v>
      </c>
      <c r="D726" t="str">
        <f t="shared" si="11"/>
        <v>MAGDALENAREMOLINO</v>
      </c>
      <c r="E726" s="46">
        <v>47605</v>
      </c>
    </row>
    <row r="727" spans="1:5" ht="15">
      <c r="A727" s="46">
        <v>47660</v>
      </c>
      <c r="B727" s="47" t="s">
        <v>0</v>
      </c>
      <c r="C727" s="47" t="s">
        <v>626</v>
      </c>
      <c r="D727" t="str">
        <f t="shared" si="11"/>
        <v>MAGDALENASABANAS DE SAN ANGEL</v>
      </c>
      <c r="E727" s="46">
        <v>47660</v>
      </c>
    </row>
    <row r="728" spans="1:5" ht="15">
      <c r="A728" s="46">
        <v>47675</v>
      </c>
      <c r="B728" s="47" t="s">
        <v>0</v>
      </c>
      <c r="C728" s="47" t="s">
        <v>636</v>
      </c>
      <c r="D728" t="str">
        <f t="shared" si="11"/>
        <v>MAGDALENASALAMINA</v>
      </c>
      <c r="E728" s="46">
        <v>47675</v>
      </c>
    </row>
    <row r="729" spans="1:5" ht="15">
      <c r="A729" s="46">
        <v>47692</v>
      </c>
      <c r="B729" s="47" t="s">
        <v>0</v>
      </c>
      <c r="C729" s="47" t="s">
        <v>660</v>
      </c>
      <c r="D729" t="str">
        <f t="shared" si="11"/>
        <v>MAGDALENASAN SEBASTIAN DE BUENAVISTA</v>
      </c>
      <c r="E729" s="46">
        <v>47692</v>
      </c>
    </row>
    <row r="730" spans="1:5" ht="15">
      <c r="A730" s="46">
        <v>47703</v>
      </c>
      <c r="B730" s="47" t="s">
        <v>0</v>
      </c>
      <c r="C730" s="47" t="s">
        <v>676</v>
      </c>
      <c r="D730" t="str">
        <f t="shared" si="11"/>
        <v>MAGDALENASAN ZENON</v>
      </c>
      <c r="E730" s="46">
        <v>47703</v>
      </c>
    </row>
    <row r="731" spans="1:5" ht="15">
      <c r="A731" s="46">
        <v>47707</v>
      </c>
      <c r="B731" s="47" t="s">
        <v>0</v>
      </c>
      <c r="C731" s="47" t="s">
        <v>694</v>
      </c>
      <c r="D731" t="str">
        <f t="shared" si="11"/>
        <v>MAGDALENASANTA ANA</v>
      </c>
      <c r="E731" s="46">
        <v>47707</v>
      </c>
    </row>
    <row r="732" spans="1:5" ht="15">
      <c r="A732" s="46">
        <v>47720</v>
      </c>
      <c r="B732" s="47" t="s">
        <v>0</v>
      </c>
      <c r="C732" s="47" t="s">
        <v>708</v>
      </c>
      <c r="D732" t="str">
        <f t="shared" si="11"/>
        <v>MAGDALENASANTA BARBARA DE PINTO</v>
      </c>
      <c r="E732" s="46">
        <v>47720</v>
      </c>
    </row>
    <row r="733" spans="1:5" ht="15">
      <c r="A733" s="46">
        <v>47001</v>
      </c>
      <c r="B733" s="47" t="s">
        <v>0</v>
      </c>
      <c r="C733" s="47" t="s">
        <v>723</v>
      </c>
      <c r="D733" t="str">
        <f t="shared" si="11"/>
        <v>MAGDALENASANTA MARTA</v>
      </c>
      <c r="E733" s="46">
        <v>47001</v>
      </c>
    </row>
    <row r="734" spans="1:5" ht="15">
      <c r="A734" s="46">
        <v>47745</v>
      </c>
      <c r="B734" s="47" t="s">
        <v>0</v>
      </c>
      <c r="C734" s="47" t="s">
        <v>738</v>
      </c>
      <c r="D734" t="str">
        <f t="shared" si="11"/>
        <v>MAGDALENASITIONUEVO</v>
      </c>
      <c r="E734" s="46">
        <v>47745</v>
      </c>
    </row>
    <row r="735" spans="1:5" ht="15">
      <c r="A735" s="46">
        <v>47798</v>
      </c>
      <c r="B735" s="47" t="s">
        <v>0</v>
      </c>
      <c r="C735" s="47" t="s">
        <v>752</v>
      </c>
      <c r="D735" t="str">
        <f t="shared" si="11"/>
        <v>MAGDALENATENERIFE</v>
      </c>
      <c r="E735" s="46">
        <v>47798</v>
      </c>
    </row>
    <row r="736" spans="1:5" ht="15">
      <c r="A736" s="46">
        <v>47960</v>
      </c>
      <c r="B736" s="47" t="s">
        <v>0</v>
      </c>
      <c r="C736" s="47" t="s">
        <v>766</v>
      </c>
      <c r="D736" t="str">
        <f t="shared" si="11"/>
        <v>MAGDALENAZAPAYAN</v>
      </c>
      <c r="E736" s="46">
        <v>47960</v>
      </c>
    </row>
    <row r="737" spans="1:5" ht="15">
      <c r="A737" s="46">
        <v>47980</v>
      </c>
      <c r="B737" s="47" t="s">
        <v>0</v>
      </c>
      <c r="C737" s="47" t="s">
        <v>779</v>
      </c>
      <c r="D737" t="str">
        <f t="shared" si="11"/>
        <v>MAGDALENAZONA BANANERA</v>
      </c>
      <c r="E737" s="46">
        <v>47980</v>
      </c>
    </row>
    <row r="738" spans="1:5" ht="15">
      <c r="A738" s="46">
        <v>50006</v>
      </c>
      <c r="B738" s="47" t="s">
        <v>114</v>
      </c>
      <c r="C738" s="47" t="s">
        <v>176</v>
      </c>
      <c r="D738" t="str">
        <f t="shared" si="11"/>
        <v>METAACACIAS</v>
      </c>
      <c r="E738" s="46">
        <v>50006</v>
      </c>
    </row>
    <row r="739" spans="1:5" ht="15">
      <c r="A739" s="46">
        <v>50110</v>
      </c>
      <c r="B739" s="47" t="s">
        <v>114</v>
      </c>
      <c r="C739" s="47" t="s">
        <v>206</v>
      </c>
      <c r="D739" t="str">
        <f t="shared" si="11"/>
        <v>METABARRANCA DE UPIA</v>
      </c>
      <c r="E739" s="46">
        <v>50110</v>
      </c>
    </row>
    <row r="740" spans="1:5" ht="15">
      <c r="A740" s="46">
        <v>50124</v>
      </c>
      <c r="B740" s="47" t="s">
        <v>114</v>
      </c>
      <c r="C740" s="47" t="s">
        <v>234</v>
      </c>
      <c r="D740" t="str">
        <f t="shared" si="11"/>
        <v>METACABUYARO</v>
      </c>
      <c r="E740" s="46">
        <v>50124</v>
      </c>
    </row>
    <row r="741" spans="1:5" ht="15">
      <c r="A741" s="46">
        <v>50150</v>
      </c>
      <c r="B741" s="47" t="s">
        <v>114</v>
      </c>
      <c r="C741" s="47" t="s">
        <v>264</v>
      </c>
      <c r="D741" t="str">
        <f t="shared" si="11"/>
        <v>METACASTILLA LA NUEVA</v>
      </c>
      <c r="E741" s="46">
        <v>50150</v>
      </c>
    </row>
    <row r="742" spans="1:5" ht="15">
      <c r="A742" s="46">
        <v>50223</v>
      </c>
      <c r="B742" s="47" t="s">
        <v>114</v>
      </c>
      <c r="C742" s="47" t="s">
        <v>293</v>
      </c>
      <c r="D742" t="str">
        <f t="shared" si="11"/>
        <v>METACUBARRAL</v>
      </c>
      <c r="E742" s="46">
        <v>50223</v>
      </c>
    </row>
    <row r="743" spans="1:5" ht="15">
      <c r="A743" s="46">
        <v>50226</v>
      </c>
      <c r="B743" s="47" t="s">
        <v>114</v>
      </c>
      <c r="C743" s="47" t="s">
        <v>319</v>
      </c>
      <c r="D743" t="str">
        <f t="shared" si="11"/>
        <v>METACUMARAL</v>
      </c>
      <c r="E743" s="46">
        <v>50226</v>
      </c>
    </row>
    <row r="744" spans="1:5" ht="15">
      <c r="A744" s="46">
        <v>50245</v>
      </c>
      <c r="B744" s="47" t="s">
        <v>114</v>
      </c>
      <c r="C744" s="47" t="s">
        <v>345</v>
      </c>
      <c r="D744" t="str">
        <f t="shared" si="11"/>
        <v>METAEL CALVARIO</v>
      </c>
      <c r="E744" s="46">
        <v>50245</v>
      </c>
    </row>
    <row r="745" spans="1:5" ht="15">
      <c r="A745" s="46">
        <v>50251</v>
      </c>
      <c r="B745" s="47" t="s">
        <v>114</v>
      </c>
      <c r="C745" s="47" t="s">
        <v>370</v>
      </c>
      <c r="D745" t="str">
        <f t="shared" si="11"/>
        <v>METAEL CASTILLO</v>
      </c>
      <c r="E745" s="46">
        <v>50251</v>
      </c>
    </row>
    <row r="746" spans="1:5" ht="15">
      <c r="A746" s="46">
        <v>50270</v>
      </c>
      <c r="B746" s="47" t="s">
        <v>114</v>
      </c>
      <c r="C746" s="47" t="s">
        <v>395</v>
      </c>
      <c r="D746" t="str">
        <f t="shared" si="11"/>
        <v>METAEL DORADO</v>
      </c>
      <c r="E746" s="46">
        <v>50270</v>
      </c>
    </row>
    <row r="747" spans="1:5" ht="15">
      <c r="A747" s="46">
        <v>50287</v>
      </c>
      <c r="B747" s="47" t="s">
        <v>114</v>
      </c>
      <c r="C747" s="47" t="s">
        <v>420</v>
      </c>
      <c r="D747" t="str">
        <f t="shared" si="11"/>
        <v>METAFUENTE DE ORO</v>
      </c>
      <c r="E747" s="46">
        <v>50287</v>
      </c>
    </row>
    <row r="748" spans="1:5" ht="15">
      <c r="A748" s="46">
        <v>50313</v>
      </c>
      <c r="B748" s="47" t="s">
        <v>114</v>
      </c>
      <c r="C748" s="47" t="s">
        <v>444</v>
      </c>
      <c r="D748" t="str">
        <f t="shared" si="11"/>
        <v>METAGRANADA</v>
      </c>
      <c r="E748" s="46">
        <v>50313</v>
      </c>
    </row>
    <row r="749" spans="1:5" ht="15">
      <c r="A749" s="46">
        <v>50318</v>
      </c>
      <c r="B749" s="47" t="s">
        <v>114</v>
      </c>
      <c r="C749" s="47" t="s">
        <v>466</v>
      </c>
      <c r="D749" t="str">
        <f t="shared" si="11"/>
        <v>METAGUAMAL</v>
      </c>
      <c r="E749" s="46">
        <v>50318</v>
      </c>
    </row>
    <row r="750" spans="1:5" ht="15">
      <c r="A750" s="46">
        <v>50350</v>
      </c>
      <c r="B750" s="47" t="s">
        <v>114</v>
      </c>
      <c r="C750" s="47" t="s">
        <v>489</v>
      </c>
      <c r="D750" t="str">
        <f t="shared" si="11"/>
        <v>METALA MACARENA</v>
      </c>
      <c r="E750" s="46">
        <v>50350</v>
      </c>
    </row>
    <row r="751" spans="1:5" ht="15">
      <c r="A751" s="46">
        <v>50370</v>
      </c>
      <c r="B751" s="47" t="s">
        <v>114</v>
      </c>
      <c r="C751" s="47" t="s">
        <v>511</v>
      </c>
      <c r="D751" t="str">
        <f t="shared" si="11"/>
        <v>METALA URIBE</v>
      </c>
      <c r="E751" s="46">
        <v>50370</v>
      </c>
    </row>
    <row r="752" spans="1:5" ht="15">
      <c r="A752" s="46">
        <v>50400</v>
      </c>
      <c r="B752" s="47" t="s">
        <v>114</v>
      </c>
      <c r="C752" s="47" t="s">
        <v>532</v>
      </c>
      <c r="D752" t="str">
        <f t="shared" si="11"/>
        <v>METALEJANIAS</v>
      </c>
      <c r="E752" s="46">
        <v>50400</v>
      </c>
    </row>
    <row r="753" spans="1:5" ht="15">
      <c r="A753" s="46">
        <v>50325</v>
      </c>
      <c r="B753" s="47" t="s">
        <v>114</v>
      </c>
      <c r="C753" s="47" t="s">
        <v>553</v>
      </c>
      <c r="D753" t="str">
        <f t="shared" si="11"/>
        <v>METAMAPIRIPAN</v>
      </c>
      <c r="E753" s="46">
        <v>50325</v>
      </c>
    </row>
    <row r="754" spans="1:5" ht="15">
      <c r="A754" s="46">
        <v>50330</v>
      </c>
      <c r="B754" s="47" t="s">
        <v>114</v>
      </c>
      <c r="C754" s="47" t="s">
        <v>573</v>
      </c>
      <c r="D754" t="str">
        <f t="shared" si="11"/>
        <v>METAMESETAS</v>
      </c>
      <c r="E754" s="46">
        <v>50330</v>
      </c>
    </row>
    <row r="755" spans="1:5" ht="15">
      <c r="A755" s="46">
        <v>50450</v>
      </c>
      <c r="B755" s="47" t="s">
        <v>114</v>
      </c>
      <c r="C755" s="47" t="s">
        <v>591</v>
      </c>
      <c r="D755" t="str">
        <f t="shared" si="11"/>
        <v>METAPUERTO CONCORDIA</v>
      </c>
      <c r="E755" s="46">
        <v>50450</v>
      </c>
    </row>
    <row r="756" spans="1:5" ht="15">
      <c r="A756" s="46">
        <v>50568</v>
      </c>
      <c r="B756" s="47" t="s">
        <v>114</v>
      </c>
      <c r="C756" s="47" t="s">
        <v>610</v>
      </c>
      <c r="D756" t="str">
        <f t="shared" si="11"/>
        <v>METAPUERTO GAITAN</v>
      </c>
      <c r="E756" s="46">
        <v>50568</v>
      </c>
    </row>
    <row r="757" spans="1:5" ht="15">
      <c r="A757" s="46">
        <v>50577</v>
      </c>
      <c r="B757" s="47" t="s">
        <v>114</v>
      </c>
      <c r="C757" s="47" t="s">
        <v>627</v>
      </c>
      <c r="D757" t="str">
        <f t="shared" si="11"/>
        <v>METAPUERTO LLERAS</v>
      </c>
      <c r="E757" s="46">
        <v>50577</v>
      </c>
    </row>
    <row r="758" spans="1:5" ht="15">
      <c r="A758" s="46">
        <v>50573</v>
      </c>
      <c r="B758" s="47" t="s">
        <v>114</v>
      </c>
      <c r="C758" s="47" t="s">
        <v>643</v>
      </c>
      <c r="D758" t="str">
        <f t="shared" si="11"/>
        <v>METAPUERTO LOPEZ</v>
      </c>
      <c r="E758" s="46">
        <v>50573</v>
      </c>
    </row>
    <row r="759" spans="1:5" ht="15">
      <c r="A759" s="46">
        <v>50590</v>
      </c>
      <c r="B759" s="47" t="s">
        <v>114</v>
      </c>
      <c r="C759" s="47" t="s">
        <v>435</v>
      </c>
      <c r="D759" t="str">
        <f t="shared" si="11"/>
        <v>METAPUERTO RICO</v>
      </c>
      <c r="E759" s="46">
        <v>50590</v>
      </c>
    </row>
    <row r="760" spans="1:5" ht="15">
      <c r="A760" s="46">
        <v>50606</v>
      </c>
      <c r="B760" s="47" t="s">
        <v>114</v>
      </c>
      <c r="C760" s="47" t="s">
        <v>677</v>
      </c>
      <c r="D760" t="str">
        <f t="shared" si="11"/>
        <v>METARESTREPO</v>
      </c>
      <c r="E760" s="46">
        <v>50606</v>
      </c>
    </row>
    <row r="761" spans="1:5" ht="15">
      <c r="A761" s="46">
        <v>50680</v>
      </c>
      <c r="B761" s="47" t="s">
        <v>114</v>
      </c>
      <c r="C761" s="47" t="s">
        <v>695</v>
      </c>
      <c r="D761" t="str">
        <f t="shared" si="11"/>
        <v>METASAN CARLOS DE GUAROA</v>
      </c>
      <c r="E761" s="46">
        <v>50680</v>
      </c>
    </row>
    <row r="762" spans="1:5" ht="15">
      <c r="A762" s="46">
        <v>50683</v>
      </c>
      <c r="B762" s="47" t="s">
        <v>114</v>
      </c>
      <c r="C762" s="47" t="s">
        <v>709</v>
      </c>
      <c r="D762" t="str">
        <f t="shared" si="11"/>
        <v>METASAN JUAN DE ARAMA</v>
      </c>
      <c r="E762" s="46">
        <v>50683</v>
      </c>
    </row>
    <row r="763" spans="1:5" ht="15">
      <c r="A763" s="46">
        <v>50686</v>
      </c>
      <c r="B763" s="47" t="s">
        <v>114</v>
      </c>
      <c r="C763" s="47" t="s">
        <v>724</v>
      </c>
      <c r="D763" t="str">
        <f t="shared" si="11"/>
        <v>METASAN JUANITO</v>
      </c>
      <c r="E763" s="46">
        <v>50686</v>
      </c>
    </row>
    <row r="764" spans="1:5" ht="15">
      <c r="A764" s="46">
        <v>50689</v>
      </c>
      <c r="B764" s="47" t="s">
        <v>114</v>
      </c>
      <c r="C764" s="47" t="s">
        <v>672</v>
      </c>
      <c r="D764" t="str">
        <f t="shared" si="11"/>
        <v>METASAN MARTIN</v>
      </c>
      <c r="E764" s="46">
        <v>50689</v>
      </c>
    </row>
    <row r="765" spans="1:5" ht="15">
      <c r="A765" s="46">
        <v>50001</v>
      </c>
      <c r="B765" s="47" t="s">
        <v>114</v>
      </c>
      <c r="C765" s="47" t="s">
        <v>753</v>
      </c>
      <c r="D765" t="str">
        <f t="shared" si="11"/>
        <v>METAVILLAVICENCIO</v>
      </c>
      <c r="E765" s="46">
        <v>50001</v>
      </c>
    </row>
    <row r="766" spans="1:5" ht="15">
      <c r="A766" s="46">
        <v>50711</v>
      </c>
      <c r="B766" s="47" t="s">
        <v>114</v>
      </c>
      <c r="C766" s="47" t="s">
        <v>767</v>
      </c>
      <c r="D766" t="str">
        <f t="shared" si="11"/>
        <v>METAVISTA HERMOSA</v>
      </c>
      <c r="E766" s="46">
        <v>50711</v>
      </c>
    </row>
    <row r="767" spans="1:5" ht="15">
      <c r="A767" s="46">
        <v>52019</v>
      </c>
      <c r="B767" s="47" t="s">
        <v>103</v>
      </c>
      <c r="C767" s="47" t="s">
        <v>177</v>
      </c>
      <c r="D767" t="str">
        <f t="shared" si="11"/>
        <v>NARIÑOALBAN</v>
      </c>
      <c r="E767" s="46">
        <v>52019</v>
      </c>
    </row>
    <row r="768" spans="1:5" ht="15">
      <c r="A768" s="46">
        <v>52022</v>
      </c>
      <c r="B768" s="47" t="s">
        <v>103</v>
      </c>
      <c r="C768" s="47" t="s">
        <v>207</v>
      </c>
      <c r="D768" t="str">
        <f t="shared" si="11"/>
        <v>NARIÑOALDANA</v>
      </c>
      <c r="E768" s="46">
        <v>52022</v>
      </c>
    </row>
    <row r="769" spans="1:5" ht="15">
      <c r="A769" s="46">
        <v>52036</v>
      </c>
      <c r="B769" s="47" t="s">
        <v>103</v>
      </c>
      <c r="C769" s="47" t="s">
        <v>235</v>
      </c>
      <c r="D769" t="str">
        <f t="shared" si="11"/>
        <v>NARIÑOANCUYA</v>
      </c>
      <c r="E769" s="46">
        <v>52036</v>
      </c>
    </row>
    <row r="770" spans="1:5" ht="15">
      <c r="A770" s="46">
        <v>52051</v>
      </c>
      <c r="B770" s="47" t="s">
        <v>103</v>
      </c>
      <c r="C770" s="47" t="s">
        <v>265</v>
      </c>
      <c r="D770" t="str">
        <f t="shared" si="11"/>
        <v>NARIÑOARBOLEDA</v>
      </c>
      <c r="E770" s="46">
        <v>52051</v>
      </c>
    </row>
    <row r="771" spans="1:5" ht="15">
      <c r="A771" s="46">
        <v>52079</v>
      </c>
      <c r="B771" s="47" t="s">
        <v>103</v>
      </c>
      <c r="C771" s="47" t="s">
        <v>294</v>
      </c>
      <c r="D771" t="str">
        <f aca="true" t="shared" si="12" ref="D771:D834">+CONCATENATE(B771,C771)</f>
        <v>NARIÑOBARBACOAS</v>
      </c>
      <c r="E771" s="46">
        <v>52079</v>
      </c>
    </row>
    <row r="772" spans="1:5" ht="15">
      <c r="A772" s="46">
        <v>52083</v>
      </c>
      <c r="B772" s="47" t="s">
        <v>103</v>
      </c>
      <c r="C772" s="47" t="s">
        <v>251</v>
      </c>
      <c r="D772" t="str">
        <f t="shared" si="12"/>
        <v>NARIÑOBELEN</v>
      </c>
      <c r="E772" s="46">
        <v>52083</v>
      </c>
    </row>
    <row r="773" spans="1:5" ht="15">
      <c r="A773" s="46">
        <v>52110</v>
      </c>
      <c r="B773" s="47" t="s">
        <v>103</v>
      </c>
      <c r="C773" s="47" t="s">
        <v>346</v>
      </c>
      <c r="D773" t="str">
        <f t="shared" si="12"/>
        <v>NARIÑOBUESACO</v>
      </c>
      <c r="E773" s="46">
        <v>52110</v>
      </c>
    </row>
    <row r="774" spans="1:5" ht="15">
      <c r="A774" s="46">
        <v>52240</v>
      </c>
      <c r="B774" s="47" t="s">
        <v>103</v>
      </c>
      <c r="C774" s="47" t="s">
        <v>371</v>
      </c>
      <c r="D774" t="str">
        <f t="shared" si="12"/>
        <v>NARIÑOCHACHAGUI</v>
      </c>
      <c r="E774" s="46">
        <v>52240</v>
      </c>
    </row>
    <row r="775" spans="1:5" ht="15">
      <c r="A775" s="46">
        <v>52203</v>
      </c>
      <c r="B775" s="47" t="s">
        <v>103</v>
      </c>
      <c r="C775" s="47" t="s">
        <v>396</v>
      </c>
      <c r="D775" t="str">
        <f t="shared" si="12"/>
        <v>NARIÑOCOLON-GENOVA</v>
      </c>
      <c r="E775" s="46">
        <v>52203</v>
      </c>
    </row>
    <row r="776" spans="1:5" ht="15">
      <c r="A776" s="46">
        <v>52207</v>
      </c>
      <c r="B776" s="47" t="s">
        <v>103</v>
      </c>
      <c r="C776" s="47" t="s">
        <v>421</v>
      </c>
      <c r="D776" t="str">
        <f t="shared" si="12"/>
        <v>NARIÑOCONSACA</v>
      </c>
      <c r="E776" s="46">
        <v>52207</v>
      </c>
    </row>
    <row r="777" spans="1:5" ht="15">
      <c r="A777" s="46">
        <v>52210</v>
      </c>
      <c r="B777" s="47" t="s">
        <v>103</v>
      </c>
      <c r="C777" s="47" t="s">
        <v>445</v>
      </c>
      <c r="D777" t="str">
        <f t="shared" si="12"/>
        <v>NARIÑOCONTADERO</v>
      </c>
      <c r="E777" s="46">
        <v>52210</v>
      </c>
    </row>
    <row r="778" spans="1:5" ht="15">
      <c r="A778" s="46">
        <v>52215</v>
      </c>
      <c r="B778" s="47" t="s">
        <v>103</v>
      </c>
      <c r="C778" s="47" t="s">
        <v>10</v>
      </c>
      <c r="D778" t="str">
        <f t="shared" si="12"/>
        <v>NARIÑOCORDOBA</v>
      </c>
      <c r="E778" s="46">
        <v>52215</v>
      </c>
    </row>
    <row r="779" spans="1:5" ht="15">
      <c r="A779" s="46">
        <v>52224</v>
      </c>
      <c r="B779" s="47" t="s">
        <v>103</v>
      </c>
      <c r="C779" s="47" t="s">
        <v>490</v>
      </c>
      <c r="D779" t="str">
        <f t="shared" si="12"/>
        <v>NARIÑOCUASPUD-CARLOSAMA</v>
      </c>
      <c r="E779" s="46">
        <v>52224</v>
      </c>
    </row>
    <row r="780" spans="1:5" ht="15">
      <c r="A780" s="46">
        <v>52227</v>
      </c>
      <c r="B780" s="47" t="s">
        <v>103</v>
      </c>
      <c r="C780" s="47" t="s">
        <v>512</v>
      </c>
      <c r="D780" t="str">
        <f t="shared" si="12"/>
        <v>NARIÑOCUMBAL</v>
      </c>
      <c r="E780" s="46">
        <v>52227</v>
      </c>
    </row>
    <row r="781" spans="1:5" ht="15">
      <c r="A781" s="46">
        <v>52233</v>
      </c>
      <c r="B781" s="47" t="s">
        <v>103</v>
      </c>
      <c r="C781" s="47" t="s">
        <v>533</v>
      </c>
      <c r="D781" t="str">
        <f t="shared" si="12"/>
        <v>NARIÑOCUMBITARA</v>
      </c>
      <c r="E781" s="46">
        <v>52233</v>
      </c>
    </row>
    <row r="782" spans="1:5" ht="15">
      <c r="A782" s="46">
        <v>52250</v>
      </c>
      <c r="B782" s="47" t="s">
        <v>103</v>
      </c>
      <c r="C782" s="47" t="s">
        <v>554</v>
      </c>
      <c r="D782" t="str">
        <f t="shared" si="12"/>
        <v>NARIÑOEL CHARCO</v>
      </c>
      <c r="E782" s="46">
        <v>52250</v>
      </c>
    </row>
    <row r="783" spans="1:5" ht="15">
      <c r="A783" s="46">
        <v>52254</v>
      </c>
      <c r="B783" s="47" t="s">
        <v>103</v>
      </c>
      <c r="C783" s="47" t="s">
        <v>574</v>
      </c>
      <c r="D783" t="str">
        <f t="shared" si="12"/>
        <v>NARIÑOEL PEÑOL</v>
      </c>
      <c r="E783" s="46">
        <v>52254</v>
      </c>
    </row>
    <row r="784" spans="1:5" ht="15">
      <c r="A784" s="46">
        <v>52256</v>
      </c>
      <c r="B784" s="47" t="s">
        <v>103</v>
      </c>
      <c r="C784" s="47" t="s">
        <v>592</v>
      </c>
      <c r="D784" t="str">
        <f t="shared" si="12"/>
        <v>NARIÑOEL ROSARIO</v>
      </c>
      <c r="E784" s="46">
        <v>52256</v>
      </c>
    </row>
    <row r="785" spans="1:5" ht="15">
      <c r="A785" s="46">
        <v>52258</v>
      </c>
      <c r="B785" s="47" t="s">
        <v>103</v>
      </c>
      <c r="C785" s="47" t="s">
        <v>611</v>
      </c>
      <c r="D785" t="str">
        <f t="shared" si="12"/>
        <v>NARIÑOEL TABLON</v>
      </c>
      <c r="E785" s="46">
        <v>52258</v>
      </c>
    </row>
    <row r="786" spans="1:5" ht="15">
      <c r="A786" s="46">
        <v>52260</v>
      </c>
      <c r="B786" s="47" t="s">
        <v>103</v>
      </c>
      <c r="C786" s="47" t="s">
        <v>411</v>
      </c>
      <c r="D786" t="str">
        <f t="shared" si="12"/>
        <v>NARIÑOEL TAMBO</v>
      </c>
      <c r="E786" s="46">
        <v>52260</v>
      </c>
    </row>
    <row r="787" spans="1:5" ht="15">
      <c r="A787" s="46">
        <v>52520</v>
      </c>
      <c r="B787" s="47" t="s">
        <v>103</v>
      </c>
      <c r="C787" s="47" t="s">
        <v>644</v>
      </c>
      <c r="D787" t="str">
        <f t="shared" si="12"/>
        <v>NARIÑOFRANCISCO PIZARRO</v>
      </c>
      <c r="E787" s="46">
        <v>52520</v>
      </c>
    </row>
    <row r="788" spans="1:5" ht="15">
      <c r="A788" s="46">
        <v>52287</v>
      </c>
      <c r="B788" s="47" t="s">
        <v>103</v>
      </c>
      <c r="C788" s="47" t="s">
        <v>661</v>
      </c>
      <c r="D788" t="str">
        <f t="shared" si="12"/>
        <v>NARIÑOFUNES</v>
      </c>
      <c r="E788" s="46">
        <v>52287</v>
      </c>
    </row>
    <row r="789" spans="1:5" ht="15">
      <c r="A789" s="46">
        <v>52317</v>
      </c>
      <c r="B789" s="47" t="s">
        <v>103</v>
      </c>
      <c r="C789" s="47" t="s">
        <v>678</v>
      </c>
      <c r="D789" t="str">
        <f t="shared" si="12"/>
        <v>NARIÑOGUACHUCAL</v>
      </c>
      <c r="E789" s="46">
        <v>52317</v>
      </c>
    </row>
    <row r="790" spans="1:5" ht="15">
      <c r="A790" s="46">
        <v>52320</v>
      </c>
      <c r="B790" s="47" t="s">
        <v>103</v>
      </c>
      <c r="C790" s="47" t="s">
        <v>696</v>
      </c>
      <c r="D790" t="str">
        <f t="shared" si="12"/>
        <v>NARIÑOGUAITARILLA</v>
      </c>
      <c r="E790" s="46">
        <v>52320</v>
      </c>
    </row>
    <row r="791" spans="1:5" ht="15">
      <c r="A791" s="46">
        <v>52323</v>
      </c>
      <c r="B791" s="47" t="s">
        <v>103</v>
      </c>
      <c r="C791" s="47" t="s">
        <v>710</v>
      </c>
      <c r="D791" t="str">
        <f t="shared" si="12"/>
        <v>NARIÑOGUALMATAN</v>
      </c>
      <c r="E791" s="46">
        <v>52323</v>
      </c>
    </row>
    <row r="792" spans="1:5" ht="15">
      <c r="A792" s="46">
        <v>52352</v>
      </c>
      <c r="B792" s="47" t="s">
        <v>103</v>
      </c>
      <c r="C792" s="47" t="s">
        <v>725</v>
      </c>
      <c r="D792" t="str">
        <f t="shared" si="12"/>
        <v>NARIÑOILES</v>
      </c>
      <c r="E792" s="46">
        <v>52352</v>
      </c>
    </row>
    <row r="793" spans="1:5" ht="15">
      <c r="A793" s="46">
        <v>52354</v>
      </c>
      <c r="B793" s="47" t="s">
        <v>103</v>
      </c>
      <c r="C793" s="47" t="s">
        <v>739</v>
      </c>
      <c r="D793" t="str">
        <f t="shared" si="12"/>
        <v>NARIÑOIMUES</v>
      </c>
      <c r="E793" s="46">
        <v>52354</v>
      </c>
    </row>
    <row r="794" spans="1:5" ht="15">
      <c r="A794" s="46">
        <v>52356</v>
      </c>
      <c r="B794" s="47" t="s">
        <v>103</v>
      </c>
      <c r="C794" s="47" t="s">
        <v>754</v>
      </c>
      <c r="D794" t="str">
        <f t="shared" si="12"/>
        <v>NARIÑOIPIALES</v>
      </c>
      <c r="E794" s="46">
        <v>52356</v>
      </c>
    </row>
    <row r="795" spans="1:5" ht="15">
      <c r="A795" s="46">
        <v>52378</v>
      </c>
      <c r="B795" s="47" t="s">
        <v>103</v>
      </c>
      <c r="C795" s="47" t="s">
        <v>768</v>
      </c>
      <c r="D795" t="str">
        <f t="shared" si="12"/>
        <v>NARIÑOLA CRUZ</v>
      </c>
      <c r="E795" s="46">
        <v>52378</v>
      </c>
    </row>
    <row r="796" spans="1:5" ht="15">
      <c r="A796" s="46">
        <v>52381</v>
      </c>
      <c r="B796" s="47" t="s">
        <v>103</v>
      </c>
      <c r="C796" s="47" t="s">
        <v>780</v>
      </c>
      <c r="D796" t="str">
        <f t="shared" si="12"/>
        <v>NARIÑOLA FLORIDA</v>
      </c>
      <c r="E796" s="46">
        <v>52381</v>
      </c>
    </row>
    <row r="797" spans="1:5" ht="15">
      <c r="A797" s="46">
        <v>52385</v>
      </c>
      <c r="B797" s="47" t="s">
        <v>103</v>
      </c>
      <c r="C797" s="47" t="s">
        <v>791</v>
      </c>
      <c r="D797" t="str">
        <f t="shared" si="12"/>
        <v>NARIÑOLA LLANADA</v>
      </c>
      <c r="E797" s="46">
        <v>52385</v>
      </c>
    </row>
    <row r="798" spans="1:5" ht="15">
      <c r="A798" s="46">
        <v>52390</v>
      </c>
      <c r="B798" s="47" t="s">
        <v>103</v>
      </c>
      <c r="C798" s="47" t="s">
        <v>802</v>
      </c>
      <c r="D798" t="str">
        <f t="shared" si="12"/>
        <v>NARIÑOLA TOLA</v>
      </c>
      <c r="E798" s="46">
        <v>52390</v>
      </c>
    </row>
    <row r="799" spans="1:5" ht="15">
      <c r="A799" s="46">
        <v>52399</v>
      </c>
      <c r="B799" s="47" t="s">
        <v>103</v>
      </c>
      <c r="C799" s="47" t="s">
        <v>426</v>
      </c>
      <c r="D799" t="str">
        <f t="shared" si="12"/>
        <v>NARIÑOLA UNION</v>
      </c>
      <c r="E799" s="46">
        <v>52399</v>
      </c>
    </row>
    <row r="800" spans="1:5" ht="15">
      <c r="A800" s="46">
        <v>52405</v>
      </c>
      <c r="B800" s="47" t="s">
        <v>103</v>
      </c>
      <c r="C800" s="47" t="s">
        <v>821</v>
      </c>
      <c r="D800" t="str">
        <f t="shared" si="12"/>
        <v>NARIÑOLEIVA</v>
      </c>
      <c r="E800" s="46">
        <v>52405</v>
      </c>
    </row>
    <row r="801" spans="1:5" ht="15">
      <c r="A801" s="46">
        <v>52411</v>
      </c>
      <c r="B801" s="47" t="s">
        <v>103</v>
      </c>
      <c r="C801" s="47" t="s">
        <v>832</v>
      </c>
      <c r="D801" t="str">
        <f t="shared" si="12"/>
        <v>NARIÑOLINARES</v>
      </c>
      <c r="E801" s="46">
        <v>52411</v>
      </c>
    </row>
    <row r="802" spans="1:5" ht="15">
      <c r="A802" s="46">
        <v>52418</v>
      </c>
      <c r="B802" s="47" t="s">
        <v>103</v>
      </c>
      <c r="C802" s="47" t="s">
        <v>1194</v>
      </c>
      <c r="D802" t="str">
        <f t="shared" si="12"/>
        <v>NARIÑOLOS ANDES - Sotomayor</v>
      </c>
      <c r="E802" s="46">
        <v>52418</v>
      </c>
    </row>
    <row r="803" spans="1:5" ht="15">
      <c r="A803" s="46">
        <v>52427</v>
      </c>
      <c r="B803" s="47" t="s">
        <v>103</v>
      </c>
      <c r="C803" s="47" t="s">
        <v>851</v>
      </c>
      <c r="D803" t="str">
        <f t="shared" si="12"/>
        <v>NARIÑOMAGUI-PAYAN</v>
      </c>
      <c r="E803" s="46">
        <v>52427</v>
      </c>
    </row>
    <row r="804" spans="1:5" ht="15">
      <c r="A804" s="46">
        <v>52435</v>
      </c>
      <c r="B804" s="47" t="s">
        <v>103</v>
      </c>
      <c r="C804" s="47" t="s">
        <v>860</v>
      </c>
      <c r="D804" t="str">
        <f t="shared" si="12"/>
        <v>NARIÑOMALLAMA</v>
      </c>
      <c r="E804" s="46">
        <v>52435</v>
      </c>
    </row>
    <row r="805" spans="1:5" ht="15">
      <c r="A805" s="46">
        <v>52473</v>
      </c>
      <c r="B805" s="47" t="s">
        <v>103</v>
      </c>
      <c r="C805" s="47" t="s">
        <v>867</v>
      </c>
      <c r="D805" t="str">
        <f t="shared" si="12"/>
        <v>NARIÑOMOSQUERA</v>
      </c>
      <c r="E805" s="46">
        <v>52473</v>
      </c>
    </row>
    <row r="806" spans="1:5" ht="15">
      <c r="A806" s="46">
        <v>52480</v>
      </c>
      <c r="B806" s="47" t="s">
        <v>103</v>
      </c>
      <c r="C806" s="47" t="s">
        <v>103</v>
      </c>
      <c r="D806" t="str">
        <f t="shared" si="12"/>
        <v>NARIÑONARIÑO</v>
      </c>
      <c r="E806" s="46">
        <v>52480</v>
      </c>
    </row>
    <row r="807" spans="1:5" ht="15">
      <c r="A807" s="46">
        <v>52490</v>
      </c>
      <c r="B807" s="47" t="s">
        <v>103</v>
      </c>
      <c r="C807" s="47" t="s">
        <v>886</v>
      </c>
      <c r="D807" t="str">
        <f t="shared" si="12"/>
        <v>NARIÑOOLAYA HERRERA</v>
      </c>
      <c r="E807" s="46">
        <v>52490</v>
      </c>
    </row>
    <row r="808" spans="1:5" ht="15">
      <c r="A808" s="46">
        <v>52506</v>
      </c>
      <c r="B808" s="47" t="s">
        <v>103</v>
      </c>
      <c r="C808" s="47" t="s">
        <v>895</v>
      </c>
      <c r="D808" t="str">
        <f t="shared" si="12"/>
        <v>NARIÑOOSPINA</v>
      </c>
      <c r="E808" s="46">
        <v>52506</v>
      </c>
    </row>
    <row r="809" spans="1:5" ht="15">
      <c r="A809" s="46">
        <v>52001</v>
      </c>
      <c r="B809" s="47" t="s">
        <v>103</v>
      </c>
      <c r="C809" s="47" t="s">
        <v>903</v>
      </c>
      <c r="D809" t="str">
        <f t="shared" si="12"/>
        <v>NARIÑOPASTO</v>
      </c>
      <c r="E809" s="46">
        <v>52001</v>
      </c>
    </row>
    <row r="810" spans="1:5" ht="15">
      <c r="A810" s="46">
        <v>52540</v>
      </c>
      <c r="B810" s="47" t="s">
        <v>103</v>
      </c>
      <c r="C810" s="47" t="s">
        <v>909</v>
      </c>
      <c r="D810" t="str">
        <f t="shared" si="12"/>
        <v>NARIÑOPOLICARPA</v>
      </c>
      <c r="E810" s="46">
        <v>52540</v>
      </c>
    </row>
    <row r="811" spans="1:5" ht="15">
      <c r="A811" s="46">
        <v>52560</v>
      </c>
      <c r="B811" s="47" t="s">
        <v>103</v>
      </c>
      <c r="C811" s="47" t="s">
        <v>914</v>
      </c>
      <c r="D811" t="str">
        <f t="shared" si="12"/>
        <v>NARIÑOPOTOSI</v>
      </c>
      <c r="E811" s="46">
        <v>52560</v>
      </c>
    </row>
    <row r="812" spans="1:5" ht="15">
      <c r="A812" s="46">
        <v>52565</v>
      </c>
      <c r="B812" s="47" t="s">
        <v>103</v>
      </c>
      <c r="C812" s="47" t="s">
        <v>182</v>
      </c>
      <c r="D812" t="str">
        <f t="shared" si="12"/>
        <v>NARIÑOPROVIDENCIA</v>
      </c>
      <c r="E812" s="46">
        <v>52565</v>
      </c>
    </row>
    <row r="813" spans="1:5" ht="15">
      <c r="A813" s="46">
        <v>52573</v>
      </c>
      <c r="B813" s="47" t="s">
        <v>103</v>
      </c>
      <c r="C813" s="47" t="s">
        <v>926</v>
      </c>
      <c r="D813" t="str">
        <f t="shared" si="12"/>
        <v>NARIÑOPUERRES</v>
      </c>
      <c r="E813" s="46">
        <v>52573</v>
      </c>
    </row>
    <row r="814" spans="1:5" ht="15">
      <c r="A814" s="46">
        <v>52585</v>
      </c>
      <c r="B814" s="47" t="s">
        <v>103</v>
      </c>
      <c r="C814" s="47" t="s">
        <v>931</v>
      </c>
      <c r="D814" t="str">
        <f t="shared" si="12"/>
        <v>NARIÑOPUPIALES</v>
      </c>
      <c r="E814" s="46">
        <v>52585</v>
      </c>
    </row>
    <row r="815" spans="1:5" ht="15">
      <c r="A815" s="46">
        <v>52612</v>
      </c>
      <c r="B815" s="47" t="s">
        <v>103</v>
      </c>
      <c r="C815" s="47" t="s">
        <v>936</v>
      </c>
      <c r="D815" t="str">
        <f t="shared" si="12"/>
        <v>NARIÑORICAURTE</v>
      </c>
      <c r="E815" s="46">
        <v>52612</v>
      </c>
    </row>
    <row r="816" spans="1:5" ht="15">
      <c r="A816" s="46">
        <v>52621</v>
      </c>
      <c r="B816" s="47" t="s">
        <v>103</v>
      </c>
      <c r="C816" s="47" t="s">
        <v>941</v>
      </c>
      <c r="D816" t="str">
        <f t="shared" si="12"/>
        <v>NARIÑOROBERTO PAYAN</v>
      </c>
      <c r="E816" s="46">
        <v>52621</v>
      </c>
    </row>
    <row r="817" spans="1:5" ht="15">
      <c r="A817" s="46">
        <v>52678</v>
      </c>
      <c r="B817" s="47" t="s">
        <v>103</v>
      </c>
      <c r="C817" s="47" t="s">
        <v>946</v>
      </c>
      <c r="D817" t="str">
        <f t="shared" si="12"/>
        <v>NARIÑOSAMANIEGO</v>
      </c>
      <c r="E817" s="46">
        <v>52678</v>
      </c>
    </row>
    <row r="818" spans="1:5" ht="15">
      <c r="A818" s="46">
        <v>52685</v>
      </c>
      <c r="B818" s="47" t="s">
        <v>103</v>
      </c>
      <c r="C818" s="47" t="s">
        <v>950</v>
      </c>
      <c r="D818" t="str">
        <f t="shared" si="12"/>
        <v>NARIÑOSAN BERNARDO</v>
      </c>
      <c r="E818" s="46">
        <v>52685</v>
      </c>
    </row>
    <row r="819" spans="1:5" ht="15">
      <c r="A819" s="46">
        <v>52687</v>
      </c>
      <c r="B819" s="47" t="s">
        <v>103</v>
      </c>
      <c r="C819" s="47" t="s">
        <v>955</v>
      </c>
      <c r="D819" t="str">
        <f t="shared" si="12"/>
        <v>NARIÑOSAN LORENZO</v>
      </c>
      <c r="E819" s="46">
        <v>52687</v>
      </c>
    </row>
    <row r="820" spans="1:5" ht="15">
      <c r="A820" s="46">
        <v>52693</v>
      </c>
      <c r="B820" s="47" t="s">
        <v>103</v>
      </c>
      <c r="C820" s="47" t="s">
        <v>827</v>
      </c>
      <c r="D820" t="str">
        <f t="shared" si="12"/>
        <v>NARIÑOSAN PABLO</v>
      </c>
      <c r="E820" s="46">
        <v>52693</v>
      </c>
    </row>
    <row r="821" spans="1:5" ht="15">
      <c r="A821" s="46">
        <v>52694</v>
      </c>
      <c r="B821" s="47" t="s">
        <v>103</v>
      </c>
      <c r="C821" s="47" t="s">
        <v>961</v>
      </c>
      <c r="D821" t="str">
        <f t="shared" si="12"/>
        <v>NARIÑOSAN PEDRO DE CARTAGO</v>
      </c>
      <c r="E821" s="46">
        <v>52694</v>
      </c>
    </row>
    <row r="822" spans="1:5" ht="15">
      <c r="A822" s="46">
        <v>52683</v>
      </c>
      <c r="B822" s="47" t="s">
        <v>103</v>
      </c>
      <c r="C822" s="47" t="s">
        <v>966</v>
      </c>
      <c r="D822" t="str">
        <f t="shared" si="12"/>
        <v>NARIÑOSANDONA</v>
      </c>
      <c r="E822" s="46">
        <v>52683</v>
      </c>
    </row>
    <row r="823" spans="1:5" ht="15">
      <c r="A823" s="46">
        <v>52696</v>
      </c>
      <c r="B823" s="47" t="s">
        <v>103</v>
      </c>
      <c r="C823" s="47" t="s">
        <v>971</v>
      </c>
      <c r="D823" t="str">
        <f t="shared" si="12"/>
        <v>NARIÑOSANTA BARBARA</v>
      </c>
      <c r="E823" s="46">
        <v>52696</v>
      </c>
    </row>
    <row r="824" spans="1:5" ht="15">
      <c r="A824" s="46">
        <v>52699</v>
      </c>
      <c r="B824" s="47" t="s">
        <v>103</v>
      </c>
      <c r="C824" s="47" t="s">
        <v>976</v>
      </c>
      <c r="D824" t="str">
        <f t="shared" si="12"/>
        <v>NARIÑOSANTACRUZ</v>
      </c>
      <c r="E824" s="46">
        <v>52699</v>
      </c>
    </row>
    <row r="825" spans="1:5" ht="15">
      <c r="A825" s="46">
        <v>52720</v>
      </c>
      <c r="B825" s="47" t="s">
        <v>103</v>
      </c>
      <c r="C825" s="47" t="s">
        <v>981</v>
      </c>
      <c r="D825" t="str">
        <f t="shared" si="12"/>
        <v>NARIÑOSAPUYES</v>
      </c>
      <c r="E825" s="46">
        <v>52720</v>
      </c>
    </row>
    <row r="826" spans="1:5" ht="15">
      <c r="A826" s="46">
        <v>52786</v>
      </c>
      <c r="B826" s="47" t="s">
        <v>103</v>
      </c>
      <c r="C826" s="47" t="s">
        <v>985</v>
      </c>
      <c r="D826" t="str">
        <f t="shared" si="12"/>
        <v>NARIÑOTAMINANGO</v>
      </c>
      <c r="E826" s="46">
        <v>52786</v>
      </c>
    </row>
    <row r="827" spans="1:5" ht="15">
      <c r="A827" s="46">
        <v>52788</v>
      </c>
      <c r="B827" s="47" t="s">
        <v>103</v>
      </c>
      <c r="C827" s="47" t="s">
        <v>989</v>
      </c>
      <c r="D827" t="str">
        <f t="shared" si="12"/>
        <v>NARIÑOTANGUA</v>
      </c>
      <c r="E827" s="46">
        <v>52788</v>
      </c>
    </row>
    <row r="828" spans="1:5" ht="15">
      <c r="A828" s="46">
        <v>52835</v>
      </c>
      <c r="B828" s="47" t="s">
        <v>103</v>
      </c>
      <c r="C828" s="47" t="s">
        <v>994</v>
      </c>
      <c r="D828" t="str">
        <f t="shared" si="12"/>
        <v>NARIÑOTUMACO</v>
      </c>
      <c r="E828" s="46">
        <v>52835</v>
      </c>
    </row>
    <row r="829" spans="1:5" ht="15">
      <c r="A829" s="46">
        <v>52838</v>
      </c>
      <c r="B829" s="47" t="s">
        <v>103</v>
      </c>
      <c r="C829" s="47" t="s">
        <v>997</v>
      </c>
      <c r="D829" t="str">
        <f t="shared" si="12"/>
        <v>NARIÑOTUQUERRES</v>
      </c>
      <c r="E829" s="46">
        <v>52838</v>
      </c>
    </row>
    <row r="830" spans="1:5" ht="15">
      <c r="A830" s="46">
        <v>52885</v>
      </c>
      <c r="B830" s="47" t="s">
        <v>103</v>
      </c>
      <c r="C830" s="47" t="s">
        <v>1002</v>
      </c>
      <c r="D830" t="str">
        <f t="shared" si="12"/>
        <v>NARIÑOYACUANQUER</v>
      </c>
      <c r="E830" s="46">
        <v>52885</v>
      </c>
    </row>
    <row r="831" spans="1:5" ht="15">
      <c r="A831" s="46">
        <v>54003</v>
      </c>
      <c r="B831" s="47" t="s">
        <v>13</v>
      </c>
      <c r="C831" s="47" t="s">
        <v>178</v>
      </c>
      <c r="D831" t="str">
        <f t="shared" si="12"/>
        <v>NORTE DE SANTANDERABREGO</v>
      </c>
      <c r="E831" s="46">
        <v>54003</v>
      </c>
    </row>
    <row r="832" spans="1:5" ht="15">
      <c r="A832" s="46">
        <v>54051</v>
      </c>
      <c r="B832" s="47" t="s">
        <v>13</v>
      </c>
      <c r="C832" s="47" t="s">
        <v>208</v>
      </c>
      <c r="D832" t="str">
        <f t="shared" si="12"/>
        <v>NORTE DE SANTANDERARBOLEDAS</v>
      </c>
      <c r="E832" s="46">
        <v>54051</v>
      </c>
    </row>
    <row r="833" spans="1:5" ht="15">
      <c r="A833" s="46">
        <v>54099</v>
      </c>
      <c r="B833" s="47" t="s">
        <v>13</v>
      </c>
      <c r="C833" s="47" t="s">
        <v>236</v>
      </c>
      <c r="D833" t="str">
        <f t="shared" si="12"/>
        <v>NORTE DE SANTANDERBOCHALEMA</v>
      </c>
      <c r="E833" s="46">
        <v>54099</v>
      </c>
    </row>
    <row r="834" spans="1:5" ht="15">
      <c r="A834" s="46">
        <v>54109</v>
      </c>
      <c r="B834" s="47" t="s">
        <v>13</v>
      </c>
      <c r="C834" s="47" t="s">
        <v>266</v>
      </c>
      <c r="D834" t="str">
        <f t="shared" si="12"/>
        <v>NORTE DE SANTANDERBUCARASICA</v>
      </c>
      <c r="E834" s="46">
        <v>54109</v>
      </c>
    </row>
    <row r="835" spans="1:5" ht="15">
      <c r="A835" s="46">
        <v>54128</v>
      </c>
      <c r="B835" s="47" t="s">
        <v>13</v>
      </c>
      <c r="C835" s="47" t="s">
        <v>295</v>
      </c>
      <c r="D835" t="str">
        <f aca="true" t="shared" si="13" ref="D835:D898">+CONCATENATE(B835,C835)</f>
        <v>NORTE DE SANTANDERCACHIRA</v>
      </c>
      <c r="E835" s="46">
        <v>54128</v>
      </c>
    </row>
    <row r="836" spans="1:5" ht="15">
      <c r="A836" s="46">
        <v>54125</v>
      </c>
      <c r="B836" s="47" t="s">
        <v>13</v>
      </c>
      <c r="C836" s="47" t="s">
        <v>320</v>
      </c>
      <c r="D836" t="str">
        <f t="shared" si="13"/>
        <v>NORTE DE SANTANDERCACOTA</v>
      </c>
      <c r="E836" s="46">
        <v>54125</v>
      </c>
    </row>
    <row r="837" spans="1:5" ht="15">
      <c r="A837" s="46">
        <v>54172</v>
      </c>
      <c r="B837" s="47" t="s">
        <v>13</v>
      </c>
      <c r="C837" s="47" t="s">
        <v>347</v>
      </c>
      <c r="D837" t="str">
        <f t="shared" si="13"/>
        <v>NORTE DE SANTANDERCHINACOTA</v>
      </c>
      <c r="E837" s="46">
        <v>54172</v>
      </c>
    </row>
    <row r="838" spans="1:5" ht="15">
      <c r="A838" s="46">
        <v>54174</v>
      </c>
      <c r="B838" s="47" t="s">
        <v>13</v>
      </c>
      <c r="C838" s="47" t="s">
        <v>372</v>
      </c>
      <c r="D838" t="str">
        <f t="shared" si="13"/>
        <v>NORTE DE SANTANDERCHITAGA</v>
      </c>
      <c r="E838" s="46">
        <v>54174</v>
      </c>
    </row>
    <row r="839" spans="1:5" ht="15">
      <c r="A839" s="46">
        <v>54206</v>
      </c>
      <c r="B839" s="47" t="s">
        <v>13</v>
      </c>
      <c r="C839" s="47" t="s">
        <v>397</v>
      </c>
      <c r="D839" t="str">
        <f t="shared" si="13"/>
        <v>NORTE DE SANTANDERCONVENCION</v>
      </c>
      <c r="E839" s="46">
        <v>54206</v>
      </c>
    </row>
    <row r="840" spans="1:5" ht="15">
      <c r="A840" s="46">
        <v>54001</v>
      </c>
      <c r="B840" s="47" t="s">
        <v>13</v>
      </c>
      <c r="C840" s="47" t="s">
        <v>422</v>
      </c>
      <c r="D840" t="str">
        <f t="shared" si="13"/>
        <v>NORTE DE SANTANDERCUCUTA</v>
      </c>
      <c r="E840" s="46">
        <v>54001</v>
      </c>
    </row>
    <row r="841" spans="1:5" ht="15">
      <c r="A841" s="46">
        <v>54223</v>
      </c>
      <c r="B841" s="47" t="s">
        <v>13</v>
      </c>
      <c r="C841" s="47" t="s">
        <v>446</v>
      </c>
      <c r="D841" t="str">
        <f t="shared" si="13"/>
        <v>NORTE DE SANTANDERCUCUTILLA</v>
      </c>
      <c r="E841" s="46">
        <v>54223</v>
      </c>
    </row>
    <row r="842" spans="1:5" ht="15">
      <c r="A842" s="46">
        <v>54239</v>
      </c>
      <c r="B842" s="47" t="s">
        <v>13</v>
      </c>
      <c r="C842" s="47" t="s">
        <v>467</v>
      </c>
      <c r="D842" t="str">
        <f t="shared" si="13"/>
        <v>NORTE DE SANTANDERDURANIA</v>
      </c>
      <c r="E842" s="46">
        <v>54239</v>
      </c>
    </row>
    <row r="843" spans="1:5" ht="15">
      <c r="A843" s="46">
        <v>54245</v>
      </c>
      <c r="B843" s="47" t="s">
        <v>13</v>
      </c>
      <c r="C843" s="47" t="s">
        <v>461</v>
      </c>
      <c r="D843" t="str">
        <f t="shared" si="13"/>
        <v>NORTE DE SANTANDEREL CARMEN</v>
      </c>
      <c r="E843" s="46">
        <v>54245</v>
      </c>
    </row>
    <row r="844" spans="1:5" ht="15">
      <c r="A844" s="46">
        <v>54250</v>
      </c>
      <c r="B844" s="47" t="s">
        <v>13</v>
      </c>
      <c r="C844" s="47" t="s">
        <v>513</v>
      </c>
      <c r="D844" t="str">
        <f t="shared" si="13"/>
        <v>NORTE DE SANTANDEREL TARRA</v>
      </c>
      <c r="E844" s="46">
        <v>54250</v>
      </c>
    </row>
    <row r="845" spans="1:5" ht="15">
      <c r="A845" s="46">
        <v>54261</v>
      </c>
      <c r="B845" s="47" t="s">
        <v>13</v>
      </c>
      <c r="C845" s="47" t="s">
        <v>534</v>
      </c>
      <c r="D845" t="str">
        <f t="shared" si="13"/>
        <v>NORTE DE SANTANDEREL ZULIA</v>
      </c>
      <c r="E845" s="46">
        <v>54261</v>
      </c>
    </row>
    <row r="846" spans="1:5" ht="15">
      <c r="A846" s="46">
        <v>54313</v>
      </c>
      <c r="B846" s="47" t="s">
        <v>13</v>
      </c>
      <c r="C846" s="47" t="s">
        <v>555</v>
      </c>
      <c r="D846" t="str">
        <f t="shared" si="13"/>
        <v>NORTE DE SANTANDERGRAMALOTE</v>
      </c>
      <c r="E846" s="46">
        <v>54313</v>
      </c>
    </row>
    <row r="847" spans="1:5" ht="15">
      <c r="A847" s="46">
        <v>54344</v>
      </c>
      <c r="B847" s="47" t="s">
        <v>13</v>
      </c>
      <c r="C847" s="47" t="s">
        <v>575</v>
      </c>
      <c r="D847" t="str">
        <f t="shared" si="13"/>
        <v>NORTE DE SANTANDERHACARI</v>
      </c>
      <c r="E847" s="46">
        <v>54344</v>
      </c>
    </row>
    <row r="848" spans="1:5" ht="15">
      <c r="A848" s="46">
        <v>54347</v>
      </c>
      <c r="B848" s="47" t="s">
        <v>13</v>
      </c>
      <c r="C848" s="47" t="s">
        <v>593</v>
      </c>
      <c r="D848" t="str">
        <f t="shared" si="13"/>
        <v>NORTE DE SANTANDERHERRAN</v>
      </c>
      <c r="E848" s="46">
        <v>54347</v>
      </c>
    </row>
    <row r="849" spans="1:5" ht="15">
      <c r="A849" s="46">
        <v>54385</v>
      </c>
      <c r="B849" s="47" t="s">
        <v>13</v>
      </c>
      <c r="C849" s="47" t="s">
        <v>612</v>
      </c>
      <c r="D849" t="str">
        <f t="shared" si="13"/>
        <v>NORTE DE SANTANDERLA ESPERANZA</v>
      </c>
      <c r="E849" s="46">
        <v>54385</v>
      </c>
    </row>
    <row r="850" spans="1:5" ht="15">
      <c r="A850" s="46">
        <v>54398</v>
      </c>
      <c r="B850" s="47" t="s">
        <v>13</v>
      </c>
      <c r="C850" s="47" t="s">
        <v>628</v>
      </c>
      <c r="D850" t="str">
        <f t="shared" si="13"/>
        <v>NORTE DE SANTANDERLA PLAYA</v>
      </c>
      <c r="E850" s="46">
        <v>54398</v>
      </c>
    </row>
    <row r="851" spans="1:5" ht="15">
      <c r="A851" s="46">
        <v>54377</v>
      </c>
      <c r="B851" s="47" t="s">
        <v>13</v>
      </c>
      <c r="C851" s="47" t="s">
        <v>645</v>
      </c>
      <c r="D851" t="str">
        <f t="shared" si="13"/>
        <v>NORTE DE SANTANDERLABATECA</v>
      </c>
      <c r="E851" s="46">
        <v>54377</v>
      </c>
    </row>
    <row r="852" spans="1:5" ht="15">
      <c r="A852" s="46">
        <v>54405</v>
      </c>
      <c r="B852" s="47" t="s">
        <v>13</v>
      </c>
      <c r="C852" s="47" t="s">
        <v>662</v>
      </c>
      <c r="D852" t="str">
        <f t="shared" si="13"/>
        <v>NORTE DE SANTANDERLOS PATIOS</v>
      </c>
      <c r="E852" s="46">
        <v>54405</v>
      </c>
    </row>
    <row r="853" spans="1:5" ht="15">
      <c r="A853" s="46">
        <v>54418</v>
      </c>
      <c r="B853" s="47" t="s">
        <v>13</v>
      </c>
      <c r="C853" s="47" t="s">
        <v>679</v>
      </c>
      <c r="D853" t="str">
        <f t="shared" si="13"/>
        <v>NORTE DE SANTANDERLOURDES</v>
      </c>
      <c r="E853" s="46">
        <v>54418</v>
      </c>
    </row>
    <row r="854" spans="1:5" ht="15">
      <c r="A854" s="46">
        <v>54480</v>
      </c>
      <c r="B854" s="47" t="s">
        <v>13</v>
      </c>
      <c r="C854" s="47" t="s">
        <v>697</v>
      </c>
      <c r="D854" t="str">
        <f t="shared" si="13"/>
        <v>NORTE DE SANTANDERMUTISCUA</v>
      </c>
      <c r="E854" s="46">
        <v>54480</v>
      </c>
    </row>
    <row r="855" spans="1:5" ht="15">
      <c r="A855" s="46">
        <v>54498</v>
      </c>
      <c r="B855" s="47" t="s">
        <v>13</v>
      </c>
      <c r="C855" s="47" t="s">
        <v>711</v>
      </c>
      <c r="D855" t="str">
        <f t="shared" si="13"/>
        <v>NORTE DE SANTANDEROCAÑA</v>
      </c>
      <c r="E855" s="46">
        <v>54498</v>
      </c>
    </row>
    <row r="856" spans="1:5" ht="15">
      <c r="A856" s="46">
        <v>54518</v>
      </c>
      <c r="B856" s="47" t="s">
        <v>13</v>
      </c>
      <c r="C856" s="47" t="s">
        <v>726</v>
      </c>
      <c r="D856" t="str">
        <f t="shared" si="13"/>
        <v>NORTE DE SANTANDERPAMPLONA</v>
      </c>
      <c r="E856" s="46">
        <v>54518</v>
      </c>
    </row>
    <row r="857" spans="1:5" ht="15">
      <c r="A857" s="46">
        <v>54520</v>
      </c>
      <c r="B857" s="47" t="s">
        <v>13</v>
      </c>
      <c r="C857" s="47" t="s">
        <v>740</v>
      </c>
      <c r="D857" t="str">
        <f t="shared" si="13"/>
        <v>NORTE DE SANTANDERPAMPLONITA</v>
      </c>
      <c r="E857" s="46">
        <v>54520</v>
      </c>
    </row>
    <row r="858" spans="1:5" ht="15">
      <c r="A858" s="46">
        <v>54553</v>
      </c>
      <c r="B858" s="47" t="s">
        <v>13</v>
      </c>
      <c r="C858" s="47" t="s">
        <v>755</v>
      </c>
      <c r="D858" t="str">
        <f t="shared" si="13"/>
        <v>NORTE DE SANTANDERPUERTO SANTANDER</v>
      </c>
      <c r="E858" s="46">
        <v>54553</v>
      </c>
    </row>
    <row r="859" spans="1:5" ht="15">
      <c r="A859" s="46">
        <v>54599</v>
      </c>
      <c r="B859" s="47" t="s">
        <v>13</v>
      </c>
      <c r="C859" s="47" t="s">
        <v>769</v>
      </c>
      <c r="D859" t="str">
        <f t="shared" si="13"/>
        <v>NORTE DE SANTANDERRAGONVALIA</v>
      </c>
      <c r="E859" s="46">
        <v>54599</v>
      </c>
    </row>
    <row r="860" spans="1:5" ht="15">
      <c r="A860" s="46">
        <v>54660</v>
      </c>
      <c r="B860" s="47" t="s">
        <v>13</v>
      </c>
      <c r="C860" s="47" t="s">
        <v>781</v>
      </c>
      <c r="D860" t="str">
        <f t="shared" si="13"/>
        <v>NORTE DE SANTANDERSALAZAR</v>
      </c>
      <c r="E860" s="46">
        <v>54660</v>
      </c>
    </row>
    <row r="861" spans="1:5" ht="15">
      <c r="A861" s="46">
        <v>54670</v>
      </c>
      <c r="B861" s="47" t="s">
        <v>13</v>
      </c>
      <c r="C861" s="47" t="s">
        <v>792</v>
      </c>
      <c r="D861" t="str">
        <f t="shared" si="13"/>
        <v>NORTE DE SANTANDERSAN CALIXTO</v>
      </c>
      <c r="E861" s="46">
        <v>54670</v>
      </c>
    </row>
    <row r="862" spans="1:5" ht="15">
      <c r="A862" s="46">
        <v>54673</v>
      </c>
      <c r="B862" s="47" t="s">
        <v>13</v>
      </c>
      <c r="C862" s="47" t="s">
        <v>803</v>
      </c>
      <c r="D862" t="str">
        <f t="shared" si="13"/>
        <v>NORTE DE SANTANDERSAN CAYETANO</v>
      </c>
      <c r="E862" s="46">
        <v>54673</v>
      </c>
    </row>
    <row r="863" spans="1:5" ht="15">
      <c r="A863" s="46">
        <v>54680</v>
      </c>
      <c r="B863" s="47" t="s">
        <v>13</v>
      </c>
      <c r="C863" s="47" t="s">
        <v>423</v>
      </c>
      <c r="D863" t="str">
        <f t="shared" si="13"/>
        <v>NORTE DE SANTANDERSANTIAGO</v>
      </c>
      <c r="E863" s="46">
        <v>54680</v>
      </c>
    </row>
    <row r="864" spans="1:5" ht="15">
      <c r="A864" s="46">
        <v>54720</v>
      </c>
      <c r="B864" s="47" t="s">
        <v>13</v>
      </c>
      <c r="C864" s="47" t="s">
        <v>822</v>
      </c>
      <c r="D864" t="str">
        <f t="shared" si="13"/>
        <v>NORTE DE SANTANDERSARDINATA</v>
      </c>
      <c r="E864" s="46">
        <v>54720</v>
      </c>
    </row>
    <row r="865" spans="1:5" ht="15">
      <c r="A865" s="46">
        <v>54743</v>
      </c>
      <c r="B865" s="47" t="s">
        <v>13</v>
      </c>
      <c r="C865" s="47" t="s">
        <v>833</v>
      </c>
      <c r="D865" t="str">
        <f t="shared" si="13"/>
        <v>NORTE DE SANTANDERSILOS</v>
      </c>
      <c r="E865" s="46">
        <v>54743</v>
      </c>
    </row>
    <row r="866" spans="1:5" ht="15">
      <c r="A866" s="46">
        <v>54800</v>
      </c>
      <c r="B866" s="47" t="s">
        <v>13</v>
      </c>
      <c r="C866" s="47" t="s">
        <v>844</v>
      </c>
      <c r="D866" t="str">
        <f t="shared" si="13"/>
        <v>NORTE DE SANTANDERTEORAMA</v>
      </c>
      <c r="E866" s="46">
        <v>54800</v>
      </c>
    </row>
    <row r="867" spans="1:5" ht="15">
      <c r="A867" s="46">
        <v>54810</v>
      </c>
      <c r="B867" s="47" t="s">
        <v>13</v>
      </c>
      <c r="C867" s="47" t="s">
        <v>852</v>
      </c>
      <c r="D867" t="str">
        <f t="shared" si="13"/>
        <v>NORTE DE SANTANDERTIBU</v>
      </c>
      <c r="E867" s="46">
        <v>54810</v>
      </c>
    </row>
    <row r="868" spans="1:5" ht="15">
      <c r="A868" s="46">
        <v>54820</v>
      </c>
      <c r="B868" s="47" t="s">
        <v>13</v>
      </c>
      <c r="C868" s="47" t="s">
        <v>861</v>
      </c>
      <c r="D868" t="str">
        <f t="shared" si="13"/>
        <v>NORTE DE SANTANDERTOLEDO</v>
      </c>
      <c r="E868" s="46">
        <v>54820</v>
      </c>
    </row>
    <row r="869" spans="1:5" ht="15">
      <c r="A869" s="46">
        <v>54874</v>
      </c>
      <c r="B869" s="47" t="s">
        <v>13</v>
      </c>
      <c r="C869" s="47" t="s">
        <v>868</v>
      </c>
      <c r="D869" t="str">
        <f t="shared" si="13"/>
        <v>NORTE DE SANTANDERVILLA DEL ROSARIO</v>
      </c>
      <c r="E869" s="46">
        <v>54874</v>
      </c>
    </row>
    <row r="870" spans="1:5" ht="15">
      <c r="A870" s="46">
        <v>54871</v>
      </c>
      <c r="B870" s="47" t="s">
        <v>13</v>
      </c>
      <c r="C870" s="47" t="s">
        <v>877</v>
      </c>
      <c r="D870" t="str">
        <f t="shared" si="13"/>
        <v>NORTE DE SANTANDERVILLACARO</v>
      </c>
      <c r="E870" s="46">
        <v>54871</v>
      </c>
    </row>
    <row r="871" spans="1:5" ht="15">
      <c r="A871" s="46">
        <v>86219</v>
      </c>
      <c r="B871" s="47" t="s">
        <v>115</v>
      </c>
      <c r="C871" s="47" t="s">
        <v>179</v>
      </c>
      <c r="D871" t="str">
        <f t="shared" si="13"/>
        <v>PUTUMAYOCOLON</v>
      </c>
      <c r="E871" s="46">
        <v>86219</v>
      </c>
    </row>
    <row r="872" spans="1:5" ht="15">
      <c r="A872" s="46">
        <v>86001</v>
      </c>
      <c r="B872" s="47" t="s">
        <v>115</v>
      </c>
      <c r="C872" s="47" t="s">
        <v>209</v>
      </c>
      <c r="D872" t="str">
        <f t="shared" si="13"/>
        <v>PUTUMAYOMOCOA</v>
      </c>
      <c r="E872" s="46">
        <v>86001</v>
      </c>
    </row>
    <row r="873" spans="1:5" ht="15">
      <c r="A873" s="46">
        <v>86320</v>
      </c>
      <c r="B873" s="47" t="s">
        <v>115</v>
      </c>
      <c r="C873" s="47" t="s">
        <v>237</v>
      </c>
      <c r="D873" t="str">
        <f t="shared" si="13"/>
        <v>PUTUMAYOORITO</v>
      </c>
      <c r="E873" s="46">
        <v>86320</v>
      </c>
    </row>
    <row r="874" spans="1:5" ht="15">
      <c r="A874" s="46">
        <v>86568</v>
      </c>
      <c r="B874" s="47" t="s">
        <v>115</v>
      </c>
      <c r="C874" s="47" t="s">
        <v>267</v>
      </c>
      <c r="D874" t="str">
        <f t="shared" si="13"/>
        <v>PUTUMAYOPUERTO ASIS</v>
      </c>
      <c r="E874" s="46">
        <v>86568</v>
      </c>
    </row>
    <row r="875" spans="1:5" ht="15">
      <c r="A875" s="46">
        <v>86569</v>
      </c>
      <c r="B875" s="47" t="s">
        <v>115</v>
      </c>
      <c r="C875" s="47" t="s">
        <v>1195</v>
      </c>
      <c r="D875" t="str">
        <f t="shared" si="13"/>
        <v>PUTUMAYOPUERTO CAICEDO</v>
      </c>
      <c r="E875" s="46">
        <v>86569</v>
      </c>
    </row>
    <row r="876" spans="1:5" ht="15">
      <c r="A876" s="46">
        <v>86571</v>
      </c>
      <c r="B876" s="47" t="s">
        <v>115</v>
      </c>
      <c r="C876" s="47" t="s">
        <v>321</v>
      </c>
      <c r="D876" t="str">
        <f t="shared" si="13"/>
        <v>PUTUMAYOPUERTO GUZMAN</v>
      </c>
      <c r="E876" s="46">
        <v>86571</v>
      </c>
    </row>
    <row r="877" spans="1:5" ht="15">
      <c r="A877" s="46">
        <v>86573</v>
      </c>
      <c r="B877" s="47" t="s">
        <v>115</v>
      </c>
      <c r="C877" s="47" t="s">
        <v>348</v>
      </c>
      <c r="D877" t="str">
        <f t="shared" si="13"/>
        <v>PUTUMAYOPUERTO LEGUIZAMO</v>
      </c>
      <c r="E877" s="46">
        <v>86573</v>
      </c>
    </row>
    <row r="878" spans="1:5" ht="15">
      <c r="A878" s="46">
        <v>86755</v>
      </c>
      <c r="B878" s="47" t="s">
        <v>115</v>
      </c>
      <c r="C878" s="47" t="s">
        <v>373</v>
      </c>
      <c r="D878" t="str">
        <f t="shared" si="13"/>
        <v>PUTUMAYOSAN FRANCISCO</v>
      </c>
      <c r="E878" s="46">
        <v>86755</v>
      </c>
    </row>
    <row r="879" spans="1:5" ht="15">
      <c r="A879" s="46">
        <v>86757</v>
      </c>
      <c r="B879" s="47" t="s">
        <v>115</v>
      </c>
      <c r="C879" s="47" t="s">
        <v>398</v>
      </c>
      <c r="D879" t="str">
        <f t="shared" si="13"/>
        <v>PUTUMAYOSAN MIGUEL</v>
      </c>
      <c r="E879" s="46">
        <v>86757</v>
      </c>
    </row>
    <row r="880" spans="1:5" ht="15">
      <c r="A880" s="46">
        <v>86760</v>
      </c>
      <c r="B880" s="47" t="s">
        <v>115</v>
      </c>
      <c r="C880" s="47" t="s">
        <v>423</v>
      </c>
      <c r="D880" t="str">
        <f t="shared" si="13"/>
        <v>PUTUMAYOSANTIAGO</v>
      </c>
      <c r="E880" s="46">
        <v>86760</v>
      </c>
    </row>
    <row r="881" spans="1:5" ht="15">
      <c r="A881" s="46">
        <v>86749</v>
      </c>
      <c r="B881" s="47" t="s">
        <v>115</v>
      </c>
      <c r="C881" s="47" t="s">
        <v>447</v>
      </c>
      <c r="D881" t="str">
        <f t="shared" si="13"/>
        <v>PUTUMAYOSIBUNDOY</v>
      </c>
      <c r="E881" s="46">
        <v>86749</v>
      </c>
    </row>
    <row r="882" spans="1:5" ht="15">
      <c r="A882" s="46">
        <v>86865</v>
      </c>
      <c r="B882" s="47" t="s">
        <v>115</v>
      </c>
      <c r="C882" s="47" t="s">
        <v>468</v>
      </c>
      <c r="D882" t="str">
        <f t="shared" si="13"/>
        <v>PUTUMAYOVALLE DEL GUAMUEZ</v>
      </c>
      <c r="E882" s="46">
        <v>86865</v>
      </c>
    </row>
    <row r="883" spans="1:5" ht="15">
      <c r="A883" s="46">
        <v>86885</v>
      </c>
      <c r="B883" s="47" t="s">
        <v>115</v>
      </c>
      <c r="C883" s="47" t="s">
        <v>491</v>
      </c>
      <c r="D883" t="str">
        <f t="shared" si="13"/>
        <v>PUTUMAYOVILLAGARZON</v>
      </c>
      <c r="E883" s="46">
        <v>86885</v>
      </c>
    </row>
    <row r="884" spans="1:5" ht="15">
      <c r="A884" s="46">
        <v>63001</v>
      </c>
      <c r="B884" s="47" t="s">
        <v>108</v>
      </c>
      <c r="C884" s="47" t="s">
        <v>180</v>
      </c>
      <c r="D884" t="str">
        <f t="shared" si="13"/>
        <v>QUINDIOARMENIA</v>
      </c>
      <c r="E884" s="46">
        <v>63001</v>
      </c>
    </row>
    <row r="885" spans="1:5" ht="15">
      <c r="A885" s="46">
        <v>63111</v>
      </c>
      <c r="B885" s="47" t="s">
        <v>108</v>
      </c>
      <c r="C885" s="47" t="s">
        <v>184</v>
      </c>
      <c r="D885" t="str">
        <f t="shared" si="13"/>
        <v>QUINDIOBUENAVISTA</v>
      </c>
      <c r="E885" s="46">
        <v>63111</v>
      </c>
    </row>
    <row r="886" spans="1:5" ht="15">
      <c r="A886" s="46">
        <v>63130</v>
      </c>
      <c r="B886" s="47" t="s">
        <v>108</v>
      </c>
      <c r="C886" s="47" t="s">
        <v>238</v>
      </c>
      <c r="D886" t="str">
        <f t="shared" si="13"/>
        <v>QUINDIOCALARCA</v>
      </c>
      <c r="E886" s="46">
        <v>63130</v>
      </c>
    </row>
    <row r="887" spans="1:5" ht="15">
      <c r="A887" s="46">
        <v>63190</v>
      </c>
      <c r="B887" s="47" t="s">
        <v>108</v>
      </c>
      <c r="C887" s="47" t="s">
        <v>268</v>
      </c>
      <c r="D887" t="str">
        <f t="shared" si="13"/>
        <v>QUINDIOCIRCASIA</v>
      </c>
      <c r="E887" s="46">
        <v>63190</v>
      </c>
    </row>
    <row r="888" spans="1:5" ht="15">
      <c r="A888" s="46">
        <v>63212</v>
      </c>
      <c r="B888" s="47" t="s">
        <v>108</v>
      </c>
      <c r="C888" s="47" t="s">
        <v>10</v>
      </c>
      <c r="D888" t="str">
        <f t="shared" si="13"/>
        <v>QUINDIOCORDOBA</v>
      </c>
      <c r="E888" s="46">
        <v>63212</v>
      </c>
    </row>
    <row r="889" spans="1:5" ht="15">
      <c r="A889" s="46">
        <v>63272</v>
      </c>
      <c r="B889" s="47" t="s">
        <v>108</v>
      </c>
      <c r="C889" s="47" t="s">
        <v>322</v>
      </c>
      <c r="D889" t="str">
        <f t="shared" si="13"/>
        <v>QUINDIOFILANDIA</v>
      </c>
      <c r="E889" s="46">
        <v>63272</v>
      </c>
    </row>
    <row r="890" spans="1:5" ht="15">
      <c r="A890" s="46">
        <v>63302</v>
      </c>
      <c r="B890" s="47" t="s">
        <v>108</v>
      </c>
      <c r="C890" s="47" t="s">
        <v>349</v>
      </c>
      <c r="D890" t="str">
        <f t="shared" si="13"/>
        <v>QUINDIOGENOVA</v>
      </c>
      <c r="E890" s="46">
        <v>63302</v>
      </c>
    </row>
    <row r="891" spans="1:5" ht="15">
      <c r="A891" s="46">
        <v>63401</v>
      </c>
      <c r="B891" s="47" t="s">
        <v>108</v>
      </c>
      <c r="C891" s="47" t="s">
        <v>374</v>
      </c>
      <c r="D891" t="str">
        <f t="shared" si="13"/>
        <v>QUINDIOLA TEBAIDA</v>
      </c>
      <c r="E891" s="46">
        <v>63401</v>
      </c>
    </row>
    <row r="892" spans="1:5" ht="15">
      <c r="A892" s="46">
        <v>63470</v>
      </c>
      <c r="B892" s="47" t="s">
        <v>108</v>
      </c>
      <c r="C892" s="47" t="s">
        <v>399</v>
      </c>
      <c r="D892" t="str">
        <f t="shared" si="13"/>
        <v>QUINDIOMONTENEGRO</v>
      </c>
      <c r="E892" s="46">
        <v>63470</v>
      </c>
    </row>
    <row r="893" spans="1:5" ht="15">
      <c r="A893" s="46">
        <v>63548</v>
      </c>
      <c r="B893" s="47" t="s">
        <v>108</v>
      </c>
      <c r="C893" s="47" t="s">
        <v>424</v>
      </c>
      <c r="D893" t="str">
        <f t="shared" si="13"/>
        <v>QUINDIOPIJAO</v>
      </c>
      <c r="E893" s="46">
        <v>63548</v>
      </c>
    </row>
    <row r="894" spans="1:5" ht="15">
      <c r="A894" s="46">
        <v>63594</v>
      </c>
      <c r="B894" s="47" t="s">
        <v>108</v>
      </c>
      <c r="C894" s="47" t="s">
        <v>448</v>
      </c>
      <c r="D894" t="str">
        <f t="shared" si="13"/>
        <v>QUINDIOQUIMBAYA</v>
      </c>
      <c r="E894" s="46">
        <v>63594</v>
      </c>
    </row>
    <row r="895" spans="1:5" ht="15">
      <c r="A895" s="46">
        <v>63690</v>
      </c>
      <c r="B895" s="47" t="s">
        <v>108</v>
      </c>
      <c r="C895" s="47" t="s">
        <v>469</v>
      </c>
      <c r="D895" t="str">
        <f t="shared" si="13"/>
        <v>QUINDIOSALENTO</v>
      </c>
      <c r="E895" s="46">
        <v>63690</v>
      </c>
    </row>
    <row r="896" spans="1:5" ht="15">
      <c r="A896" s="46">
        <v>66045</v>
      </c>
      <c r="B896" s="47" t="s">
        <v>113</v>
      </c>
      <c r="C896" s="47" t="s">
        <v>181</v>
      </c>
      <c r="D896" t="str">
        <f t="shared" si="13"/>
        <v>RISARALDAAPIA</v>
      </c>
      <c r="E896" s="46">
        <v>66045</v>
      </c>
    </row>
    <row r="897" spans="1:5" ht="15">
      <c r="A897" s="46">
        <v>66075</v>
      </c>
      <c r="B897" s="47" t="s">
        <v>113</v>
      </c>
      <c r="C897" s="47" t="s">
        <v>210</v>
      </c>
      <c r="D897" t="str">
        <f t="shared" si="13"/>
        <v>RISARALDABALBOA</v>
      </c>
      <c r="E897" s="46">
        <v>66075</v>
      </c>
    </row>
    <row r="898" spans="1:5" ht="15">
      <c r="A898" s="46">
        <v>66088</v>
      </c>
      <c r="B898" s="47" t="s">
        <v>113</v>
      </c>
      <c r="C898" s="47" t="s">
        <v>239</v>
      </c>
      <c r="D898" t="str">
        <f t="shared" si="13"/>
        <v>RISARALDABELEN DE UMBRIA</v>
      </c>
      <c r="E898" s="46">
        <v>66088</v>
      </c>
    </row>
    <row r="899" spans="1:5" ht="15">
      <c r="A899" s="46">
        <v>66170</v>
      </c>
      <c r="B899" s="47" t="s">
        <v>113</v>
      </c>
      <c r="C899" s="47" t="s">
        <v>269</v>
      </c>
      <c r="D899" t="str">
        <f aca="true" t="shared" si="14" ref="D899:D962">+CONCATENATE(B899,C899)</f>
        <v>RISARALDADOSQUEBRADAS</v>
      </c>
      <c r="E899" s="46">
        <v>66170</v>
      </c>
    </row>
    <row r="900" spans="1:5" ht="15">
      <c r="A900" s="46">
        <v>66318</v>
      </c>
      <c r="B900" s="47" t="s">
        <v>113</v>
      </c>
      <c r="C900" s="47" t="s">
        <v>297</v>
      </c>
      <c r="D900" t="str">
        <f t="shared" si="14"/>
        <v>RISARALDAGUATICA</v>
      </c>
      <c r="E900" s="46">
        <v>66318</v>
      </c>
    </row>
    <row r="901" spans="1:5" ht="15">
      <c r="A901" s="46">
        <v>66383</v>
      </c>
      <c r="B901" s="47" t="s">
        <v>113</v>
      </c>
      <c r="C901" s="47" t="s">
        <v>323</v>
      </c>
      <c r="D901" t="str">
        <f t="shared" si="14"/>
        <v>RISARALDALA CELIA</v>
      </c>
      <c r="E901" s="46">
        <v>66383</v>
      </c>
    </row>
    <row r="902" spans="1:5" ht="15">
      <c r="A902" s="46">
        <v>66400</v>
      </c>
      <c r="B902" s="47" t="s">
        <v>113</v>
      </c>
      <c r="C902" s="47" t="s">
        <v>350</v>
      </c>
      <c r="D902" t="str">
        <f t="shared" si="14"/>
        <v>RISARALDALA VIRGINIA</v>
      </c>
      <c r="E902" s="46">
        <v>66400</v>
      </c>
    </row>
    <row r="903" spans="1:5" ht="15">
      <c r="A903" s="46">
        <v>66440</v>
      </c>
      <c r="B903" s="47" t="s">
        <v>113</v>
      </c>
      <c r="C903" s="47" t="s">
        <v>375</v>
      </c>
      <c r="D903" t="str">
        <f t="shared" si="14"/>
        <v>RISARALDAMARSELLA</v>
      </c>
      <c r="E903" s="46">
        <v>66440</v>
      </c>
    </row>
    <row r="904" spans="1:5" ht="15">
      <c r="A904" s="46">
        <v>66456</v>
      </c>
      <c r="B904" s="47" t="s">
        <v>113</v>
      </c>
      <c r="C904" s="47" t="s">
        <v>400</v>
      </c>
      <c r="D904" t="str">
        <f t="shared" si="14"/>
        <v>RISARALDAMISTRATO</v>
      </c>
      <c r="E904" s="46">
        <v>66456</v>
      </c>
    </row>
    <row r="905" spans="1:5" ht="15">
      <c r="A905" s="46">
        <v>66001</v>
      </c>
      <c r="B905" s="47" t="s">
        <v>113</v>
      </c>
      <c r="C905" s="47" t="s">
        <v>425</v>
      </c>
      <c r="D905" t="str">
        <f t="shared" si="14"/>
        <v>RISARALDAPEREIRA</v>
      </c>
      <c r="E905" s="46">
        <v>66001</v>
      </c>
    </row>
    <row r="906" spans="1:5" ht="15">
      <c r="A906" s="46">
        <v>66572</v>
      </c>
      <c r="B906" s="47" t="s">
        <v>113</v>
      </c>
      <c r="C906" s="47" t="s">
        <v>449</v>
      </c>
      <c r="D906" t="str">
        <f t="shared" si="14"/>
        <v>RISARALDAPUEBLO RICO</v>
      </c>
      <c r="E906" s="46">
        <v>66572</v>
      </c>
    </row>
    <row r="907" spans="1:5" ht="15">
      <c r="A907" s="46">
        <v>66594</v>
      </c>
      <c r="B907" s="47" t="s">
        <v>113</v>
      </c>
      <c r="C907" s="47" t="s">
        <v>470</v>
      </c>
      <c r="D907" t="str">
        <f t="shared" si="14"/>
        <v>RISARALDAQUINCHIA</v>
      </c>
      <c r="E907" s="46">
        <v>66594</v>
      </c>
    </row>
    <row r="908" spans="1:5" ht="15">
      <c r="A908" s="46">
        <v>66682</v>
      </c>
      <c r="B908" s="47" t="s">
        <v>113</v>
      </c>
      <c r="C908" s="47" t="s">
        <v>492</v>
      </c>
      <c r="D908" t="str">
        <f t="shared" si="14"/>
        <v>RISARALDASANTA ROSA DE CABAL</v>
      </c>
      <c r="E908" s="46">
        <v>66682</v>
      </c>
    </row>
    <row r="909" spans="1:5" ht="15">
      <c r="A909" s="46">
        <v>66687</v>
      </c>
      <c r="B909" s="47" t="s">
        <v>113</v>
      </c>
      <c r="C909" s="47" t="s">
        <v>514</v>
      </c>
      <c r="D909" t="str">
        <f t="shared" si="14"/>
        <v>RISARALDASANTUARIO</v>
      </c>
      <c r="E909" s="46">
        <v>66687</v>
      </c>
    </row>
    <row r="910" spans="1:5" ht="15">
      <c r="A910" s="46">
        <v>88564</v>
      </c>
      <c r="B910" s="47" t="s">
        <v>1196</v>
      </c>
      <c r="C910" s="47" t="s">
        <v>182</v>
      </c>
      <c r="D910" t="str">
        <f t="shared" si="14"/>
        <v>SAN ANDRES, PROVIDENCIA Y SANTA CATALINAPROVIDENCIA</v>
      </c>
      <c r="E910" s="46">
        <v>88564</v>
      </c>
    </row>
    <row r="911" spans="1:5" ht="15">
      <c r="A911" s="46">
        <v>88001</v>
      </c>
      <c r="B911" s="47" t="s">
        <v>1196</v>
      </c>
      <c r="C911" s="47" t="s">
        <v>120</v>
      </c>
      <c r="D911" t="str">
        <f t="shared" si="14"/>
        <v>SAN ANDRES, PROVIDENCIA Y SANTA CATALINASAN ANDRES</v>
      </c>
      <c r="E911" s="46">
        <v>88001</v>
      </c>
    </row>
    <row r="912" spans="1:5" ht="15">
      <c r="A912" s="46">
        <v>68013</v>
      </c>
      <c r="B912" s="47" t="s">
        <v>105</v>
      </c>
      <c r="C912" s="47" t="s">
        <v>183</v>
      </c>
      <c r="D912" t="str">
        <f t="shared" si="14"/>
        <v>SANTANDERAGUADA</v>
      </c>
      <c r="E912" s="46">
        <v>68013</v>
      </c>
    </row>
    <row r="913" spans="1:5" ht="15">
      <c r="A913" s="46">
        <v>68020</v>
      </c>
      <c r="B913" s="47" t="s">
        <v>105</v>
      </c>
      <c r="C913" s="47" t="s">
        <v>165</v>
      </c>
      <c r="D913" t="str">
        <f t="shared" si="14"/>
        <v>SANTANDERALBANIA</v>
      </c>
      <c r="E913" s="46">
        <v>68020</v>
      </c>
    </row>
    <row r="914" spans="1:5" ht="15">
      <c r="A914" s="46">
        <v>68051</v>
      </c>
      <c r="B914" s="47" t="s">
        <v>105</v>
      </c>
      <c r="C914" s="47" t="s">
        <v>240</v>
      </c>
      <c r="D914" t="str">
        <f t="shared" si="14"/>
        <v>SANTANDERARATOCA</v>
      </c>
      <c r="E914" s="46">
        <v>68051</v>
      </c>
    </row>
    <row r="915" spans="1:5" ht="15">
      <c r="A915" s="46">
        <v>68077</v>
      </c>
      <c r="B915" s="47" t="s">
        <v>105</v>
      </c>
      <c r="C915" s="47" t="s">
        <v>270</v>
      </c>
      <c r="D915" t="str">
        <f t="shared" si="14"/>
        <v>SANTANDERBARBOSA</v>
      </c>
      <c r="E915" s="46">
        <v>68077</v>
      </c>
    </row>
    <row r="916" spans="1:5" ht="15">
      <c r="A916" s="46">
        <v>68079</v>
      </c>
      <c r="B916" s="47" t="s">
        <v>105</v>
      </c>
      <c r="C916" s="47" t="s">
        <v>298</v>
      </c>
      <c r="D916" t="str">
        <f t="shared" si="14"/>
        <v>SANTANDERBARICHARA</v>
      </c>
      <c r="E916" s="46">
        <v>68079</v>
      </c>
    </row>
    <row r="917" spans="1:5" ht="15">
      <c r="A917" s="46">
        <v>68081</v>
      </c>
      <c r="B917" s="47" t="s">
        <v>105</v>
      </c>
      <c r="C917" s="47" t="s">
        <v>324</v>
      </c>
      <c r="D917" t="str">
        <f t="shared" si="14"/>
        <v>SANTANDERBARRANCABERMEJA</v>
      </c>
      <c r="E917" s="46">
        <v>68081</v>
      </c>
    </row>
    <row r="918" spans="1:5" ht="15">
      <c r="A918" s="46">
        <v>68092</v>
      </c>
      <c r="B918" s="47" t="s">
        <v>105</v>
      </c>
      <c r="C918" s="47" t="s">
        <v>351</v>
      </c>
      <c r="D918" t="str">
        <f t="shared" si="14"/>
        <v>SANTANDERBETULIA</v>
      </c>
      <c r="E918" s="46">
        <v>68092</v>
      </c>
    </row>
    <row r="919" spans="1:5" ht="15">
      <c r="A919" s="46">
        <v>68101</v>
      </c>
      <c r="B919" s="47" t="s">
        <v>105</v>
      </c>
      <c r="C919" s="47" t="s">
        <v>9</v>
      </c>
      <c r="D919" t="str">
        <f t="shared" si="14"/>
        <v>SANTANDERBOLIVAR</v>
      </c>
      <c r="E919" s="46">
        <v>68101</v>
      </c>
    </row>
    <row r="920" spans="1:5" ht="15">
      <c r="A920" s="46">
        <v>68001</v>
      </c>
      <c r="B920" s="47" t="s">
        <v>105</v>
      </c>
      <c r="C920" s="47" t="s">
        <v>401</v>
      </c>
      <c r="D920" t="str">
        <f t="shared" si="14"/>
        <v>SANTANDERBUCARAMANGA</v>
      </c>
      <c r="E920" s="46">
        <v>68001</v>
      </c>
    </row>
    <row r="921" spans="1:5" ht="15">
      <c r="A921" s="46">
        <v>68121</v>
      </c>
      <c r="B921" s="47" t="s">
        <v>105</v>
      </c>
      <c r="C921" s="47" t="s">
        <v>415</v>
      </c>
      <c r="D921" t="str">
        <f t="shared" si="14"/>
        <v>SANTANDERCABRERA</v>
      </c>
      <c r="E921" s="46">
        <v>68121</v>
      </c>
    </row>
    <row r="922" spans="1:5" ht="15">
      <c r="A922" s="46">
        <v>68132</v>
      </c>
      <c r="B922" s="47" t="s">
        <v>105</v>
      </c>
      <c r="C922" s="47" t="s">
        <v>450</v>
      </c>
      <c r="D922" t="str">
        <f t="shared" si="14"/>
        <v>SANTANDERCALIFORNIA</v>
      </c>
      <c r="E922" s="46">
        <v>68132</v>
      </c>
    </row>
    <row r="923" spans="1:5" ht="15">
      <c r="A923" s="46">
        <v>68147</v>
      </c>
      <c r="B923" s="47" t="s">
        <v>105</v>
      </c>
      <c r="C923" s="47" t="s">
        <v>471</v>
      </c>
      <c r="D923" t="str">
        <f t="shared" si="14"/>
        <v>SANTANDERCAPITANEJO</v>
      </c>
      <c r="E923" s="46">
        <v>68147</v>
      </c>
    </row>
    <row r="924" spans="1:5" ht="15">
      <c r="A924" s="46">
        <v>68152</v>
      </c>
      <c r="B924" s="47" t="s">
        <v>105</v>
      </c>
      <c r="C924" s="47" t="s">
        <v>493</v>
      </c>
      <c r="D924" t="str">
        <f t="shared" si="14"/>
        <v>SANTANDERCARCASI</v>
      </c>
      <c r="E924" s="46">
        <v>68152</v>
      </c>
    </row>
    <row r="925" spans="1:5" ht="15">
      <c r="A925" s="46">
        <v>68160</v>
      </c>
      <c r="B925" s="47" t="s">
        <v>105</v>
      </c>
      <c r="C925" s="47" t="s">
        <v>515</v>
      </c>
      <c r="D925" t="str">
        <f t="shared" si="14"/>
        <v>SANTANDERCEPITA</v>
      </c>
      <c r="E925" s="46">
        <v>68160</v>
      </c>
    </row>
    <row r="926" spans="1:5" ht="15">
      <c r="A926" s="46">
        <v>68162</v>
      </c>
      <c r="B926" s="47" t="s">
        <v>105</v>
      </c>
      <c r="C926" s="47" t="s">
        <v>535</v>
      </c>
      <c r="D926" t="str">
        <f t="shared" si="14"/>
        <v>SANTANDERCERRITO</v>
      </c>
      <c r="E926" s="46">
        <v>68162</v>
      </c>
    </row>
    <row r="927" spans="1:5" ht="15">
      <c r="A927" s="46">
        <v>68167</v>
      </c>
      <c r="B927" s="47" t="s">
        <v>105</v>
      </c>
      <c r="C927" s="47" t="s">
        <v>556</v>
      </c>
      <c r="D927" t="str">
        <f t="shared" si="14"/>
        <v>SANTANDERCHARALA</v>
      </c>
      <c r="E927" s="46">
        <v>68167</v>
      </c>
    </row>
    <row r="928" spans="1:5" ht="15">
      <c r="A928" s="46">
        <v>68169</v>
      </c>
      <c r="B928" s="47" t="s">
        <v>105</v>
      </c>
      <c r="C928" s="47" t="s">
        <v>576</v>
      </c>
      <c r="D928" t="str">
        <f t="shared" si="14"/>
        <v>SANTANDERCHARTA</v>
      </c>
      <c r="E928" s="46">
        <v>68169</v>
      </c>
    </row>
    <row r="929" spans="1:5" ht="15">
      <c r="A929" s="46">
        <v>68176</v>
      </c>
      <c r="B929" s="47" t="s">
        <v>105</v>
      </c>
      <c r="C929" s="47" t="s">
        <v>287</v>
      </c>
      <c r="D929" t="str">
        <f t="shared" si="14"/>
        <v>SANTANDERCHIMA</v>
      </c>
      <c r="E929" s="46">
        <v>68176</v>
      </c>
    </row>
    <row r="930" spans="1:5" ht="15">
      <c r="A930" s="46">
        <v>68179</v>
      </c>
      <c r="B930" s="47" t="s">
        <v>105</v>
      </c>
      <c r="C930" s="47" t="s">
        <v>613</v>
      </c>
      <c r="D930" t="str">
        <f t="shared" si="14"/>
        <v>SANTANDERCHIPATA</v>
      </c>
      <c r="E930" s="46">
        <v>68179</v>
      </c>
    </row>
    <row r="931" spans="1:5" ht="15">
      <c r="A931" s="46">
        <v>68190</v>
      </c>
      <c r="B931" s="47" t="s">
        <v>105</v>
      </c>
      <c r="C931" s="47" t="s">
        <v>629</v>
      </c>
      <c r="D931" t="str">
        <f t="shared" si="14"/>
        <v>SANTANDERCIMITARRA</v>
      </c>
      <c r="E931" s="46">
        <v>68190</v>
      </c>
    </row>
    <row r="932" spans="1:5" ht="15">
      <c r="A932" s="46">
        <v>68207</v>
      </c>
      <c r="B932" s="47" t="s">
        <v>105</v>
      </c>
      <c r="C932" s="47" t="s">
        <v>646</v>
      </c>
      <c r="D932" t="str">
        <f t="shared" si="14"/>
        <v>SANTANDERCONCEPCION</v>
      </c>
      <c r="E932" s="46">
        <v>68207</v>
      </c>
    </row>
    <row r="933" spans="1:5" ht="15">
      <c r="A933" s="46">
        <v>68209</v>
      </c>
      <c r="B933" s="47" t="s">
        <v>105</v>
      </c>
      <c r="C933" s="47" t="s">
        <v>663</v>
      </c>
      <c r="D933" t="str">
        <f t="shared" si="14"/>
        <v>SANTANDERCONFINES</v>
      </c>
      <c r="E933" s="46">
        <v>68209</v>
      </c>
    </row>
    <row r="934" spans="1:5" ht="15">
      <c r="A934" s="46">
        <v>68211</v>
      </c>
      <c r="B934" s="47" t="s">
        <v>105</v>
      </c>
      <c r="C934" s="47" t="s">
        <v>680</v>
      </c>
      <c r="D934" t="str">
        <f t="shared" si="14"/>
        <v>SANTANDERCONTRATACION</v>
      </c>
      <c r="E934" s="46">
        <v>68211</v>
      </c>
    </row>
    <row r="935" spans="1:5" ht="15">
      <c r="A935" s="46">
        <v>68217</v>
      </c>
      <c r="B935" s="47" t="s">
        <v>105</v>
      </c>
      <c r="C935" s="47" t="s">
        <v>698</v>
      </c>
      <c r="D935" t="str">
        <f t="shared" si="14"/>
        <v>SANTANDERCOROMORO</v>
      </c>
      <c r="E935" s="46">
        <v>68217</v>
      </c>
    </row>
    <row r="936" spans="1:5" ht="15">
      <c r="A936" s="46">
        <v>68229</v>
      </c>
      <c r="B936" s="47" t="s">
        <v>105</v>
      </c>
      <c r="C936" s="47" t="s">
        <v>712</v>
      </c>
      <c r="D936" t="str">
        <f t="shared" si="14"/>
        <v>SANTANDERCURITI</v>
      </c>
      <c r="E936" s="46">
        <v>68229</v>
      </c>
    </row>
    <row r="937" spans="1:5" ht="15">
      <c r="A937" s="46">
        <v>68235</v>
      </c>
      <c r="B937" s="47" t="s">
        <v>105</v>
      </c>
      <c r="C937" s="47" t="s">
        <v>461</v>
      </c>
      <c r="D937" t="str">
        <f t="shared" si="14"/>
        <v>SANTANDEREL CARMEN</v>
      </c>
      <c r="E937" s="46">
        <v>68235</v>
      </c>
    </row>
    <row r="938" spans="1:5" ht="15">
      <c r="A938" s="46">
        <v>68245</v>
      </c>
      <c r="B938" s="47" t="s">
        <v>105</v>
      </c>
      <c r="C938" s="47" t="s">
        <v>741</v>
      </c>
      <c r="D938" t="str">
        <f t="shared" si="14"/>
        <v>SANTANDEREL GUACAMAYO</v>
      </c>
      <c r="E938" s="46">
        <v>68245</v>
      </c>
    </row>
    <row r="939" spans="1:5" ht="15">
      <c r="A939" s="46">
        <v>68250</v>
      </c>
      <c r="B939" s="47" t="s">
        <v>105</v>
      </c>
      <c r="C939" s="47" t="s">
        <v>520</v>
      </c>
      <c r="D939" t="str">
        <f t="shared" si="14"/>
        <v>SANTANDEREL PEÑON</v>
      </c>
      <c r="E939" s="46">
        <v>68250</v>
      </c>
    </row>
    <row r="940" spans="1:5" ht="15">
      <c r="A940" s="46">
        <v>68255</v>
      </c>
      <c r="B940" s="47" t="s">
        <v>105</v>
      </c>
      <c r="C940" s="47" t="s">
        <v>770</v>
      </c>
      <c r="D940" t="str">
        <f t="shared" si="14"/>
        <v>SANTANDEREL PLAYON</v>
      </c>
      <c r="E940" s="46">
        <v>68255</v>
      </c>
    </row>
    <row r="941" spans="1:5" ht="15">
      <c r="A941" s="46">
        <v>68264</v>
      </c>
      <c r="B941" s="47" t="s">
        <v>105</v>
      </c>
      <c r="C941" s="47" t="s">
        <v>782</v>
      </c>
      <c r="D941" t="str">
        <f t="shared" si="14"/>
        <v>SANTANDERENCINO</v>
      </c>
      <c r="E941" s="46">
        <v>68264</v>
      </c>
    </row>
    <row r="942" spans="1:5" ht="15">
      <c r="A942" s="46">
        <v>68266</v>
      </c>
      <c r="B942" s="47" t="s">
        <v>105</v>
      </c>
      <c r="C942" s="47" t="s">
        <v>793</v>
      </c>
      <c r="D942" t="str">
        <f t="shared" si="14"/>
        <v>SANTANDERENCISO</v>
      </c>
      <c r="E942" s="46">
        <v>68266</v>
      </c>
    </row>
    <row r="943" spans="1:5" ht="15">
      <c r="A943" s="46">
        <v>68271</v>
      </c>
      <c r="B943" s="47" t="s">
        <v>105</v>
      </c>
      <c r="C943" s="47" t="s">
        <v>804</v>
      </c>
      <c r="D943" t="str">
        <f t="shared" si="14"/>
        <v>SANTANDERFLORIAN</v>
      </c>
      <c r="E943" s="46">
        <v>68271</v>
      </c>
    </row>
    <row r="944" spans="1:5" ht="15">
      <c r="A944" s="46">
        <v>68276</v>
      </c>
      <c r="B944" s="47" t="s">
        <v>105</v>
      </c>
      <c r="C944" s="47" t="s">
        <v>812</v>
      </c>
      <c r="D944" t="str">
        <f t="shared" si="14"/>
        <v>SANTANDERFLORIDABLANCA</v>
      </c>
      <c r="E944" s="46">
        <v>68276</v>
      </c>
    </row>
    <row r="945" spans="1:5" ht="15">
      <c r="A945" s="46">
        <v>68296</v>
      </c>
      <c r="B945" s="47" t="s">
        <v>105</v>
      </c>
      <c r="C945" s="47" t="s">
        <v>823</v>
      </c>
      <c r="D945" t="str">
        <f t="shared" si="14"/>
        <v>SANTANDERGALAN</v>
      </c>
      <c r="E945" s="46">
        <v>68296</v>
      </c>
    </row>
    <row r="946" spans="1:5" ht="15">
      <c r="A946" s="46">
        <v>68298</v>
      </c>
      <c r="B946" s="47" t="s">
        <v>105</v>
      </c>
      <c r="C946" s="47" t="s">
        <v>834</v>
      </c>
      <c r="D946" t="str">
        <f t="shared" si="14"/>
        <v>SANTANDERGAMBITA</v>
      </c>
      <c r="E946" s="46">
        <v>68298</v>
      </c>
    </row>
    <row r="947" spans="1:5" ht="15">
      <c r="A947" s="46">
        <v>68307</v>
      </c>
      <c r="B947" s="47" t="s">
        <v>105</v>
      </c>
      <c r="C947" s="47" t="s">
        <v>845</v>
      </c>
      <c r="D947" t="str">
        <f t="shared" si="14"/>
        <v>SANTANDERGIRON</v>
      </c>
      <c r="E947" s="46">
        <v>68307</v>
      </c>
    </row>
    <row r="948" spans="1:5" ht="15">
      <c r="A948" s="46">
        <v>68318</v>
      </c>
      <c r="B948" s="47" t="s">
        <v>105</v>
      </c>
      <c r="C948" s="47" t="s">
        <v>853</v>
      </c>
      <c r="D948" t="str">
        <f t="shared" si="14"/>
        <v>SANTANDERGUACA</v>
      </c>
      <c r="E948" s="46">
        <v>68318</v>
      </c>
    </row>
    <row r="949" spans="1:5" ht="15">
      <c r="A949" s="46">
        <v>68320</v>
      </c>
      <c r="B949" s="47" t="s">
        <v>105</v>
      </c>
      <c r="C949" s="47" t="s">
        <v>465</v>
      </c>
      <c r="D949" t="str">
        <f t="shared" si="14"/>
        <v>SANTANDERGUADALUPE</v>
      </c>
      <c r="E949" s="46">
        <v>68320</v>
      </c>
    </row>
    <row r="950" spans="1:5" ht="15">
      <c r="A950" s="46">
        <v>68322</v>
      </c>
      <c r="B950" s="47" t="s">
        <v>105</v>
      </c>
      <c r="C950" s="47" t="s">
        <v>869</v>
      </c>
      <c r="D950" t="str">
        <f t="shared" si="14"/>
        <v>SANTANDERGUAPOTA</v>
      </c>
      <c r="E950" s="46">
        <v>68322</v>
      </c>
    </row>
    <row r="951" spans="1:5" ht="15">
      <c r="A951" s="46">
        <v>68324</v>
      </c>
      <c r="B951" s="47" t="s">
        <v>105</v>
      </c>
      <c r="C951" s="47" t="s">
        <v>878</v>
      </c>
      <c r="D951" t="str">
        <f t="shared" si="14"/>
        <v>SANTANDERGUAVATA</v>
      </c>
      <c r="E951" s="46">
        <v>68324</v>
      </c>
    </row>
    <row r="952" spans="1:5" ht="15">
      <c r="A952" s="46">
        <v>68327</v>
      </c>
      <c r="B952" s="47" t="s">
        <v>105</v>
      </c>
      <c r="C952" s="47" t="s">
        <v>887</v>
      </c>
      <c r="D952" t="str">
        <f t="shared" si="14"/>
        <v>SANTANDERGUEPSA</v>
      </c>
      <c r="E952" s="46">
        <v>68327</v>
      </c>
    </row>
    <row r="953" spans="1:5" ht="15">
      <c r="A953" s="46">
        <v>68344</v>
      </c>
      <c r="B953" s="47" t="s">
        <v>105</v>
      </c>
      <c r="C953" s="47" t="s">
        <v>896</v>
      </c>
      <c r="D953" t="str">
        <f t="shared" si="14"/>
        <v>SANTANDERHATO</v>
      </c>
      <c r="E953" s="46">
        <v>68344</v>
      </c>
    </row>
    <row r="954" spans="1:5" ht="15">
      <c r="A954" s="46">
        <v>68368</v>
      </c>
      <c r="B954" s="47" t="s">
        <v>105</v>
      </c>
      <c r="C954" s="47" t="s">
        <v>904</v>
      </c>
      <c r="D954" t="str">
        <f t="shared" si="14"/>
        <v>SANTANDERJESUS MARIA</v>
      </c>
      <c r="E954" s="46">
        <v>68368</v>
      </c>
    </row>
    <row r="955" spans="1:5" ht="15">
      <c r="A955" s="46">
        <v>68370</v>
      </c>
      <c r="B955" s="47" t="s">
        <v>105</v>
      </c>
      <c r="C955" s="47" t="s">
        <v>910</v>
      </c>
      <c r="D955" t="str">
        <f t="shared" si="14"/>
        <v>SANTANDERJORDAN</v>
      </c>
      <c r="E955" s="46">
        <v>68370</v>
      </c>
    </row>
    <row r="956" spans="1:5" ht="15">
      <c r="A956" s="46">
        <v>68377</v>
      </c>
      <c r="B956" s="47" t="s">
        <v>105</v>
      </c>
      <c r="C956" s="47" t="s">
        <v>915</v>
      </c>
      <c r="D956" t="str">
        <f t="shared" si="14"/>
        <v>SANTANDERLA BELLEZA</v>
      </c>
      <c r="E956" s="46">
        <v>68377</v>
      </c>
    </row>
    <row r="957" spans="1:5" ht="15">
      <c r="A957" s="46">
        <v>68397</v>
      </c>
      <c r="B957" s="47" t="s">
        <v>105</v>
      </c>
      <c r="C957" s="47" t="s">
        <v>921</v>
      </c>
      <c r="D957" t="str">
        <f t="shared" si="14"/>
        <v>SANTANDERLA PAZ</v>
      </c>
      <c r="E957" s="46">
        <v>68397</v>
      </c>
    </row>
    <row r="958" spans="1:5" ht="15">
      <c r="A958" s="46">
        <v>68385</v>
      </c>
      <c r="B958" s="47" t="s">
        <v>105</v>
      </c>
      <c r="C958" s="47" t="s">
        <v>927</v>
      </c>
      <c r="D958" t="str">
        <f t="shared" si="14"/>
        <v>SANTANDERLANDAZURI</v>
      </c>
      <c r="E958" s="46">
        <v>68385</v>
      </c>
    </row>
    <row r="959" spans="1:5" ht="15">
      <c r="A959" s="46">
        <v>68406</v>
      </c>
      <c r="B959" s="47" t="s">
        <v>105</v>
      </c>
      <c r="C959" s="47" t="s">
        <v>932</v>
      </c>
      <c r="D959" t="str">
        <f t="shared" si="14"/>
        <v>SANTANDERLEBRIJA</v>
      </c>
      <c r="E959" s="46">
        <v>68406</v>
      </c>
    </row>
    <row r="960" spans="1:5" ht="15">
      <c r="A960" s="46">
        <v>68418</v>
      </c>
      <c r="B960" s="47" t="s">
        <v>105</v>
      </c>
      <c r="C960" s="47" t="s">
        <v>937</v>
      </c>
      <c r="D960" t="str">
        <f t="shared" si="14"/>
        <v>SANTANDERLOS SANTOS</v>
      </c>
      <c r="E960" s="46">
        <v>68418</v>
      </c>
    </row>
    <row r="961" spans="1:5" ht="15">
      <c r="A961" s="46">
        <v>68425</v>
      </c>
      <c r="B961" s="47" t="s">
        <v>105</v>
      </c>
      <c r="C961" s="47" t="s">
        <v>942</v>
      </c>
      <c r="D961" t="str">
        <f t="shared" si="14"/>
        <v>SANTANDERMACARAVITA</v>
      </c>
      <c r="E961" s="46">
        <v>68425</v>
      </c>
    </row>
    <row r="962" spans="1:5" ht="15">
      <c r="A962" s="46">
        <v>68432</v>
      </c>
      <c r="B962" s="47" t="s">
        <v>105</v>
      </c>
      <c r="C962" s="47" t="s">
        <v>947</v>
      </c>
      <c r="D962" t="str">
        <f t="shared" si="14"/>
        <v>SANTANDERMALAGA</v>
      </c>
      <c r="E962" s="46">
        <v>68432</v>
      </c>
    </row>
    <row r="963" spans="1:5" ht="15">
      <c r="A963" s="46">
        <v>68444</v>
      </c>
      <c r="B963" s="47" t="s">
        <v>105</v>
      </c>
      <c r="C963" s="47" t="s">
        <v>951</v>
      </c>
      <c r="D963" t="str">
        <f aca="true" t="shared" si="15" ref="D963:D1026">+CONCATENATE(B963,C963)</f>
        <v>SANTANDERMATANZA</v>
      </c>
      <c r="E963" s="46">
        <v>68444</v>
      </c>
    </row>
    <row r="964" spans="1:5" ht="15">
      <c r="A964" s="46">
        <v>68464</v>
      </c>
      <c r="B964" s="47" t="s">
        <v>105</v>
      </c>
      <c r="C964" s="47" t="s">
        <v>956</v>
      </c>
      <c r="D964" t="str">
        <f t="shared" si="15"/>
        <v>SANTANDERMOGOTES</v>
      </c>
      <c r="E964" s="46">
        <v>68464</v>
      </c>
    </row>
    <row r="965" spans="1:5" ht="15">
      <c r="A965" s="46">
        <v>68468</v>
      </c>
      <c r="B965" s="47" t="s">
        <v>105</v>
      </c>
      <c r="C965" s="47" t="s">
        <v>958</v>
      </c>
      <c r="D965" t="str">
        <f t="shared" si="15"/>
        <v>SANTANDERMOLAGAVITA</v>
      </c>
      <c r="E965" s="46">
        <v>68468</v>
      </c>
    </row>
    <row r="966" spans="1:5" ht="15">
      <c r="A966" s="46">
        <v>68498</v>
      </c>
      <c r="B966" s="47" t="s">
        <v>105</v>
      </c>
      <c r="C966" s="47" t="s">
        <v>962</v>
      </c>
      <c r="D966" t="str">
        <f t="shared" si="15"/>
        <v>SANTANDEROCAMONTE</v>
      </c>
      <c r="E966" s="46">
        <v>68498</v>
      </c>
    </row>
    <row r="967" spans="1:5" ht="15">
      <c r="A967" s="46">
        <v>68500</v>
      </c>
      <c r="B967" s="47" t="s">
        <v>105</v>
      </c>
      <c r="C967" s="47" t="s">
        <v>967</v>
      </c>
      <c r="D967" t="str">
        <f t="shared" si="15"/>
        <v>SANTANDEROIBA</v>
      </c>
      <c r="E967" s="46">
        <v>68500</v>
      </c>
    </row>
    <row r="968" spans="1:5" ht="15">
      <c r="A968" s="46">
        <v>68502</v>
      </c>
      <c r="B968" s="47" t="s">
        <v>105</v>
      </c>
      <c r="C968" s="47" t="s">
        <v>972</v>
      </c>
      <c r="D968" t="str">
        <f t="shared" si="15"/>
        <v>SANTANDERONZAGA</v>
      </c>
      <c r="E968" s="46">
        <v>68502</v>
      </c>
    </row>
    <row r="969" spans="1:5" ht="15">
      <c r="A969" s="46">
        <v>68522</v>
      </c>
      <c r="B969" s="47" t="s">
        <v>105</v>
      </c>
      <c r="C969" s="47" t="s">
        <v>977</v>
      </c>
      <c r="D969" t="str">
        <f t="shared" si="15"/>
        <v>SANTANDERPALMAR</v>
      </c>
      <c r="E969" s="46">
        <v>68522</v>
      </c>
    </row>
    <row r="970" spans="1:5" ht="15">
      <c r="A970" s="46">
        <v>68524</v>
      </c>
      <c r="B970" s="47" t="s">
        <v>105</v>
      </c>
      <c r="C970" s="47" t="s">
        <v>982</v>
      </c>
      <c r="D970" t="str">
        <f t="shared" si="15"/>
        <v>SANTANDERPALMAS DEL SOCORRO</v>
      </c>
      <c r="E970" s="46">
        <v>68524</v>
      </c>
    </row>
    <row r="971" spans="1:5" ht="15">
      <c r="A971" s="46">
        <v>68533</v>
      </c>
      <c r="B971" s="47" t="s">
        <v>105</v>
      </c>
      <c r="C971" s="47" t="s">
        <v>986</v>
      </c>
      <c r="D971" t="str">
        <f t="shared" si="15"/>
        <v>SANTANDERPARAMO</v>
      </c>
      <c r="E971" s="46">
        <v>68533</v>
      </c>
    </row>
    <row r="972" spans="1:5" ht="15">
      <c r="A972" s="46">
        <v>68547</v>
      </c>
      <c r="B972" s="47" t="s">
        <v>105</v>
      </c>
      <c r="C972" s="47" t="s">
        <v>990</v>
      </c>
      <c r="D972" t="str">
        <f t="shared" si="15"/>
        <v>SANTANDERPIEDECUESTA</v>
      </c>
      <c r="E972" s="46">
        <v>68547</v>
      </c>
    </row>
    <row r="973" spans="1:5" ht="15">
      <c r="A973" s="46">
        <v>68549</v>
      </c>
      <c r="B973" s="47" t="s">
        <v>105</v>
      </c>
      <c r="C973" s="47" t="s">
        <v>995</v>
      </c>
      <c r="D973" t="str">
        <f t="shared" si="15"/>
        <v>SANTANDERPINCHOTE</v>
      </c>
      <c r="E973" s="46">
        <v>68549</v>
      </c>
    </row>
    <row r="974" spans="1:5" ht="15">
      <c r="A974" s="46">
        <v>68572</v>
      </c>
      <c r="B974" s="47" t="s">
        <v>105</v>
      </c>
      <c r="C974" s="47" t="s">
        <v>998</v>
      </c>
      <c r="D974" t="str">
        <f t="shared" si="15"/>
        <v>SANTANDERPUENTE NACIONAL</v>
      </c>
      <c r="E974" s="46">
        <v>68572</v>
      </c>
    </row>
    <row r="975" spans="1:5" ht="15">
      <c r="A975" s="46">
        <v>68573</v>
      </c>
      <c r="B975" s="47" t="s">
        <v>105</v>
      </c>
      <c r="C975" s="47" t="s">
        <v>1003</v>
      </c>
      <c r="D975" t="str">
        <f t="shared" si="15"/>
        <v>SANTANDERPUERTO PARRA</v>
      </c>
      <c r="E975" s="46">
        <v>68573</v>
      </c>
    </row>
    <row r="976" spans="1:5" ht="15">
      <c r="A976" s="46">
        <v>68575</v>
      </c>
      <c r="B976" s="47" t="s">
        <v>105</v>
      </c>
      <c r="C976" s="47" t="s">
        <v>1007</v>
      </c>
      <c r="D976" t="str">
        <f t="shared" si="15"/>
        <v>SANTANDERPUERTO WILCHES</v>
      </c>
      <c r="E976" s="46">
        <v>68575</v>
      </c>
    </row>
    <row r="977" spans="1:5" ht="15">
      <c r="A977" s="46">
        <v>68615</v>
      </c>
      <c r="B977" s="47" t="s">
        <v>105</v>
      </c>
      <c r="C977" s="47" t="s">
        <v>1011</v>
      </c>
      <c r="D977" t="str">
        <f t="shared" si="15"/>
        <v>SANTANDERRIONEGRO</v>
      </c>
      <c r="E977" s="46">
        <v>68615</v>
      </c>
    </row>
    <row r="978" spans="1:5" ht="15">
      <c r="A978" s="46">
        <v>68655</v>
      </c>
      <c r="B978" s="47" t="s">
        <v>105</v>
      </c>
      <c r="C978" s="47" t="s">
        <v>1014</v>
      </c>
      <c r="D978" t="str">
        <f t="shared" si="15"/>
        <v>SANTANDERSABANA DE TORRES</v>
      </c>
      <c r="E978" s="46">
        <v>68655</v>
      </c>
    </row>
    <row r="979" spans="1:5" ht="15">
      <c r="A979" s="46">
        <v>68669</v>
      </c>
      <c r="B979" s="47" t="s">
        <v>105</v>
      </c>
      <c r="C979" s="47" t="s">
        <v>120</v>
      </c>
      <c r="D979" t="str">
        <f t="shared" si="15"/>
        <v>SANTANDERSAN ANDRES</v>
      </c>
      <c r="E979" s="46">
        <v>68669</v>
      </c>
    </row>
    <row r="980" spans="1:5" ht="15">
      <c r="A980" s="46">
        <v>68673</v>
      </c>
      <c r="B980" s="47" t="s">
        <v>105</v>
      </c>
      <c r="C980" s="47" t="s">
        <v>1021</v>
      </c>
      <c r="D980" t="str">
        <f t="shared" si="15"/>
        <v>SANTANDERSAN BENITO</v>
      </c>
      <c r="E980" s="46">
        <v>68673</v>
      </c>
    </row>
    <row r="981" spans="1:5" ht="15">
      <c r="A981" s="46">
        <v>68679</v>
      </c>
      <c r="B981" s="47" t="s">
        <v>105</v>
      </c>
      <c r="C981" s="47" t="s">
        <v>1025</v>
      </c>
      <c r="D981" t="str">
        <f t="shared" si="15"/>
        <v>SANTANDERSAN GIL</v>
      </c>
      <c r="E981" s="46">
        <v>68679</v>
      </c>
    </row>
    <row r="982" spans="1:5" ht="15">
      <c r="A982" s="46">
        <v>68682</v>
      </c>
      <c r="B982" s="47" t="s">
        <v>105</v>
      </c>
      <c r="C982" s="47" t="s">
        <v>1029</v>
      </c>
      <c r="D982" t="str">
        <f t="shared" si="15"/>
        <v>SANTANDERSAN JOAQUIN</v>
      </c>
      <c r="E982" s="46">
        <v>68682</v>
      </c>
    </row>
    <row r="983" spans="1:5" ht="15">
      <c r="A983" s="46">
        <v>68684</v>
      </c>
      <c r="B983" s="47" t="s">
        <v>105</v>
      </c>
      <c r="C983" s="47" t="s">
        <v>1033</v>
      </c>
      <c r="D983" t="str">
        <f t="shared" si="15"/>
        <v>SANTANDERSAN JOSE DE MIRANDA</v>
      </c>
      <c r="E983" s="46">
        <v>68684</v>
      </c>
    </row>
    <row r="984" spans="1:5" ht="15">
      <c r="A984" s="46">
        <v>68686</v>
      </c>
      <c r="B984" s="47" t="s">
        <v>105</v>
      </c>
      <c r="C984" s="47" t="s">
        <v>398</v>
      </c>
      <c r="D984" t="str">
        <f t="shared" si="15"/>
        <v>SANTANDERSAN MIGUEL</v>
      </c>
      <c r="E984" s="46">
        <v>68686</v>
      </c>
    </row>
    <row r="985" spans="1:5" ht="15">
      <c r="A985" s="46">
        <v>68689</v>
      </c>
      <c r="B985" s="47" t="s">
        <v>105</v>
      </c>
      <c r="C985" s="47" t="s">
        <v>1040</v>
      </c>
      <c r="D985" t="str">
        <f t="shared" si="15"/>
        <v>SANTANDERSAN VICENTE DE CHUCURI</v>
      </c>
      <c r="E985" s="46">
        <v>68689</v>
      </c>
    </row>
    <row r="986" spans="1:5" ht="15">
      <c r="A986" s="46">
        <v>68705</v>
      </c>
      <c r="B986" s="47" t="s">
        <v>105</v>
      </c>
      <c r="C986" s="47" t="s">
        <v>971</v>
      </c>
      <c r="D986" t="str">
        <f t="shared" si="15"/>
        <v>SANTANDERSANTA BARBARA</v>
      </c>
      <c r="E986" s="46">
        <v>68705</v>
      </c>
    </row>
    <row r="987" spans="1:5" ht="15">
      <c r="A987" s="46">
        <v>68720</v>
      </c>
      <c r="B987" s="47" t="s">
        <v>105</v>
      </c>
      <c r="C987" s="47" t="s">
        <v>1045</v>
      </c>
      <c r="D987" t="str">
        <f t="shared" si="15"/>
        <v>SANTANDERSANTA HELENA</v>
      </c>
      <c r="E987" s="46">
        <v>68720</v>
      </c>
    </row>
    <row r="988" spans="1:5" ht="15">
      <c r="A988" s="46">
        <v>68745</v>
      </c>
      <c r="B988" s="47" t="s">
        <v>105</v>
      </c>
      <c r="C988" s="47" t="s">
        <v>1049</v>
      </c>
      <c r="D988" t="str">
        <f t="shared" si="15"/>
        <v>SANTANDERSIMACOTA</v>
      </c>
      <c r="E988" s="46">
        <v>68745</v>
      </c>
    </row>
    <row r="989" spans="1:5" ht="15">
      <c r="A989" s="46">
        <v>68755</v>
      </c>
      <c r="B989" s="47" t="s">
        <v>105</v>
      </c>
      <c r="C989" s="47" t="s">
        <v>1052</v>
      </c>
      <c r="D989" t="str">
        <f t="shared" si="15"/>
        <v>SANTANDERSOCORRO</v>
      </c>
      <c r="E989" s="46">
        <v>68755</v>
      </c>
    </row>
    <row r="990" spans="1:5" ht="15">
      <c r="A990" s="46">
        <v>68770</v>
      </c>
      <c r="B990" s="47" t="s">
        <v>105</v>
      </c>
      <c r="C990" s="47" t="s">
        <v>1055</v>
      </c>
      <c r="D990" t="str">
        <f t="shared" si="15"/>
        <v>SANTANDERSUAITA</v>
      </c>
      <c r="E990" s="46">
        <v>68770</v>
      </c>
    </row>
    <row r="991" spans="1:5" ht="15">
      <c r="A991" s="46">
        <v>68773</v>
      </c>
      <c r="B991" s="47" t="s">
        <v>105</v>
      </c>
      <c r="C991" s="47" t="s">
        <v>7</v>
      </c>
      <c r="D991" t="str">
        <f t="shared" si="15"/>
        <v>SANTANDERSUCRE</v>
      </c>
      <c r="E991" s="46">
        <v>68773</v>
      </c>
    </row>
    <row r="992" spans="1:5" ht="15">
      <c r="A992" s="46">
        <v>68780</v>
      </c>
      <c r="B992" s="47" t="s">
        <v>105</v>
      </c>
      <c r="C992" s="47" t="s">
        <v>1061</v>
      </c>
      <c r="D992" t="str">
        <f t="shared" si="15"/>
        <v>SANTANDERSURATA</v>
      </c>
      <c r="E992" s="46">
        <v>68780</v>
      </c>
    </row>
    <row r="993" spans="1:5" ht="15">
      <c r="A993" s="46">
        <v>68820</v>
      </c>
      <c r="B993" s="47" t="s">
        <v>105</v>
      </c>
      <c r="C993" s="47" t="s">
        <v>1065</v>
      </c>
      <c r="D993" t="str">
        <f t="shared" si="15"/>
        <v>SANTANDERTONA</v>
      </c>
      <c r="E993" s="46">
        <v>68820</v>
      </c>
    </row>
    <row r="994" spans="1:5" ht="15">
      <c r="A994" s="46">
        <v>68855</v>
      </c>
      <c r="B994" s="47" t="s">
        <v>105</v>
      </c>
      <c r="C994" s="47" t="s">
        <v>1069</v>
      </c>
      <c r="D994" t="str">
        <f t="shared" si="15"/>
        <v>SANTANDERVALLE SAN JOSE</v>
      </c>
      <c r="E994" s="46">
        <v>68855</v>
      </c>
    </row>
    <row r="995" spans="1:5" ht="15">
      <c r="A995" s="46">
        <v>68861</v>
      </c>
      <c r="B995" s="47" t="s">
        <v>105</v>
      </c>
      <c r="C995" s="47" t="s">
        <v>1073</v>
      </c>
      <c r="D995" t="str">
        <f t="shared" si="15"/>
        <v>SANTANDERVELEZ</v>
      </c>
      <c r="E995" s="46">
        <v>68861</v>
      </c>
    </row>
    <row r="996" spans="1:5" ht="15">
      <c r="A996" s="46">
        <v>68867</v>
      </c>
      <c r="B996" s="47" t="s">
        <v>105</v>
      </c>
      <c r="C996" s="47" t="s">
        <v>1076</v>
      </c>
      <c r="D996" t="str">
        <f t="shared" si="15"/>
        <v>SANTANDERVETAS</v>
      </c>
      <c r="E996" s="46">
        <v>68867</v>
      </c>
    </row>
    <row r="997" spans="1:5" ht="15">
      <c r="A997" s="46">
        <v>68872</v>
      </c>
      <c r="B997" s="47" t="s">
        <v>105</v>
      </c>
      <c r="C997" s="47" t="s">
        <v>550</v>
      </c>
      <c r="D997" t="str">
        <f t="shared" si="15"/>
        <v>SANTANDERVILLANUEVA</v>
      </c>
      <c r="E997" s="46">
        <v>68872</v>
      </c>
    </row>
    <row r="998" spans="1:5" ht="15">
      <c r="A998" s="46">
        <v>68895</v>
      </c>
      <c r="B998" s="47" t="s">
        <v>105</v>
      </c>
      <c r="C998" s="47" t="s">
        <v>1081</v>
      </c>
      <c r="D998" t="str">
        <f t="shared" si="15"/>
        <v>SANTANDERZAPATOCA</v>
      </c>
      <c r="E998" s="46">
        <v>68895</v>
      </c>
    </row>
    <row r="999" spans="1:5" ht="15">
      <c r="A999" s="46">
        <v>70110</v>
      </c>
      <c r="B999" s="47" t="s">
        <v>7</v>
      </c>
      <c r="C999" s="47" t="s">
        <v>184</v>
      </c>
      <c r="D999" t="str">
        <f t="shared" si="15"/>
        <v>SUCREBUENAVISTA</v>
      </c>
      <c r="E999" s="46">
        <v>70110</v>
      </c>
    </row>
    <row r="1000" spans="1:5" ht="15">
      <c r="A1000" s="46">
        <v>70124</v>
      </c>
      <c r="B1000" s="47" t="s">
        <v>7</v>
      </c>
      <c r="C1000" s="47" t="s">
        <v>211</v>
      </c>
      <c r="D1000" t="str">
        <f t="shared" si="15"/>
        <v>SUCRECAIMITO</v>
      </c>
      <c r="E1000" s="46">
        <v>70124</v>
      </c>
    </row>
    <row r="1001" spans="1:5" ht="15">
      <c r="A1001" s="46">
        <v>70230</v>
      </c>
      <c r="B1001" s="47" t="s">
        <v>7</v>
      </c>
      <c r="C1001" s="47" t="s">
        <v>241</v>
      </c>
      <c r="D1001" t="str">
        <f t="shared" si="15"/>
        <v>SUCRECHALAN</v>
      </c>
      <c r="E1001" s="46">
        <v>70230</v>
      </c>
    </row>
    <row r="1002" spans="1:5" ht="15">
      <c r="A1002" s="46">
        <v>70204</v>
      </c>
      <c r="B1002" s="47" t="s">
        <v>7</v>
      </c>
      <c r="C1002" s="47" t="s">
        <v>271</v>
      </c>
      <c r="D1002" t="str">
        <f t="shared" si="15"/>
        <v>SUCRECOLOSO</v>
      </c>
      <c r="E1002" s="46">
        <v>70204</v>
      </c>
    </row>
    <row r="1003" spans="1:5" ht="15">
      <c r="A1003" s="46">
        <v>70215</v>
      </c>
      <c r="B1003" s="47" t="s">
        <v>7</v>
      </c>
      <c r="C1003" s="47" t="s">
        <v>299</v>
      </c>
      <c r="D1003" t="str">
        <f t="shared" si="15"/>
        <v>SUCRECOROZAL</v>
      </c>
      <c r="E1003" s="46">
        <v>70215</v>
      </c>
    </row>
    <row r="1004" spans="1:5" ht="15">
      <c r="A1004" s="46">
        <v>70221</v>
      </c>
      <c r="B1004" s="47" t="s">
        <v>7</v>
      </c>
      <c r="C1004" s="47" t="s">
        <v>325</v>
      </c>
      <c r="D1004" t="str">
        <f t="shared" si="15"/>
        <v>SUCRECOVEÑAS</v>
      </c>
      <c r="E1004" s="46">
        <v>70221</v>
      </c>
    </row>
    <row r="1005" spans="1:5" ht="15">
      <c r="A1005" s="46">
        <v>70233</v>
      </c>
      <c r="B1005" s="47" t="s">
        <v>7</v>
      </c>
      <c r="C1005" s="47" t="s">
        <v>352</v>
      </c>
      <c r="D1005" t="str">
        <f t="shared" si="15"/>
        <v>SUCREEL ROBLE</v>
      </c>
      <c r="E1005" s="46">
        <v>70233</v>
      </c>
    </row>
    <row r="1006" spans="1:5" ht="15">
      <c r="A1006" s="46">
        <v>70235</v>
      </c>
      <c r="B1006" s="47" t="s">
        <v>7</v>
      </c>
      <c r="C1006" s="47" t="s">
        <v>376</v>
      </c>
      <c r="D1006" t="str">
        <f t="shared" si="15"/>
        <v>SUCREGALERAS</v>
      </c>
      <c r="E1006" s="46">
        <v>70235</v>
      </c>
    </row>
    <row r="1007" spans="1:5" ht="15">
      <c r="A1007" s="46">
        <v>70265</v>
      </c>
      <c r="B1007" s="47" t="s">
        <v>7</v>
      </c>
      <c r="C1007" s="47" t="s">
        <v>402</v>
      </c>
      <c r="D1007" t="str">
        <f t="shared" si="15"/>
        <v>SUCREGUARANDA</v>
      </c>
      <c r="E1007" s="46">
        <v>70265</v>
      </c>
    </row>
    <row r="1008" spans="1:5" ht="15">
      <c r="A1008" s="46">
        <v>70400</v>
      </c>
      <c r="B1008" s="47" t="s">
        <v>7</v>
      </c>
      <c r="C1008" s="47" t="s">
        <v>426</v>
      </c>
      <c r="D1008" t="str">
        <f t="shared" si="15"/>
        <v>SUCRELA UNION</v>
      </c>
      <c r="E1008" s="46">
        <v>70400</v>
      </c>
    </row>
    <row r="1009" spans="1:5" ht="15">
      <c r="A1009" s="46">
        <v>70418</v>
      </c>
      <c r="B1009" s="47" t="s">
        <v>7</v>
      </c>
      <c r="C1009" s="47" t="s">
        <v>451</v>
      </c>
      <c r="D1009" t="str">
        <f t="shared" si="15"/>
        <v>SUCRELOS PALMITOS</v>
      </c>
      <c r="E1009" s="46">
        <v>70418</v>
      </c>
    </row>
    <row r="1010" spans="1:5" ht="15">
      <c r="A1010" s="46">
        <v>70429</v>
      </c>
      <c r="B1010" s="47" t="s">
        <v>7</v>
      </c>
      <c r="C1010" s="47" t="s">
        <v>472</v>
      </c>
      <c r="D1010" t="str">
        <f t="shared" si="15"/>
        <v>SUCREMAJAGUAL</v>
      </c>
      <c r="E1010" s="46">
        <v>70429</v>
      </c>
    </row>
    <row r="1011" spans="1:5" ht="15">
      <c r="A1011" s="46">
        <v>70473</v>
      </c>
      <c r="B1011" s="47" t="s">
        <v>7</v>
      </c>
      <c r="C1011" s="47" t="s">
        <v>494</v>
      </c>
      <c r="D1011" t="str">
        <f t="shared" si="15"/>
        <v>SUCREMORROA</v>
      </c>
      <c r="E1011" s="46">
        <v>70473</v>
      </c>
    </row>
    <row r="1012" spans="1:5" ht="15">
      <c r="A1012" s="46">
        <v>70508</v>
      </c>
      <c r="B1012" s="47" t="s">
        <v>7</v>
      </c>
      <c r="C1012" s="47" t="s">
        <v>516</v>
      </c>
      <c r="D1012" t="str">
        <f t="shared" si="15"/>
        <v>SUCREOVEJAS</v>
      </c>
      <c r="E1012" s="46">
        <v>70508</v>
      </c>
    </row>
    <row r="1013" spans="1:5" ht="15">
      <c r="A1013" s="46">
        <v>70670</v>
      </c>
      <c r="B1013" s="47" t="s">
        <v>7</v>
      </c>
      <c r="C1013" s="47" t="s">
        <v>557</v>
      </c>
      <c r="D1013" t="str">
        <f t="shared" si="15"/>
        <v>SUCRESAMPUES</v>
      </c>
      <c r="E1013" s="46">
        <v>70670</v>
      </c>
    </row>
    <row r="1014" spans="1:5" ht="15">
      <c r="A1014" s="46">
        <v>70523</v>
      </c>
      <c r="B1014" s="47" t="s">
        <v>7</v>
      </c>
      <c r="C1014" s="47" t="s">
        <v>1197</v>
      </c>
      <c r="D1014" t="str">
        <f t="shared" si="15"/>
        <v>SUCRESAN ANTONIO PALMITO</v>
      </c>
      <c r="E1014" s="46">
        <v>70523</v>
      </c>
    </row>
    <row r="1015" spans="1:5" ht="15">
      <c r="A1015" s="46">
        <v>70678</v>
      </c>
      <c r="B1015" s="47" t="s">
        <v>7</v>
      </c>
      <c r="C1015" s="47" t="s">
        <v>577</v>
      </c>
      <c r="D1015" t="str">
        <f t="shared" si="15"/>
        <v>SUCRESAN BENITO ABAD</v>
      </c>
      <c r="E1015" s="46">
        <v>70678</v>
      </c>
    </row>
    <row r="1016" spans="1:5" ht="15">
      <c r="A1016" s="46">
        <v>70702</v>
      </c>
      <c r="B1016" s="47" t="s">
        <v>7</v>
      </c>
      <c r="C1016" s="47" t="s">
        <v>594</v>
      </c>
      <c r="D1016" t="str">
        <f t="shared" si="15"/>
        <v>SUCRESAN JUAN DE BETULIA</v>
      </c>
      <c r="E1016" s="46">
        <v>70702</v>
      </c>
    </row>
    <row r="1017" spans="1:5" ht="15">
      <c r="A1017" s="46">
        <v>70708</v>
      </c>
      <c r="B1017" s="47" t="s">
        <v>7</v>
      </c>
      <c r="C1017" s="47" t="s">
        <v>614</v>
      </c>
      <c r="D1017" t="str">
        <f t="shared" si="15"/>
        <v>SUCRESAN MARCOS</v>
      </c>
      <c r="E1017" s="46">
        <v>70708</v>
      </c>
    </row>
    <row r="1018" spans="1:5" ht="15">
      <c r="A1018" s="46">
        <v>70713</v>
      </c>
      <c r="B1018" s="47" t="s">
        <v>7</v>
      </c>
      <c r="C1018" s="47" t="s">
        <v>630</v>
      </c>
      <c r="D1018" t="str">
        <f t="shared" si="15"/>
        <v>SUCRESAN ONOFRE</v>
      </c>
      <c r="E1018" s="46">
        <v>70713</v>
      </c>
    </row>
    <row r="1019" spans="1:5" ht="15">
      <c r="A1019" s="46">
        <v>70717</v>
      </c>
      <c r="B1019" s="47" t="s">
        <v>7</v>
      </c>
      <c r="C1019" s="47" t="s">
        <v>647</v>
      </c>
      <c r="D1019" t="str">
        <f t="shared" si="15"/>
        <v>SUCRESAN PEDRO</v>
      </c>
      <c r="E1019" s="46">
        <v>70717</v>
      </c>
    </row>
    <row r="1020" spans="1:5" ht="15">
      <c r="A1020" s="46">
        <v>70742</v>
      </c>
      <c r="B1020" s="47" t="s">
        <v>7</v>
      </c>
      <c r="C1020" s="47" t="s">
        <v>664</v>
      </c>
      <c r="D1020" t="str">
        <f t="shared" si="15"/>
        <v>SUCRESINCE</v>
      </c>
      <c r="E1020" s="46">
        <v>70742</v>
      </c>
    </row>
    <row r="1021" spans="1:5" ht="15">
      <c r="A1021" s="46">
        <v>70001</v>
      </c>
      <c r="B1021" s="47" t="s">
        <v>7</v>
      </c>
      <c r="C1021" s="47" t="s">
        <v>681</v>
      </c>
      <c r="D1021" t="str">
        <f t="shared" si="15"/>
        <v>SUCRESINCELEJO</v>
      </c>
      <c r="E1021" s="46">
        <v>70001</v>
      </c>
    </row>
    <row r="1022" spans="1:5" ht="15">
      <c r="A1022" s="46">
        <v>70771</v>
      </c>
      <c r="B1022" s="47" t="s">
        <v>7</v>
      </c>
      <c r="C1022" s="47" t="s">
        <v>7</v>
      </c>
      <c r="D1022" t="str">
        <f t="shared" si="15"/>
        <v>SUCRESUCRE</v>
      </c>
      <c r="E1022" s="46">
        <v>70771</v>
      </c>
    </row>
    <row r="1023" spans="1:5" ht="15">
      <c r="A1023" s="46">
        <v>70820</v>
      </c>
      <c r="B1023" s="47" t="s">
        <v>7</v>
      </c>
      <c r="C1023" s="47" t="s">
        <v>713</v>
      </c>
      <c r="D1023" t="str">
        <f t="shared" si="15"/>
        <v>SUCRETOLU</v>
      </c>
      <c r="E1023" s="46">
        <v>70820</v>
      </c>
    </row>
    <row r="1024" spans="1:5" ht="15">
      <c r="A1024" s="46">
        <v>70823</v>
      </c>
      <c r="B1024" s="47" t="s">
        <v>7</v>
      </c>
      <c r="C1024" s="47" t="s">
        <v>727</v>
      </c>
      <c r="D1024" t="str">
        <f t="shared" si="15"/>
        <v>SUCRETOLUVIEJO</v>
      </c>
      <c r="E1024" s="46">
        <v>70823</v>
      </c>
    </row>
    <row r="1025" spans="1:5" ht="15">
      <c r="A1025" s="46">
        <v>73024</v>
      </c>
      <c r="B1025" s="47" t="s">
        <v>14</v>
      </c>
      <c r="C1025" s="47" t="s">
        <v>185</v>
      </c>
      <c r="D1025" t="str">
        <f t="shared" si="15"/>
        <v>TOLIMAALPUJARRA</v>
      </c>
      <c r="E1025" s="46">
        <v>73024</v>
      </c>
    </row>
    <row r="1026" spans="1:5" ht="15">
      <c r="A1026" s="46">
        <v>73026</v>
      </c>
      <c r="B1026" s="47" t="s">
        <v>14</v>
      </c>
      <c r="C1026" s="47" t="s">
        <v>212</v>
      </c>
      <c r="D1026" t="str">
        <f t="shared" si="15"/>
        <v>TOLIMAALVARADO</v>
      </c>
      <c r="E1026" s="46">
        <v>73026</v>
      </c>
    </row>
    <row r="1027" spans="1:5" ht="15">
      <c r="A1027" s="46">
        <v>73030</v>
      </c>
      <c r="B1027" s="47" t="s">
        <v>14</v>
      </c>
      <c r="C1027" s="47" t="s">
        <v>242</v>
      </c>
      <c r="D1027" t="str">
        <f aca="true" t="shared" si="16" ref="D1027:D1090">+CONCATENATE(B1027,C1027)</f>
        <v>TOLIMAAMBALEMA</v>
      </c>
      <c r="E1027" s="46">
        <v>73030</v>
      </c>
    </row>
    <row r="1028" spans="1:5" ht="15">
      <c r="A1028" s="46">
        <v>73043</v>
      </c>
      <c r="B1028" s="47" t="s">
        <v>14</v>
      </c>
      <c r="C1028" s="47" t="s">
        <v>272</v>
      </c>
      <c r="D1028" t="str">
        <f t="shared" si="16"/>
        <v>TOLIMAANZOATEGUI</v>
      </c>
      <c r="E1028" s="46">
        <v>73043</v>
      </c>
    </row>
    <row r="1029" spans="1:5" ht="15">
      <c r="A1029" s="46">
        <v>73055</v>
      </c>
      <c r="B1029" s="47" t="s">
        <v>14</v>
      </c>
      <c r="C1029" s="47" t="s">
        <v>300</v>
      </c>
      <c r="D1029" t="str">
        <f t="shared" si="16"/>
        <v>TOLIMAARMERO (GUAYABAL)</v>
      </c>
      <c r="E1029" s="46">
        <v>73055</v>
      </c>
    </row>
    <row r="1030" spans="1:5" ht="15">
      <c r="A1030" s="46">
        <v>73067</v>
      </c>
      <c r="B1030" s="47" t="s">
        <v>14</v>
      </c>
      <c r="C1030" s="47" t="s">
        <v>326</v>
      </c>
      <c r="D1030" t="str">
        <f t="shared" si="16"/>
        <v>TOLIMAATACO</v>
      </c>
      <c r="E1030" s="46">
        <v>73067</v>
      </c>
    </row>
    <row r="1031" spans="1:5" ht="15">
      <c r="A1031" s="46">
        <v>73124</v>
      </c>
      <c r="B1031" s="47" t="s">
        <v>14</v>
      </c>
      <c r="C1031" s="47" t="s">
        <v>353</v>
      </c>
      <c r="D1031" t="str">
        <f t="shared" si="16"/>
        <v>TOLIMACAJAMARCA</v>
      </c>
      <c r="E1031" s="46">
        <v>73124</v>
      </c>
    </row>
    <row r="1032" spans="1:5" ht="15">
      <c r="A1032" s="46">
        <v>73148</v>
      </c>
      <c r="B1032" s="47" t="s">
        <v>14</v>
      </c>
      <c r="C1032" s="47" t="s">
        <v>377</v>
      </c>
      <c r="D1032" t="str">
        <f t="shared" si="16"/>
        <v>TOLIMACARMEN DE APICALA</v>
      </c>
      <c r="E1032" s="46">
        <v>73148</v>
      </c>
    </row>
    <row r="1033" spans="1:5" ht="15">
      <c r="A1033" s="46">
        <v>73152</v>
      </c>
      <c r="B1033" s="47" t="s">
        <v>14</v>
      </c>
      <c r="C1033" s="47" t="s">
        <v>403</v>
      </c>
      <c r="D1033" t="str">
        <f t="shared" si="16"/>
        <v>TOLIMACASABIANCA</v>
      </c>
      <c r="E1033" s="46">
        <v>73152</v>
      </c>
    </row>
    <row r="1034" spans="1:5" ht="15">
      <c r="A1034" s="46">
        <v>73168</v>
      </c>
      <c r="B1034" s="47" t="s">
        <v>14</v>
      </c>
      <c r="C1034" s="47" t="s">
        <v>427</v>
      </c>
      <c r="D1034" t="str">
        <f t="shared" si="16"/>
        <v>TOLIMACHAPARRAL</v>
      </c>
      <c r="E1034" s="46">
        <v>73168</v>
      </c>
    </row>
    <row r="1035" spans="1:5" ht="15">
      <c r="A1035" s="46">
        <v>73200</v>
      </c>
      <c r="B1035" s="47" t="s">
        <v>14</v>
      </c>
      <c r="C1035" s="47" t="s">
        <v>452</v>
      </c>
      <c r="D1035" t="str">
        <f t="shared" si="16"/>
        <v>TOLIMACOELLO</v>
      </c>
      <c r="E1035" s="46">
        <v>73200</v>
      </c>
    </row>
    <row r="1036" spans="1:5" ht="15">
      <c r="A1036" s="46">
        <v>73217</v>
      </c>
      <c r="B1036" s="47" t="s">
        <v>14</v>
      </c>
      <c r="C1036" s="47" t="s">
        <v>473</v>
      </c>
      <c r="D1036" t="str">
        <f t="shared" si="16"/>
        <v>TOLIMACOYAIMA</v>
      </c>
      <c r="E1036" s="46">
        <v>73217</v>
      </c>
    </row>
    <row r="1037" spans="1:5" ht="15">
      <c r="A1037" s="46">
        <v>73226</v>
      </c>
      <c r="B1037" s="47" t="s">
        <v>14</v>
      </c>
      <c r="C1037" s="47" t="s">
        <v>495</v>
      </c>
      <c r="D1037" t="str">
        <f t="shared" si="16"/>
        <v>TOLIMACUNDAY</v>
      </c>
      <c r="E1037" s="46">
        <v>73226</v>
      </c>
    </row>
    <row r="1038" spans="1:5" ht="15">
      <c r="A1038" s="46">
        <v>73236</v>
      </c>
      <c r="B1038" s="47" t="s">
        <v>14</v>
      </c>
      <c r="C1038" s="47" t="s">
        <v>517</v>
      </c>
      <c r="D1038" t="str">
        <f t="shared" si="16"/>
        <v>TOLIMADOLORES</v>
      </c>
      <c r="E1038" s="46">
        <v>73236</v>
      </c>
    </row>
    <row r="1039" spans="1:5" ht="15">
      <c r="A1039" s="46">
        <v>73268</v>
      </c>
      <c r="B1039" s="47" t="s">
        <v>14</v>
      </c>
      <c r="C1039" s="47" t="s">
        <v>537</v>
      </c>
      <c r="D1039" t="str">
        <f t="shared" si="16"/>
        <v>TOLIMAESPINAL</v>
      </c>
      <c r="E1039" s="46">
        <v>73268</v>
      </c>
    </row>
    <row r="1040" spans="1:5" ht="15">
      <c r="A1040" s="46">
        <v>73270</v>
      </c>
      <c r="B1040" s="47" t="s">
        <v>14</v>
      </c>
      <c r="C1040" s="47" t="s">
        <v>558</v>
      </c>
      <c r="D1040" t="str">
        <f t="shared" si="16"/>
        <v>TOLIMAFALAN</v>
      </c>
      <c r="E1040" s="46">
        <v>73270</v>
      </c>
    </row>
    <row r="1041" spans="1:5" ht="15">
      <c r="A1041" s="46">
        <v>73275</v>
      </c>
      <c r="B1041" s="47" t="s">
        <v>14</v>
      </c>
      <c r="C1041" s="47" t="s">
        <v>578</v>
      </c>
      <c r="D1041" t="str">
        <f t="shared" si="16"/>
        <v>TOLIMAFLANDES</v>
      </c>
      <c r="E1041" s="46">
        <v>73275</v>
      </c>
    </row>
    <row r="1042" spans="1:5" ht="15">
      <c r="A1042" s="46">
        <v>73283</v>
      </c>
      <c r="B1042" s="47" t="s">
        <v>14</v>
      </c>
      <c r="C1042" s="47" t="s">
        <v>595</v>
      </c>
      <c r="D1042" t="str">
        <f t="shared" si="16"/>
        <v>TOLIMAFRESNO</v>
      </c>
      <c r="E1042" s="46">
        <v>73283</v>
      </c>
    </row>
    <row r="1043" spans="1:5" ht="15">
      <c r="A1043" s="46">
        <v>73319</v>
      </c>
      <c r="B1043" s="47" t="s">
        <v>14</v>
      </c>
      <c r="C1043" s="47" t="s">
        <v>615</v>
      </c>
      <c r="D1043" t="str">
        <f t="shared" si="16"/>
        <v>TOLIMAGUAMO</v>
      </c>
      <c r="E1043" s="46">
        <v>73319</v>
      </c>
    </row>
    <row r="1044" spans="1:5" ht="15">
      <c r="A1044" s="46">
        <v>73347</v>
      </c>
      <c r="B1044" s="47" t="s">
        <v>14</v>
      </c>
      <c r="C1044" s="47" t="s">
        <v>631</v>
      </c>
      <c r="D1044" t="str">
        <f t="shared" si="16"/>
        <v>TOLIMAHERVEO</v>
      </c>
      <c r="E1044" s="46">
        <v>73347</v>
      </c>
    </row>
    <row r="1045" spans="1:5" ht="15">
      <c r="A1045" s="46">
        <v>73349</v>
      </c>
      <c r="B1045" s="47" t="s">
        <v>14</v>
      </c>
      <c r="C1045" s="47" t="s">
        <v>648</v>
      </c>
      <c r="D1045" t="str">
        <f t="shared" si="16"/>
        <v>TOLIMAHONDA</v>
      </c>
      <c r="E1045" s="46">
        <v>73349</v>
      </c>
    </row>
    <row r="1046" spans="1:5" ht="15">
      <c r="A1046" s="46">
        <v>73001</v>
      </c>
      <c r="B1046" s="47" t="s">
        <v>14</v>
      </c>
      <c r="C1046" s="47" t="s">
        <v>665</v>
      </c>
      <c r="D1046" t="str">
        <f t="shared" si="16"/>
        <v>TOLIMAIBAGUE</v>
      </c>
      <c r="E1046" s="46">
        <v>73001</v>
      </c>
    </row>
    <row r="1047" spans="1:5" ht="15">
      <c r="A1047" s="46">
        <v>73352</v>
      </c>
      <c r="B1047" s="47" t="s">
        <v>14</v>
      </c>
      <c r="C1047" s="47" t="s">
        <v>682</v>
      </c>
      <c r="D1047" t="str">
        <f t="shared" si="16"/>
        <v>TOLIMAICONONZO</v>
      </c>
      <c r="E1047" s="46">
        <v>73352</v>
      </c>
    </row>
    <row r="1048" spans="1:5" ht="15">
      <c r="A1048" s="46">
        <v>73408</v>
      </c>
      <c r="B1048" s="47" t="s">
        <v>14</v>
      </c>
      <c r="C1048" s="47" t="s">
        <v>699</v>
      </c>
      <c r="D1048" t="str">
        <f t="shared" si="16"/>
        <v>TOLIMALERIDA</v>
      </c>
      <c r="E1048" s="46">
        <v>73408</v>
      </c>
    </row>
    <row r="1049" spans="1:5" ht="15">
      <c r="A1049" s="46">
        <v>73411</v>
      </c>
      <c r="B1049" s="47" t="s">
        <v>14</v>
      </c>
      <c r="C1049" s="47" t="s">
        <v>714</v>
      </c>
      <c r="D1049" t="str">
        <f t="shared" si="16"/>
        <v>TOLIMALIBANO</v>
      </c>
      <c r="E1049" s="46">
        <v>73411</v>
      </c>
    </row>
    <row r="1050" spans="1:5" ht="15">
      <c r="A1050" s="46">
        <v>73443</v>
      </c>
      <c r="B1050" s="47" t="s">
        <v>14</v>
      </c>
      <c r="C1050" s="47" t="s">
        <v>728</v>
      </c>
      <c r="D1050" t="str">
        <f t="shared" si="16"/>
        <v>TOLIMAMARIQUITA</v>
      </c>
      <c r="E1050" s="46">
        <v>73443</v>
      </c>
    </row>
    <row r="1051" spans="1:5" ht="15">
      <c r="A1051" s="46">
        <v>73449</v>
      </c>
      <c r="B1051" s="47" t="s">
        <v>14</v>
      </c>
      <c r="C1051" s="47" t="s">
        <v>742</v>
      </c>
      <c r="D1051" t="str">
        <f t="shared" si="16"/>
        <v>TOLIMAMELGAR</v>
      </c>
      <c r="E1051" s="46">
        <v>73449</v>
      </c>
    </row>
    <row r="1052" spans="1:5" ht="15">
      <c r="A1052" s="46">
        <v>73461</v>
      </c>
      <c r="B1052" s="47" t="s">
        <v>14</v>
      </c>
      <c r="C1052" s="47" t="s">
        <v>756</v>
      </c>
      <c r="D1052" t="str">
        <f t="shared" si="16"/>
        <v>TOLIMAMURILLO</v>
      </c>
      <c r="E1052" s="46">
        <v>73461</v>
      </c>
    </row>
    <row r="1053" spans="1:5" ht="15">
      <c r="A1053" s="46">
        <v>73483</v>
      </c>
      <c r="B1053" s="47" t="s">
        <v>14</v>
      </c>
      <c r="C1053" s="47" t="s">
        <v>771</v>
      </c>
      <c r="D1053" t="str">
        <f t="shared" si="16"/>
        <v>TOLIMANATAGAIMA</v>
      </c>
      <c r="E1053" s="46">
        <v>73483</v>
      </c>
    </row>
    <row r="1054" spans="1:5" ht="15">
      <c r="A1054" s="46">
        <v>73504</v>
      </c>
      <c r="B1054" s="47" t="s">
        <v>14</v>
      </c>
      <c r="C1054" s="47" t="s">
        <v>783</v>
      </c>
      <c r="D1054" t="str">
        <f t="shared" si="16"/>
        <v>TOLIMAORTEGA</v>
      </c>
      <c r="E1054" s="46">
        <v>73504</v>
      </c>
    </row>
    <row r="1055" spans="1:5" ht="15">
      <c r="A1055" s="46">
        <v>73520</v>
      </c>
      <c r="B1055" s="47" t="s">
        <v>14</v>
      </c>
      <c r="C1055" s="47" t="s">
        <v>794</v>
      </c>
      <c r="D1055" t="str">
        <f t="shared" si="16"/>
        <v>TOLIMAPALOCABILDO</v>
      </c>
      <c r="E1055" s="46">
        <v>73520</v>
      </c>
    </row>
    <row r="1056" spans="1:5" ht="15">
      <c r="A1056" s="46">
        <v>73547</v>
      </c>
      <c r="B1056" s="47" t="s">
        <v>14</v>
      </c>
      <c r="C1056" s="47" t="s">
        <v>805</v>
      </c>
      <c r="D1056" t="str">
        <f t="shared" si="16"/>
        <v>TOLIMAPIEDRAS</v>
      </c>
      <c r="E1056" s="46">
        <v>73547</v>
      </c>
    </row>
    <row r="1057" spans="1:5" ht="15">
      <c r="A1057" s="46">
        <v>73555</v>
      </c>
      <c r="B1057" s="47" t="s">
        <v>14</v>
      </c>
      <c r="C1057" s="47" t="s">
        <v>813</v>
      </c>
      <c r="D1057" t="str">
        <f t="shared" si="16"/>
        <v>TOLIMAPLANADAS</v>
      </c>
      <c r="E1057" s="46">
        <v>73555</v>
      </c>
    </row>
    <row r="1058" spans="1:5" ht="15">
      <c r="A1058" s="46">
        <v>73563</v>
      </c>
      <c r="B1058" s="47" t="s">
        <v>14</v>
      </c>
      <c r="C1058" s="47" t="s">
        <v>824</v>
      </c>
      <c r="D1058" t="str">
        <f t="shared" si="16"/>
        <v>TOLIMAPRADO</v>
      </c>
      <c r="E1058" s="46">
        <v>73563</v>
      </c>
    </row>
    <row r="1059" spans="1:5" ht="15">
      <c r="A1059" s="46">
        <v>73585</v>
      </c>
      <c r="B1059" s="47" t="s">
        <v>14</v>
      </c>
      <c r="C1059" s="47" t="s">
        <v>835</v>
      </c>
      <c r="D1059" t="str">
        <f t="shared" si="16"/>
        <v>TOLIMAPURIFICACION</v>
      </c>
      <c r="E1059" s="46">
        <v>73585</v>
      </c>
    </row>
    <row r="1060" spans="1:5" ht="15">
      <c r="A1060" s="46">
        <v>73616</v>
      </c>
      <c r="B1060" s="47" t="s">
        <v>14</v>
      </c>
      <c r="C1060" s="47" t="s">
        <v>47</v>
      </c>
      <c r="D1060" t="str">
        <f t="shared" si="16"/>
        <v>TOLIMARIOBLANCO</v>
      </c>
      <c r="E1060" s="46">
        <v>73616</v>
      </c>
    </row>
    <row r="1061" spans="1:5" ht="15">
      <c r="A1061" s="46">
        <v>73622</v>
      </c>
      <c r="B1061" s="47" t="s">
        <v>14</v>
      </c>
      <c r="C1061" s="47" t="s">
        <v>854</v>
      </c>
      <c r="D1061" t="str">
        <f t="shared" si="16"/>
        <v>TOLIMARONCESVALLES</v>
      </c>
      <c r="E1061" s="46">
        <v>73622</v>
      </c>
    </row>
    <row r="1062" spans="1:5" ht="15">
      <c r="A1062" s="46">
        <v>73624</v>
      </c>
      <c r="B1062" s="47" t="s">
        <v>14</v>
      </c>
      <c r="C1062" s="47" t="s">
        <v>862</v>
      </c>
      <c r="D1062" t="str">
        <f t="shared" si="16"/>
        <v>TOLIMAROVIRA</v>
      </c>
      <c r="E1062" s="46">
        <v>73624</v>
      </c>
    </row>
    <row r="1063" spans="1:5" ht="15">
      <c r="A1063" s="46">
        <v>73671</v>
      </c>
      <c r="B1063" s="47" t="s">
        <v>14</v>
      </c>
      <c r="C1063" s="47" t="s">
        <v>870</v>
      </c>
      <c r="D1063" t="str">
        <f t="shared" si="16"/>
        <v>TOLIMASALDAÑA</v>
      </c>
      <c r="E1063" s="46">
        <v>73671</v>
      </c>
    </row>
    <row r="1064" spans="1:5" ht="15">
      <c r="A1064" s="46">
        <v>73675</v>
      </c>
      <c r="B1064" s="47" t="s">
        <v>14</v>
      </c>
      <c r="C1064" s="47" t="s">
        <v>879</v>
      </c>
      <c r="D1064" t="str">
        <f t="shared" si="16"/>
        <v>TOLIMASAN ANTONIO</v>
      </c>
      <c r="E1064" s="46">
        <v>73675</v>
      </c>
    </row>
    <row r="1065" spans="1:5" ht="15">
      <c r="A1065" s="46">
        <v>73678</v>
      </c>
      <c r="B1065" s="47" t="s">
        <v>14</v>
      </c>
      <c r="C1065" s="47" t="s">
        <v>888</v>
      </c>
      <c r="D1065" t="str">
        <f t="shared" si="16"/>
        <v>TOLIMASAN LUIS</v>
      </c>
      <c r="E1065" s="46">
        <v>73678</v>
      </c>
    </row>
    <row r="1066" spans="1:5" ht="15">
      <c r="A1066" s="46">
        <v>73686</v>
      </c>
      <c r="B1066" s="47" t="s">
        <v>14</v>
      </c>
      <c r="C1066" s="47" t="s">
        <v>897</v>
      </c>
      <c r="D1066" t="str">
        <f t="shared" si="16"/>
        <v>TOLIMASANTA ISABEL</v>
      </c>
      <c r="E1066" s="46">
        <v>73686</v>
      </c>
    </row>
    <row r="1067" spans="1:5" ht="15">
      <c r="A1067" s="46">
        <v>73770</v>
      </c>
      <c r="B1067" s="47" t="s">
        <v>14</v>
      </c>
      <c r="C1067" s="47" t="s">
        <v>840</v>
      </c>
      <c r="D1067" t="str">
        <f t="shared" si="16"/>
        <v>TOLIMASUAREZ</v>
      </c>
      <c r="E1067" s="46">
        <v>73770</v>
      </c>
    </row>
    <row r="1068" spans="1:5" ht="15">
      <c r="A1068" s="46">
        <v>73854</v>
      </c>
      <c r="B1068" s="47" t="s">
        <v>14</v>
      </c>
      <c r="C1068" s="47" t="s">
        <v>911</v>
      </c>
      <c r="D1068" t="str">
        <f t="shared" si="16"/>
        <v>TOLIMAVALLE DE SAN JUAN</v>
      </c>
      <c r="E1068" s="46">
        <v>73854</v>
      </c>
    </row>
    <row r="1069" spans="1:5" ht="15">
      <c r="A1069" s="46">
        <v>73861</v>
      </c>
      <c r="B1069" s="47" t="s">
        <v>14</v>
      </c>
      <c r="C1069" s="47" t="s">
        <v>916</v>
      </c>
      <c r="D1069" t="str">
        <f t="shared" si="16"/>
        <v>TOLIMAVENADILLO</v>
      </c>
      <c r="E1069" s="46">
        <v>73861</v>
      </c>
    </row>
    <row r="1070" spans="1:5" ht="15">
      <c r="A1070" s="46">
        <v>73870</v>
      </c>
      <c r="B1070" s="47" t="s">
        <v>14</v>
      </c>
      <c r="C1070" s="47" t="s">
        <v>922</v>
      </c>
      <c r="D1070" t="str">
        <f t="shared" si="16"/>
        <v>TOLIMAVILLAHERMOSA</v>
      </c>
      <c r="E1070" s="46">
        <v>73870</v>
      </c>
    </row>
    <row r="1071" spans="1:5" ht="15">
      <c r="A1071" s="46">
        <v>73873</v>
      </c>
      <c r="B1071" s="47" t="s">
        <v>14</v>
      </c>
      <c r="C1071" s="47" t="s">
        <v>928</v>
      </c>
      <c r="D1071" t="str">
        <f t="shared" si="16"/>
        <v>TOLIMAVILLARRICA</v>
      </c>
      <c r="E1071" s="46">
        <v>73873</v>
      </c>
    </row>
    <row r="1072" spans="1:5" ht="15">
      <c r="A1072" s="46">
        <v>76020</v>
      </c>
      <c r="B1072" s="47" t="s">
        <v>8</v>
      </c>
      <c r="C1072" s="47" t="s">
        <v>186</v>
      </c>
      <c r="D1072" t="str">
        <f t="shared" si="16"/>
        <v>VALLE DEL CAUCAALCALA</v>
      </c>
      <c r="E1072" s="46">
        <v>76020</v>
      </c>
    </row>
    <row r="1073" spans="1:5" ht="15">
      <c r="A1073" s="46">
        <v>76036</v>
      </c>
      <c r="B1073" s="47" t="s">
        <v>8</v>
      </c>
      <c r="C1073" s="47" t="s">
        <v>213</v>
      </c>
      <c r="D1073" t="str">
        <f t="shared" si="16"/>
        <v>VALLE DEL CAUCAANDALUCIA</v>
      </c>
      <c r="E1073" s="46">
        <v>76036</v>
      </c>
    </row>
    <row r="1074" spans="1:5" ht="15">
      <c r="A1074" s="46">
        <v>76041</v>
      </c>
      <c r="B1074" s="47" t="s">
        <v>8</v>
      </c>
      <c r="C1074" s="47" t="s">
        <v>243</v>
      </c>
      <c r="D1074" t="str">
        <f t="shared" si="16"/>
        <v>VALLE DEL CAUCAANSERMANUEVO</v>
      </c>
      <c r="E1074" s="46">
        <v>76041</v>
      </c>
    </row>
    <row r="1075" spans="1:5" ht="15">
      <c r="A1075" s="46">
        <v>76054</v>
      </c>
      <c r="B1075" s="47" t="s">
        <v>8</v>
      </c>
      <c r="C1075" s="47" t="s">
        <v>198</v>
      </c>
      <c r="D1075" t="str">
        <f t="shared" si="16"/>
        <v>VALLE DEL CAUCAARGELIA</v>
      </c>
      <c r="E1075" s="46">
        <v>76054</v>
      </c>
    </row>
    <row r="1076" spans="1:5" ht="15">
      <c r="A1076" s="46">
        <v>76100</v>
      </c>
      <c r="B1076" s="47" t="s">
        <v>8</v>
      </c>
      <c r="C1076" s="47" t="s">
        <v>9</v>
      </c>
      <c r="D1076" t="str">
        <f t="shared" si="16"/>
        <v>VALLE DEL CAUCABOLIVAR</v>
      </c>
      <c r="E1076" s="46">
        <v>76100</v>
      </c>
    </row>
    <row r="1077" spans="1:5" ht="15">
      <c r="A1077" s="46">
        <v>76109</v>
      </c>
      <c r="B1077" s="47" t="s">
        <v>8</v>
      </c>
      <c r="C1077" s="47" t="s">
        <v>327</v>
      </c>
      <c r="D1077" t="str">
        <f t="shared" si="16"/>
        <v>VALLE DEL CAUCABUENAVENTURA</v>
      </c>
      <c r="E1077" s="46">
        <v>76109</v>
      </c>
    </row>
    <row r="1078" spans="1:5" ht="15">
      <c r="A1078" s="46">
        <v>76111</v>
      </c>
      <c r="B1078" s="47" t="s">
        <v>8</v>
      </c>
      <c r="C1078" s="47" t="s">
        <v>354</v>
      </c>
      <c r="D1078" t="str">
        <f t="shared" si="16"/>
        <v>VALLE DEL CAUCABUGA</v>
      </c>
      <c r="E1078" s="46">
        <v>76111</v>
      </c>
    </row>
    <row r="1079" spans="1:5" ht="15">
      <c r="A1079" s="46">
        <v>76113</v>
      </c>
      <c r="B1079" s="47" t="s">
        <v>8</v>
      </c>
      <c r="C1079" s="47" t="s">
        <v>378</v>
      </c>
      <c r="D1079" t="str">
        <f t="shared" si="16"/>
        <v>VALLE DEL CAUCABUGALAGRANDE</v>
      </c>
      <c r="E1079" s="46">
        <v>76113</v>
      </c>
    </row>
    <row r="1080" spans="1:5" ht="15">
      <c r="A1080" s="46">
        <v>76122</v>
      </c>
      <c r="B1080" s="47" t="s">
        <v>8</v>
      </c>
      <c r="C1080" s="47" t="s">
        <v>404</v>
      </c>
      <c r="D1080" t="str">
        <f t="shared" si="16"/>
        <v>VALLE DEL CAUCACAICEDONIA</v>
      </c>
      <c r="E1080" s="46">
        <v>76122</v>
      </c>
    </row>
    <row r="1081" spans="1:5" ht="15">
      <c r="A1081" s="46">
        <v>76001</v>
      </c>
      <c r="B1081" s="47" t="s">
        <v>8</v>
      </c>
      <c r="C1081" s="47" t="s">
        <v>428</v>
      </c>
      <c r="D1081" t="str">
        <f t="shared" si="16"/>
        <v>VALLE DEL CAUCACALI</v>
      </c>
      <c r="E1081" s="46">
        <v>76001</v>
      </c>
    </row>
    <row r="1082" spans="1:5" ht="15">
      <c r="A1082" s="46">
        <v>76126</v>
      </c>
      <c r="B1082" s="47" t="s">
        <v>8</v>
      </c>
      <c r="C1082" s="47" t="s">
        <v>453</v>
      </c>
      <c r="D1082" t="str">
        <f t="shared" si="16"/>
        <v>VALLE DEL CAUCACALIMA-DARIEN</v>
      </c>
      <c r="E1082" s="46">
        <v>76126</v>
      </c>
    </row>
    <row r="1083" spans="1:5" ht="15">
      <c r="A1083" s="46">
        <v>76130</v>
      </c>
      <c r="B1083" s="47" t="s">
        <v>8</v>
      </c>
      <c r="C1083" s="47" t="s">
        <v>278</v>
      </c>
      <c r="D1083" t="str">
        <f t="shared" si="16"/>
        <v>VALLE DEL CAUCACANDELARIA</v>
      </c>
      <c r="E1083" s="46">
        <v>76130</v>
      </c>
    </row>
    <row r="1084" spans="1:5" ht="15">
      <c r="A1084" s="46">
        <v>76147</v>
      </c>
      <c r="B1084" s="47" t="s">
        <v>8</v>
      </c>
      <c r="C1084" s="47" t="s">
        <v>496</v>
      </c>
      <c r="D1084" t="str">
        <f t="shared" si="16"/>
        <v>VALLE DEL CAUCACARTAGO</v>
      </c>
      <c r="E1084" s="46">
        <v>76147</v>
      </c>
    </row>
    <row r="1085" spans="1:5" ht="15">
      <c r="A1085" s="46">
        <v>76233</v>
      </c>
      <c r="B1085" s="47" t="s">
        <v>8</v>
      </c>
      <c r="C1085" s="47" t="s">
        <v>518</v>
      </c>
      <c r="D1085" t="str">
        <f t="shared" si="16"/>
        <v>VALLE DEL CAUCADAGUA</v>
      </c>
      <c r="E1085" s="46">
        <v>76233</v>
      </c>
    </row>
    <row r="1086" spans="1:5" ht="15">
      <c r="A1086" s="46">
        <v>76243</v>
      </c>
      <c r="B1086" s="47" t="s">
        <v>8</v>
      </c>
      <c r="C1086" s="47" t="s">
        <v>538</v>
      </c>
      <c r="D1086" t="str">
        <f t="shared" si="16"/>
        <v>VALLE DEL CAUCAEL AGUILA</v>
      </c>
      <c r="E1086" s="46">
        <v>76243</v>
      </c>
    </row>
    <row r="1087" spans="1:5" ht="15">
      <c r="A1087" s="46">
        <v>76246</v>
      </c>
      <c r="B1087" s="47" t="s">
        <v>8</v>
      </c>
      <c r="C1087" s="47" t="s">
        <v>559</v>
      </c>
      <c r="D1087" t="str">
        <f t="shared" si="16"/>
        <v>VALLE DEL CAUCAEL CAIRO</v>
      </c>
      <c r="E1087" s="46">
        <v>76246</v>
      </c>
    </row>
    <row r="1088" spans="1:5" ht="15">
      <c r="A1088" s="46">
        <v>76248</v>
      </c>
      <c r="B1088" s="47" t="s">
        <v>8</v>
      </c>
      <c r="C1088" s="47" t="s">
        <v>579</v>
      </c>
      <c r="D1088" t="str">
        <f t="shared" si="16"/>
        <v>VALLE DEL CAUCAEL CERRITO</v>
      </c>
      <c r="E1088" s="46">
        <v>76248</v>
      </c>
    </row>
    <row r="1089" spans="1:5" ht="15">
      <c r="A1089" s="46">
        <v>76250</v>
      </c>
      <c r="B1089" s="47" t="s">
        <v>8</v>
      </c>
      <c r="C1089" s="47" t="s">
        <v>596</v>
      </c>
      <c r="D1089" t="str">
        <f t="shared" si="16"/>
        <v>VALLE DEL CAUCAEL DOVIO</v>
      </c>
      <c r="E1089" s="46">
        <v>76250</v>
      </c>
    </row>
    <row r="1090" spans="1:5" ht="15">
      <c r="A1090" s="46">
        <v>76275</v>
      </c>
      <c r="B1090" s="47" t="s">
        <v>8</v>
      </c>
      <c r="C1090" s="47" t="s">
        <v>616</v>
      </c>
      <c r="D1090" t="str">
        <f t="shared" si="16"/>
        <v>VALLE DEL CAUCAFLORIDA</v>
      </c>
      <c r="E1090" s="46">
        <v>76275</v>
      </c>
    </row>
    <row r="1091" spans="1:5" ht="15">
      <c r="A1091" s="46">
        <v>76306</v>
      </c>
      <c r="B1091" s="47" t="s">
        <v>8</v>
      </c>
      <c r="C1091" s="47" t="s">
        <v>632</v>
      </c>
      <c r="D1091" t="str">
        <f aca="true" t="shared" si="17" ref="D1091:D1124">+CONCATENATE(B1091,C1091)</f>
        <v>VALLE DEL CAUCAGINEBRA</v>
      </c>
      <c r="E1091" s="46">
        <v>76306</v>
      </c>
    </row>
    <row r="1092" spans="1:5" ht="15">
      <c r="A1092" s="46">
        <v>76318</v>
      </c>
      <c r="B1092" s="47" t="s">
        <v>8</v>
      </c>
      <c r="C1092" s="47" t="s">
        <v>649</v>
      </c>
      <c r="D1092" t="str">
        <f t="shared" si="17"/>
        <v>VALLE DEL CAUCAGUACARI</v>
      </c>
      <c r="E1092" s="46">
        <v>76318</v>
      </c>
    </row>
    <row r="1093" spans="1:5" ht="15">
      <c r="A1093" s="46">
        <v>76364</v>
      </c>
      <c r="B1093" s="47" t="s">
        <v>8</v>
      </c>
      <c r="C1093" s="47" t="s">
        <v>666</v>
      </c>
      <c r="D1093" t="str">
        <f t="shared" si="17"/>
        <v>VALLE DEL CAUCAJAMUNDI</v>
      </c>
      <c r="E1093" s="46">
        <v>76364</v>
      </c>
    </row>
    <row r="1094" spans="1:5" ht="15">
      <c r="A1094" s="46">
        <v>76377</v>
      </c>
      <c r="B1094" s="47" t="s">
        <v>8</v>
      </c>
      <c r="C1094" s="47" t="s">
        <v>683</v>
      </c>
      <c r="D1094" t="str">
        <f t="shared" si="17"/>
        <v>VALLE DEL CAUCALA CUMBRE</v>
      </c>
      <c r="E1094" s="46">
        <v>76377</v>
      </c>
    </row>
    <row r="1095" spans="1:5" ht="15">
      <c r="A1095" s="46">
        <v>76400</v>
      </c>
      <c r="B1095" s="47" t="s">
        <v>8</v>
      </c>
      <c r="C1095" s="47" t="s">
        <v>426</v>
      </c>
      <c r="D1095" t="str">
        <f t="shared" si="17"/>
        <v>VALLE DEL CAUCALA UNION</v>
      </c>
      <c r="E1095" s="46">
        <v>76400</v>
      </c>
    </row>
    <row r="1096" spans="1:5" ht="15">
      <c r="A1096" s="46">
        <v>76403</v>
      </c>
      <c r="B1096" s="47" t="s">
        <v>8</v>
      </c>
      <c r="C1096" s="47" t="s">
        <v>715</v>
      </c>
      <c r="D1096" t="str">
        <f t="shared" si="17"/>
        <v>VALLE DEL CAUCALA VICTORIA</v>
      </c>
      <c r="E1096" s="46">
        <v>76403</v>
      </c>
    </row>
    <row r="1097" spans="1:5" ht="15">
      <c r="A1097" s="46">
        <v>76497</v>
      </c>
      <c r="B1097" s="47" t="s">
        <v>8</v>
      </c>
      <c r="C1097" s="47" t="s">
        <v>729</v>
      </c>
      <c r="D1097" t="str">
        <f t="shared" si="17"/>
        <v>VALLE DEL CAUCAOBANDO</v>
      </c>
      <c r="E1097" s="46">
        <v>76497</v>
      </c>
    </row>
    <row r="1098" spans="1:5" ht="15">
      <c r="A1098" s="46">
        <v>76520</v>
      </c>
      <c r="B1098" s="47" t="s">
        <v>8</v>
      </c>
      <c r="C1098" s="47" t="s">
        <v>743</v>
      </c>
      <c r="D1098" t="str">
        <f t="shared" si="17"/>
        <v>VALLE DEL CAUCAPALMIRA</v>
      </c>
      <c r="E1098" s="46">
        <v>76520</v>
      </c>
    </row>
    <row r="1099" spans="1:5" ht="15">
      <c r="A1099" s="46">
        <v>76563</v>
      </c>
      <c r="B1099" s="47" t="s">
        <v>8</v>
      </c>
      <c r="C1099" s="47" t="s">
        <v>757</v>
      </c>
      <c r="D1099" t="str">
        <f t="shared" si="17"/>
        <v>VALLE DEL CAUCAPRADERA</v>
      </c>
      <c r="E1099" s="46">
        <v>76563</v>
      </c>
    </row>
    <row r="1100" spans="1:5" ht="15">
      <c r="A1100" s="46">
        <v>76606</v>
      </c>
      <c r="B1100" s="47" t="s">
        <v>8</v>
      </c>
      <c r="C1100" s="47" t="s">
        <v>677</v>
      </c>
      <c r="D1100" t="str">
        <f t="shared" si="17"/>
        <v>VALLE DEL CAUCARESTREPO</v>
      </c>
      <c r="E1100" s="46">
        <v>76606</v>
      </c>
    </row>
    <row r="1101" spans="1:5" ht="15">
      <c r="A1101" s="46">
        <v>76616</v>
      </c>
      <c r="B1101" s="47" t="s">
        <v>8</v>
      </c>
      <c r="C1101" s="47" t="s">
        <v>784</v>
      </c>
      <c r="D1101" t="str">
        <f t="shared" si="17"/>
        <v>VALLE DEL CAUCARIOFRIO</v>
      </c>
      <c r="E1101" s="46">
        <v>76616</v>
      </c>
    </row>
    <row r="1102" spans="1:5" ht="15">
      <c r="A1102" s="46">
        <v>76622</v>
      </c>
      <c r="B1102" s="47" t="s">
        <v>8</v>
      </c>
      <c r="C1102" s="47" t="s">
        <v>795</v>
      </c>
      <c r="D1102" t="str">
        <f t="shared" si="17"/>
        <v>VALLE DEL CAUCAROLDANILLO</v>
      </c>
      <c r="E1102" s="46">
        <v>76622</v>
      </c>
    </row>
    <row r="1103" spans="1:5" ht="15">
      <c r="A1103" s="46">
        <v>76670</v>
      </c>
      <c r="B1103" s="47" t="s">
        <v>8</v>
      </c>
      <c r="C1103" s="47" t="s">
        <v>647</v>
      </c>
      <c r="D1103" t="str">
        <f t="shared" si="17"/>
        <v>VALLE DEL CAUCASAN PEDRO</v>
      </c>
      <c r="E1103" s="46">
        <v>76670</v>
      </c>
    </row>
    <row r="1104" spans="1:5" ht="15">
      <c r="A1104" s="46">
        <v>76736</v>
      </c>
      <c r="B1104" s="47" t="s">
        <v>8</v>
      </c>
      <c r="C1104" s="47" t="s">
        <v>814</v>
      </c>
      <c r="D1104" t="str">
        <f t="shared" si="17"/>
        <v>VALLE DEL CAUCASEVILLA</v>
      </c>
      <c r="E1104" s="46">
        <v>76736</v>
      </c>
    </row>
    <row r="1105" spans="1:5" ht="15">
      <c r="A1105" s="46">
        <v>76823</v>
      </c>
      <c r="B1105" s="47" t="s">
        <v>8</v>
      </c>
      <c r="C1105" s="47" t="s">
        <v>825</v>
      </c>
      <c r="D1105" t="str">
        <f t="shared" si="17"/>
        <v>VALLE DEL CAUCATORO</v>
      </c>
      <c r="E1105" s="46">
        <v>76823</v>
      </c>
    </row>
    <row r="1106" spans="1:5" ht="15">
      <c r="A1106" s="46">
        <v>76828</v>
      </c>
      <c r="B1106" s="47" t="s">
        <v>8</v>
      </c>
      <c r="C1106" s="47" t="s">
        <v>836</v>
      </c>
      <c r="D1106" t="str">
        <f t="shared" si="17"/>
        <v>VALLE DEL CAUCATRUJILLO</v>
      </c>
      <c r="E1106" s="46">
        <v>76828</v>
      </c>
    </row>
    <row r="1107" spans="1:5" ht="15">
      <c r="A1107" s="46">
        <v>76834</v>
      </c>
      <c r="B1107" s="47" t="s">
        <v>8</v>
      </c>
      <c r="C1107" s="47" t="s">
        <v>846</v>
      </c>
      <c r="D1107" t="str">
        <f t="shared" si="17"/>
        <v>VALLE DEL CAUCATULUA</v>
      </c>
      <c r="E1107" s="46">
        <v>76834</v>
      </c>
    </row>
    <row r="1108" spans="1:5" ht="15">
      <c r="A1108" s="46">
        <v>76845</v>
      </c>
      <c r="B1108" s="47" t="s">
        <v>8</v>
      </c>
      <c r="C1108" s="47" t="s">
        <v>855</v>
      </c>
      <c r="D1108" t="str">
        <f t="shared" si="17"/>
        <v>VALLE DEL CAUCAULLOA</v>
      </c>
      <c r="E1108" s="46">
        <v>76845</v>
      </c>
    </row>
    <row r="1109" spans="1:5" ht="15">
      <c r="A1109" s="46">
        <v>76863</v>
      </c>
      <c r="B1109" s="47" t="s">
        <v>8</v>
      </c>
      <c r="C1109" s="47" t="s">
        <v>863</v>
      </c>
      <c r="D1109" t="str">
        <f t="shared" si="17"/>
        <v>VALLE DEL CAUCAVERSALLES</v>
      </c>
      <c r="E1109" s="46">
        <v>76863</v>
      </c>
    </row>
    <row r="1110" spans="1:5" ht="15">
      <c r="A1110" s="46">
        <v>76869</v>
      </c>
      <c r="B1110" s="47" t="s">
        <v>8</v>
      </c>
      <c r="C1110" s="47" t="s">
        <v>871</v>
      </c>
      <c r="D1110" t="str">
        <f t="shared" si="17"/>
        <v>VALLE DEL CAUCAVIJES</v>
      </c>
      <c r="E1110" s="46">
        <v>76869</v>
      </c>
    </row>
    <row r="1111" spans="1:5" ht="15">
      <c r="A1111" s="46">
        <v>76890</v>
      </c>
      <c r="B1111" s="47" t="s">
        <v>8</v>
      </c>
      <c r="C1111" s="47" t="s">
        <v>880</v>
      </c>
      <c r="D1111" t="str">
        <f t="shared" si="17"/>
        <v>VALLE DEL CAUCAYOTOCO</v>
      </c>
      <c r="E1111" s="46">
        <v>76890</v>
      </c>
    </row>
    <row r="1112" spans="1:5" ht="15">
      <c r="A1112" s="46">
        <v>76892</v>
      </c>
      <c r="B1112" s="47" t="s">
        <v>8</v>
      </c>
      <c r="C1112" s="47" t="s">
        <v>889</v>
      </c>
      <c r="D1112" t="str">
        <f t="shared" si="17"/>
        <v>VALLE DEL CAUCAYUMBO</v>
      </c>
      <c r="E1112" s="46">
        <v>76892</v>
      </c>
    </row>
    <row r="1113" spans="1:5" ht="15">
      <c r="A1113" s="46">
        <v>76895</v>
      </c>
      <c r="B1113" s="47" t="s">
        <v>8</v>
      </c>
      <c r="C1113" s="47" t="s">
        <v>898</v>
      </c>
      <c r="D1113" t="str">
        <f t="shared" si="17"/>
        <v>VALLE DEL CAUCAZARZAL</v>
      </c>
      <c r="E1113" s="46">
        <v>76895</v>
      </c>
    </row>
    <row r="1114" spans="1:5" ht="15">
      <c r="A1114" s="46">
        <v>97161</v>
      </c>
      <c r="B1114" s="47" t="s">
        <v>109</v>
      </c>
      <c r="C1114" s="47" t="s">
        <v>187</v>
      </c>
      <c r="D1114" t="str">
        <f t="shared" si="17"/>
        <v>VAUPESCARURU</v>
      </c>
      <c r="E1114" s="46">
        <v>97161</v>
      </c>
    </row>
    <row r="1115" spans="1:5" ht="15">
      <c r="A1115" s="46">
        <v>97511</v>
      </c>
      <c r="B1115" s="47" t="s">
        <v>109</v>
      </c>
      <c r="C1115" s="47" t="s">
        <v>214</v>
      </c>
      <c r="D1115" t="str">
        <f t="shared" si="17"/>
        <v>VAUPESCD. PACOA</v>
      </c>
      <c r="E1115" s="46">
        <v>97511</v>
      </c>
    </row>
    <row r="1116" spans="1:5" ht="15">
      <c r="A1116" s="46">
        <v>97777</v>
      </c>
      <c r="B1116" s="47" t="s">
        <v>109</v>
      </c>
      <c r="C1116" s="47" t="s">
        <v>244</v>
      </c>
      <c r="D1116" t="str">
        <f t="shared" si="17"/>
        <v>VAUPESCD. PAPUNAHUA</v>
      </c>
      <c r="E1116" s="46">
        <v>97777</v>
      </c>
    </row>
    <row r="1117" spans="1:5" ht="15">
      <c r="A1117" s="46">
        <v>97889</v>
      </c>
      <c r="B1117" s="47" t="s">
        <v>109</v>
      </c>
      <c r="C1117" s="47" t="s">
        <v>273</v>
      </c>
      <c r="D1117" t="str">
        <f t="shared" si="17"/>
        <v>VAUPESCD. YAVARATÉ</v>
      </c>
      <c r="E1117" s="46">
        <v>97889</v>
      </c>
    </row>
    <row r="1118" spans="1:5" ht="15">
      <c r="A1118" s="46">
        <v>97001</v>
      </c>
      <c r="B1118" s="47" t="s">
        <v>109</v>
      </c>
      <c r="C1118" s="47" t="s">
        <v>301</v>
      </c>
      <c r="D1118" t="str">
        <f t="shared" si="17"/>
        <v>VAUPESMITU</v>
      </c>
      <c r="E1118" s="46">
        <v>97001</v>
      </c>
    </row>
    <row r="1119" spans="1:5" ht="15">
      <c r="A1119" s="46">
        <v>97666</v>
      </c>
      <c r="B1119" s="47" t="s">
        <v>109</v>
      </c>
      <c r="C1119" s="47" t="s">
        <v>328</v>
      </c>
      <c r="D1119" t="str">
        <f t="shared" si="17"/>
        <v>VAUPESTARAIRA</v>
      </c>
      <c r="E1119" s="46">
        <v>97666</v>
      </c>
    </row>
    <row r="1120" spans="1:5" ht="15">
      <c r="A1120" s="46">
        <v>99773</v>
      </c>
      <c r="B1120" s="47" t="s">
        <v>116</v>
      </c>
      <c r="C1120" s="47" t="s">
        <v>188</v>
      </c>
      <c r="D1120" t="str">
        <f t="shared" si="17"/>
        <v>VICHADACUMARIBO</v>
      </c>
      <c r="E1120" s="46">
        <v>99773</v>
      </c>
    </row>
    <row r="1121" spans="1:5" ht="15">
      <c r="A1121" s="46">
        <v>99524</v>
      </c>
      <c r="B1121" s="47" t="s">
        <v>116</v>
      </c>
      <c r="C1121" s="47" t="s">
        <v>215</v>
      </c>
      <c r="D1121" t="str">
        <f t="shared" si="17"/>
        <v>VICHADALA PRIMAVERA</v>
      </c>
      <c r="E1121" s="46">
        <v>99524</v>
      </c>
    </row>
    <row r="1122" spans="1:5" ht="15">
      <c r="A1122" s="46">
        <v>99001</v>
      </c>
      <c r="B1122" s="47" t="s">
        <v>116</v>
      </c>
      <c r="C1122" s="47" t="s">
        <v>245</v>
      </c>
      <c r="D1122" t="str">
        <f t="shared" si="17"/>
        <v>VICHADAPUERTO CARREÑO</v>
      </c>
      <c r="E1122" s="46">
        <v>99001</v>
      </c>
    </row>
    <row r="1123" spans="1:5" ht="15.75" thickBot="1">
      <c r="A1123" s="49">
        <v>99624</v>
      </c>
      <c r="B1123" s="50" t="s">
        <v>116</v>
      </c>
      <c r="C1123" s="50" t="s">
        <v>274</v>
      </c>
      <c r="D1123" t="str">
        <f t="shared" si="17"/>
        <v>VICHADASANTA ROSALIA</v>
      </c>
      <c r="E1123" s="49">
        <v>99624</v>
      </c>
    </row>
    <row r="1124" spans="2:5" ht="15">
      <c r="B1124" t="s">
        <v>1199</v>
      </c>
      <c r="C1124" t="s">
        <v>1199</v>
      </c>
      <c r="D1124" t="str">
        <f t="shared" si="17"/>
        <v>  </v>
      </c>
      <c r="E1124" t="s">
        <v>1199</v>
      </c>
    </row>
  </sheetData>
  <sheetProtection/>
  <conditionalFormatting sqref="A406">
    <cfRule type="cellIs" priority="13" dxfId="4" operator="equal">
      <formula>"ENVIADO"</formula>
    </cfRule>
    <cfRule type="cellIs" priority="14" dxfId="3" operator="equal">
      <formula>"A ENVIAR"</formula>
    </cfRule>
  </conditionalFormatting>
  <conditionalFormatting sqref="A406">
    <cfRule type="cellIs" priority="10" dxfId="4" operator="equal">
      <formula>"MUN. DE CONTINUIDAD ENVIADO"</formula>
    </cfRule>
    <cfRule type="cellIs" priority="11" dxfId="3" operator="equal">
      <formula>"A ENVIAR. MUN. DE CONTINUIDAD"</formula>
    </cfRule>
    <cfRule type="cellIs" priority="12" dxfId="2" operator="equal">
      <formula>"FALTA DOCUMENTACIÓN. MUN. DE CONTINUIDAD"</formula>
    </cfRule>
  </conditionalFormatting>
  <conditionalFormatting sqref="A406">
    <cfRule type="cellIs" priority="8" dxfId="1" operator="equal">
      <formula>"MUN. DE AMPLIACION A ENVIAR"</formula>
    </cfRule>
    <cfRule type="cellIs" priority="9" dxfId="0" operator="equal">
      <formula>"MUN. DE AMPLIACION ENVIADO"</formula>
    </cfRule>
  </conditionalFormatting>
  <conditionalFormatting sqref="E406">
    <cfRule type="cellIs" priority="6" dxfId="4" operator="equal">
      <formula>"ENVIADO"</formula>
    </cfRule>
    <cfRule type="cellIs" priority="7" dxfId="3" operator="equal">
      <formula>"A ENVIAR"</formula>
    </cfRule>
  </conditionalFormatting>
  <conditionalFormatting sqref="E406">
    <cfRule type="cellIs" priority="3" dxfId="4" operator="equal">
      <formula>"MUN. DE CONTINUIDAD ENVIADO"</formula>
    </cfRule>
    <cfRule type="cellIs" priority="4" dxfId="3" operator="equal">
      <formula>"A ENVIAR. MUN. DE CONTINUIDAD"</formula>
    </cfRule>
    <cfRule type="cellIs" priority="5" dxfId="2" operator="equal">
      <formula>"FALTA DOCUMENTACIÓN. MUN. DE CONTINUIDAD"</formula>
    </cfRule>
  </conditionalFormatting>
  <conditionalFormatting sqref="E406">
    <cfRule type="cellIs" priority="1" dxfId="1" operator="equal">
      <formula>"MUN. DE AMPLIACION A ENVIAR"</formula>
    </cfRule>
    <cfRule type="cellIs" priority="2" dxfId="0" operator="equal">
      <formula>"MUN. DE AMPLIACION ENVIADO"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185"/>
  <sheetViews>
    <sheetView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" sqref="B7:B8"/>
    </sheetView>
  </sheetViews>
  <sheetFormatPr defaultColWidth="11.421875" defaultRowHeight="15"/>
  <cols>
    <col min="1" max="1" width="11.28125" style="56" customWidth="1"/>
    <col min="2" max="2" width="77.7109375" style="68" customWidth="1"/>
    <col min="3" max="16384" width="11.421875" style="56" customWidth="1"/>
  </cols>
  <sheetData>
    <row r="1" spans="1:2" s="53" customFormat="1" ht="21.75" thickBot="1">
      <c r="A1" s="51" t="s">
        <v>1202</v>
      </c>
      <c r="B1" s="52" t="s">
        <v>1203</v>
      </c>
    </row>
    <row r="2" spans="1:2" ht="12.75">
      <c r="A2" s="54">
        <v>384</v>
      </c>
      <c r="B2" s="55" t="s">
        <v>1204</v>
      </c>
    </row>
    <row r="3" spans="1:2" ht="12.75">
      <c r="A3" s="57">
        <v>757</v>
      </c>
      <c r="B3" s="58" t="s">
        <v>1205</v>
      </c>
    </row>
    <row r="4" spans="1:2" ht="12.75">
      <c r="A4" s="57">
        <v>1125</v>
      </c>
      <c r="B4" s="58" t="s">
        <v>1206</v>
      </c>
    </row>
    <row r="5" spans="1:2" ht="12.75">
      <c r="A5" s="61">
        <v>22514</v>
      </c>
      <c r="B5" s="62" t="s">
        <v>1207</v>
      </c>
    </row>
    <row r="6" spans="1:2" ht="12.75">
      <c r="A6" s="57">
        <v>1245</v>
      </c>
      <c r="B6" s="58" t="s">
        <v>1208</v>
      </c>
    </row>
    <row r="7" spans="1:2" ht="12.75">
      <c r="A7" s="57">
        <v>16513</v>
      </c>
      <c r="B7" s="58" t="s">
        <v>1209</v>
      </c>
    </row>
    <row r="8" spans="1:2" ht="12.75">
      <c r="A8" s="57">
        <v>756</v>
      </c>
      <c r="B8" s="58" t="s">
        <v>1210</v>
      </c>
    </row>
    <row r="9" spans="1:2" ht="12.75">
      <c r="A9" s="63">
        <v>99999919</v>
      </c>
      <c r="B9" s="64" t="s">
        <v>1211</v>
      </c>
    </row>
    <row r="10" spans="1:2" ht="12.75">
      <c r="A10" s="63">
        <v>99999901</v>
      </c>
      <c r="B10" s="59" t="s">
        <v>1212</v>
      </c>
    </row>
    <row r="11" spans="1:2" ht="15" customHeight="1">
      <c r="A11" s="65">
        <v>964</v>
      </c>
      <c r="B11" s="66" t="s">
        <v>1213</v>
      </c>
    </row>
    <row r="12" spans="1:2" ht="12.75">
      <c r="A12" s="57">
        <v>944</v>
      </c>
      <c r="B12" s="58" t="s">
        <v>1214</v>
      </c>
    </row>
    <row r="13" spans="1:2" ht="12.75">
      <c r="A13" s="57">
        <v>32009</v>
      </c>
      <c r="B13" s="58" t="s">
        <v>1215</v>
      </c>
    </row>
    <row r="14" spans="1:2" ht="12.75">
      <c r="A14" s="67">
        <v>604</v>
      </c>
      <c r="B14" s="64" t="s">
        <v>1216</v>
      </c>
    </row>
    <row r="15" spans="1:2" ht="12.75">
      <c r="A15" s="61">
        <v>24515</v>
      </c>
      <c r="B15" s="58" t="s">
        <v>1217</v>
      </c>
    </row>
    <row r="16" spans="1:2" ht="12.75">
      <c r="A16" s="57">
        <v>344</v>
      </c>
      <c r="B16" s="58" t="s">
        <v>1218</v>
      </c>
    </row>
    <row r="17" spans="1:2" ht="12.75">
      <c r="A17" s="57">
        <v>16515</v>
      </c>
      <c r="B17" s="58" t="s">
        <v>1219</v>
      </c>
    </row>
    <row r="18" spans="1:2" s="68" customFormat="1" ht="12.75">
      <c r="A18" s="57">
        <v>754</v>
      </c>
      <c r="B18" s="58" t="s">
        <v>1220</v>
      </c>
    </row>
    <row r="19" spans="1:2" ht="12.75">
      <c r="A19" s="57">
        <v>284</v>
      </c>
      <c r="B19" s="58" t="s">
        <v>1221</v>
      </c>
    </row>
    <row r="20" spans="1:2" ht="12.75">
      <c r="A20" s="57">
        <v>32007</v>
      </c>
      <c r="B20" s="59" t="s">
        <v>1222</v>
      </c>
    </row>
    <row r="21" spans="1:2" ht="12.75">
      <c r="A21" s="57">
        <v>324</v>
      </c>
      <c r="B21" s="58" t="s">
        <v>1223</v>
      </c>
    </row>
    <row r="22" spans="1:2" ht="12.75">
      <c r="A22" s="57">
        <v>8509</v>
      </c>
      <c r="B22" s="58" t="s">
        <v>1224</v>
      </c>
    </row>
    <row r="23" spans="1:2" ht="12.75">
      <c r="A23" s="57">
        <v>21513</v>
      </c>
      <c r="B23" s="58" t="s">
        <v>1225</v>
      </c>
    </row>
    <row r="24" spans="1:2" ht="12.75">
      <c r="A24" s="57">
        <v>1185</v>
      </c>
      <c r="B24" s="58" t="s">
        <v>1226</v>
      </c>
    </row>
    <row r="25" spans="1:2" ht="12.75">
      <c r="A25" s="57">
        <v>7509</v>
      </c>
      <c r="B25" s="58" t="s">
        <v>1227</v>
      </c>
    </row>
    <row r="26" spans="1:2" ht="12.75">
      <c r="A26" s="57">
        <v>1205</v>
      </c>
      <c r="B26" s="58" t="s">
        <v>1228</v>
      </c>
    </row>
    <row r="27" spans="1:2" ht="12.75">
      <c r="A27" s="57">
        <v>504</v>
      </c>
      <c r="B27" s="58" t="s">
        <v>1229</v>
      </c>
    </row>
    <row r="28" spans="1:2" ht="12.75">
      <c r="A28" s="57">
        <v>1405</v>
      </c>
      <c r="B28" s="58" t="s">
        <v>1230</v>
      </c>
    </row>
    <row r="29" spans="1:2" ht="12.75">
      <c r="A29" s="57">
        <v>364</v>
      </c>
      <c r="B29" s="58" t="s">
        <v>1231</v>
      </c>
    </row>
    <row r="30" spans="1:2" ht="12.75">
      <c r="A30" s="57">
        <v>1425</v>
      </c>
      <c r="B30" s="58" t="s">
        <v>1232</v>
      </c>
    </row>
    <row r="31" spans="1:2" ht="12.75">
      <c r="A31" s="57">
        <v>747</v>
      </c>
      <c r="B31" s="58" t="s">
        <v>1233</v>
      </c>
    </row>
    <row r="32" spans="1:2" s="69" customFormat="1" ht="12.75">
      <c r="A32" s="57">
        <v>1329</v>
      </c>
      <c r="B32" s="58" t="s">
        <v>1234</v>
      </c>
    </row>
    <row r="33" spans="1:2" s="71" customFormat="1" ht="15" customHeight="1">
      <c r="A33" s="57">
        <v>24513</v>
      </c>
      <c r="B33" s="58" t="s">
        <v>1235</v>
      </c>
    </row>
    <row r="34" spans="1:2" ht="12.75">
      <c r="A34" s="57">
        <v>545</v>
      </c>
      <c r="B34" s="58" t="s">
        <v>1236</v>
      </c>
    </row>
    <row r="35" spans="1:2" s="72" customFormat="1" ht="12.75">
      <c r="A35" s="57">
        <v>1509</v>
      </c>
      <c r="B35" s="58" t="s">
        <v>1237</v>
      </c>
    </row>
    <row r="36" spans="1:2" ht="12.75">
      <c r="A36" s="57">
        <v>23513</v>
      </c>
      <c r="B36" s="58" t="s">
        <v>1238</v>
      </c>
    </row>
    <row r="37" spans="1:2" ht="12.75">
      <c r="A37" s="57">
        <v>758</v>
      </c>
      <c r="B37" s="58" t="s">
        <v>1239</v>
      </c>
    </row>
    <row r="38" spans="1:2" ht="12.75">
      <c r="A38" s="57">
        <v>6509</v>
      </c>
      <c r="B38" s="58" t="s">
        <v>1240</v>
      </c>
    </row>
    <row r="39" spans="1:2" ht="12.75">
      <c r="A39" s="57">
        <v>1226</v>
      </c>
      <c r="B39" s="58" t="s">
        <v>1241</v>
      </c>
    </row>
    <row r="40" spans="1:2" ht="12.75">
      <c r="A40" s="57">
        <v>1285</v>
      </c>
      <c r="B40" s="58" t="s">
        <v>1242</v>
      </c>
    </row>
    <row r="41" spans="1:2" ht="12.75">
      <c r="A41" s="57">
        <v>26518</v>
      </c>
      <c r="B41" s="58" t="s">
        <v>1243</v>
      </c>
    </row>
    <row r="42" spans="1:2" ht="12.75">
      <c r="A42" s="57">
        <v>404</v>
      </c>
      <c r="B42" s="58" t="s">
        <v>1244</v>
      </c>
    </row>
    <row r="43" spans="1:2" ht="12.75">
      <c r="A43" s="57">
        <v>12510</v>
      </c>
      <c r="B43" s="58" t="s">
        <v>1245</v>
      </c>
    </row>
    <row r="44" spans="1:2" ht="12.75">
      <c r="A44" s="57">
        <v>684</v>
      </c>
      <c r="B44" s="58" t="s">
        <v>1246</v>
      </c>
    </row>
    <row r="45" spans="1:2" ht="12.75">
      <c r="A45" s="57">
        <v>1352</v>
      </c>
      <c r="B45" s="59" t="s">
        <v>1247</v>
      </c>
    </row>
    <row r="46" spans="1:2" ht="12.75">
      <c r="A46" s="73">
        <v>464</v>
      </c>
      <c r="B46" s="74" t="s">
        <v>1248</v>
      </c>
    </row>
    <row r="47" spans="1:2" ht="12.75">
      <c r="A47" s="57">
        <v>26514</v>
      </c>
      <c r="B47" s="75" t="s">
        <v>1249</v>
      </c>
    </row>
    <row r="48" spans="1:2" ht="12.75">
      <c r="A48" s="57">
        <v>1350</v>
      </c>
      <c r="B48" s="76" t="s">
        <v>1250</v>
      </c>
    </row>
    <row r="49" spans="1:2" ht="12.75">
      <c r="A49" s="77">
        <v>25519</v>
      </c>
      <c r="B49" s="78" t="s">
        <v>1251</v>
      </c>
    </row>
    <row r="50" spans="1:2" ht="12.75">
      <c r="A50" s="57">
        <v>1325</v>
      </c>
      <c r="B50" s="58" t="s">
        <v>1252</v>
      </c>
    </row>
    <row r="51" spans="1:2" ht="12.75">
      <c r="A51" s="57">
        <v>1407</v>
      </c>
      <c r="B51" s="58" t="s">
        <v>1253</v>
      </c>
    </row>
    <row r="52" spans="1:2" ht="12.75">
      <c r="A52" s="67">
        <v>28514</v>
      </c>
      <c r="B52" s="64" t="s">
        <v>1254</v>
      </c>
    </row>
    <row r="53" spans="1:2" ht="12.75">
      <c r="A53" s="67">
        <v>28514</v>
      </c>
      <c r="B53" s="64" t="s">
        <v>1254</v>
      </c>
    </row>
    <row r="54" spans="1:2" ht="12.75">
      <c r="A54" s="57">
        <v>9509</v>
      </c>
      <c r="B54" s="58" t="s">
        <v>1255</v>
      </c>
    </row>
    <row r="55" spans="1:2" ht="12.75">
      <c r="A55" s="57">
        <v>32014</v>
      </c>
      <c r="B55" s="58" t="s">
        <v>1256</v>
      </c>
    </row>
    <row r="56" spans="1:2" ht="12.75">
      <c r="A56" s="57">
        <v>20511</v>
      </c>
      <c r="B56" s="58" t="s">
        <v>1257</v>
      </c>
    </row>
    <row r="57" spans="1:2" ht="12.75">
      <c r="A57" s="57">
        <v>1145</v>
      </c>
      <c r="B57" s="58" t="s">
        <v>1258</v>
      </c>
    </row>
    <row r="58" spans="1:2" ht="12.75">
      <c r="A58" s="57">
        <v>345</v>
      </c>
      <c r="B58" s="58" t="s">
        <v>1259</v>
      </c>
    </row>
    <row r="59" spans="1:2" ht="12.75">
      <c r="A59" s="57">
        <v>1265</v>
      </c>
      <c r="B59" s="58" t="s">
        <v>1260</v>
      </c>
    </row>
    <row r="60" spans="1:2" ht="12.75">
      <c r="A60" s="57">
        <v>30009</v>
      </c>
      <c r="B60" s="58" t="s">
        <v>1261</v>
      </c>
    </row>
    <row r="61" spans="1:2" ht="12.75">
      <c r="A61" s="57">
        <v>10511</v>
      </c>
      <c r="B61" s="58" t="s">
        <v>1262</v>
      </c>
    </row>
    <row r="62" spans="1:2" ht="12.75">
      <c r="A62" s="57">
        <v>1346</v>
      </c>
      <c r="B62" s="58" t="s">
        <v>1263</v>
      </c>
    </row>
    <row r="63" spans="1:2" ht="12.75">
      <c r="A63" s="57">
        <v>1065</v>
      </c>
      <c r="B63" s="58" t="s">
        <v>1264</v>
      </c>
    </row>
    <row r="64" spans="1:2" ht="12.75">
      <c r="A64" s="57">
        <v>745</v>
      </c>
      <c r="B64" s="58" t="s">
        <v>1265</v>
      </c>
    </row>
    <row r="65" spans="1:2" ht="12.75">
      <c r="A65" s="57">
        <v>264</v>
      </c>
      <c r="B65" s="70" t="s">
        <v>1266</v>
      </c>
    </row>
    <row r="66" spans="1:2" ht="12.75">
      <c r="A66" s="57">
        <v>1309</v>
      </c>
      <c r="B66" s="59" t="s">
        <v>1267</v>
      </c>
    </row>
    <row r="67" spans="1:2" ht="12.75">
      <c r="A67" s="57">
        <v>11510</v>
      </c>
      <c r="B67" s="58" t="s">
        <v>1268</v>
      </c>
    </row>
    <row r="68" spans="1:2" ht="12.75">
      <c r="A68" s="57">
        <v>1045</v>
      </c>
      <c r="B68" s="58" t="s">
        <v>1269</v>
      </c>
    </row>
    <row r="69" spans="1:2" ht="12.75">
      <c r="A69" s="57">
        <v>764</v>
      </c>
      <c r="B69" s="59" t="s">
        <v>1270</v>
      </c>
    </row>
    <row r="70" spans="1:2" ht="12.75">
      <c r="A70" s="57">
        <v>724</v>
      </c>
      <c r="B70" s="58" t="s">
        <v>1271</v>
      </c>
    </row>
    <row r="71" spans="1:2" ht="12.75">
      <c r="A71" s="67">
        <v>19511</v>
      </c>
      <c r="B71" s="64" t="s">
        <v>1272</v>
      </c>
    </row>
    <row r="72" spans="1:2" ht="12.75">
      <c r="A72" s="57">
        <v>2510</v>
      </c>
      <c r="B72" s="58" t="s">
        <v>1273</v>
      </c>
    </row>
    <row r="73" spans="1:2" ht="12.75">
      <c r="A73" s="57">
        <v>12511</v>
      </c>
      <c r="B73" s="60" t="s">
        <v>1274</v>
      </c>
    </row>
    <row r="74" spans="1:2" ht="12.75">
      <c r="A74" s="63">
        <v>99999917</v>
      </c>
      <c r="B74" s="64" t="s">
        <v>1275</v>
      </c>
    </row>
    <row r="75" spans="1:2" ht="12.75">
      <c r="A75" s="57">
        <v>304</v>
      </c>
      <c r="B75" s="58" t="s">
        <v>1276</v>
      </c>
    </row>
    <row r="76" spans="1:2" ht="12.75">
      <c r="A76" s="57">
        <v>584</v>
      </c>
      <c r="B76" s="58" t="s">
        <v>1277</v>
      </c>
    </row>
    <row r="77" spans="1:2" ht="12.75">
      <c r="A77" s="57">
        <v>17513</v>
      </c>
      <c r="B77" s="58" t="s">
        <v>1278</v>
      </c>
    </row>
    <row r="78" spans="1:2" ht="12.75">
      <c r="A78" s="57">
        <v>1246</v>
      </c>
      <c r="B78" s="58" t="s">
        <v>1279</v>
      </c>
    </row>
    <row r="79" spans="1:2" ht="12.75">
      <c r="A79" s="57">
        <v>32013</v>
      </c>
      <c r="B79" s="58" t="s">
        <v>1280</v>
      </c>
    </row>
    <row r="80" spans="1:2" ht="12.75">
      <c r="A80" s="57">
        <v>1025</v>
      </c>
      <c r="B80" s="79" t="s">
        <v>1281</v>
      </c>
    </row>
    <row r="81" spans="1:2" ht="12.75">
      <c r="A81" s="57">
        <v>32002</v>
      </c>
      <c r="B81" s="80" t="s">
        <v>1282</v>
      </c>
    </row>
    <row r="82" spans="1:2" ht="12.75">
      <c r="A82" s="57">
        <v>564</v>
      </c>
      <c r="B82" s="58" t="s">
        <v>1283</v>
      </c>
    </row>
    <row r="83" spans="1:2" ht="12.75">
      <c r="A83" s="57">
        <v>20517</v>
      </c>
      <c r="B83" s="58" t="s">
        <v>1284</v>
      </c>
    </row>
    <row r="84" spans="1:2" ht="12.75">
      <c r="A84" s="57">
        <v>1408</v>
      </c>
      <c r="B84" s="58" t="s">
        <v>1285</v>
      </c>
    </row>
    <row r="85" spans="1:2" ht="12.75">
      <c r="A85" s="57">
        <v>26516</v>
      </c>
      <c r="B85" s="59" t="s">
        <v>1286</v>
      </c>
    </row>
    <row r="86" spans="1:2" ht="12.75">
      <c r="A86" s="57">
        <v>25515</v>
      </c>
      <c r="B86" s="58" t="s">
        <v>1287</v>
      </c>
    </row>
    <row r="87" spans="1:2" ht="12.75">
      <c r="A87" s="57">
        <v>20516</v>
      </c>
      <c r="B87" s="58" t="s">
        <v>1288</v>
      </c>
    </row>
    <row r="88" spans="1:2" ht="12.75">
      <c r="A88" s="57">
        <v>32010</v>
      </c>
      <c r="B88" s="58" t="s">
        <v>1289</v>
      </c>
    </row>
    <row r="89" spans="1:2" ht="12.75">
      <c r="A89" s="57">
        <v>624</v>
      </c>
      <c r="B89" s="58" t="s">
        <v>1290</v>
      </c>
    </row>
    <row r="90" spans="1:2" ht="12.75">
      <c r="A90" s="57">
        <v>544</v>
      </c>
      <c r="B90" s="58" t="s">
        <v>1291</v>
      </c>
    </row>
    <row r="91" spans="1:2" ht="12.75">
      <c r="A91" s="57">
        <v>25513</v>
      </c>
      <c r="B91" s="58" t="s">
        <v>1292</v>
      </c>
    </row>
    <row r="92" spans="1:2" ht="12.75">
      <c r="A92" s="57">
        <v>10510</v>
      </c>
      <c r="B92" s="70" t="s">
        <v>1293</v>
      </c>
    </row>
    <row r="93" spans="1:2" ht="12.75">
      <c r="A93" s="57">
        <v>7510</v>
      </c>
      <c r="B93" s="58" t="s">
        <v>1294</v>
      </c>
    </row>
    <row r="94" spans="1:2" ht="12.75">
      <c r="A94" s="57">
        <v>2509</v>
      </c>
      <c r="B94" s="58" t="s">
        <v>1295</v>
      </c>
    </row>
    <row r="95" spans="1:2" ht="12.75">
      <c r="A95" s="57">
        <v>1347</v>
      </c>
      <c r="B95" s="58" t="s">
        <v>1296</v>
      </c>
    </row>
    <row r="96" spans="1:2" ht="12.75">
      <c r="A96" s="57">
        <v>1351</v>
      </c>
      <c r="B96" s="59" t="s">
        <v>1297</v>
      </c>
    </row>
    <row r="97" spans="1:2" ht="12.75">
      <c r="A97" s="57">
        <v>524</v>
      </c>
      <c r="B97" s="58" t="s">
        <v>1298</v>
      </c>
    </row>
    <row r="98" spans="1:2" ht="12.75" customHeight="1">
      <c r="A98" s="57">
        <v>25517</v>
      </c>
      <c r="B98" s="58" t="s">
        <v>1299</v>
      </c>
    </row>
    <row r="99" spans="1:2" ht="12.75">
      <c r="A99" s="57">
        <v>11511</v>
      </c>
      <c r="B99" s="60" t="s">
        <v>1300</v>
      </c>
    </row>
    <row r="100" spans="1:2" ht="12.75">
      <c r="A100" s="57">
        <v>1505</v>
      </c>
      <c r="B100" s="59" t="s">
        <v>1301</v>
      </c>
    </row>
    <row r="101" spans="1:2" ht="12.75">
      <c r="A101" s="57">
        <v>11509</v>
      </c>
      <c r="B101" s="58" t="s">
        <v>55</v>
      </c>
    </row>
    <row r="102" spans="1:2" ht="12.75">
      <c r="A102" s="57">
        <v>1508</v>
      </c>
      <c r="B102" s="58" t="s">
        <v>1302</v>
      </c>
    </row>
    <row r="103" spans="1:2" ht="12.75">
      <c r="A103" s="57">
        <v>27513</v>
      </c>
      <c r="B103" s="58" t="s">
        <v>1303</v>
      </c>
    </row>
    <row r="104" spans="1:2" ht="12.75">
      <c r="A104" s="57">
        <v>13511</v>
      </c>
      <c r="B104" s="58" t="s">
        <v>1304</v>
      </c>
    </row>
    <row r="105" spans="1:2" ht="12.75">
      <c r="A105" s="57">
        <v>752</v>
      </c>
      <c r="B105" s="58" t="s">
        <v>1305</v>
      </c>
    </row>
    <row r="106" spans="1:2" ht="12.75">
      <c r="A106" s="57">
        <v>704</v>
      </c>
      <c r="B106" s="58" t="s">
        <v>1306</v>
      </c>
    </row>
    <row r="107" spans="1:2" ht="12.75">
      <c r="A107" s="57">
        <v>1225</v>
      </c>
      <c r="B107" s="58" t="s">
        <v>1307</v>
      </c>
    </row>
    <row r="108" spans="1:2" ht="12.75">
      <c r="A108" s="57">
        <v>984</v>
      </c>
      <c r="B108" s="58" t="s">
        <v>1308</v>
      </c>
    </row>
    <row r="109" spans="1:2" ht="12.75">
      <c r="A109" s="57">
        <v>1308</v>
      </c>
      <c r="B109" s="58" t="s">
        <v>1309</v>
      </c>
    </row>
    <row r="110" spans="1:2" ht="12.75">
      <c r="A110" s="57">
        <v>26517</v>
      </c>
      <c r="B110" s="58" t="s">
        <v>1310</v>
      </c>
    </row>
    <row r="111" spans="1:2" ht="12.75">
      <c r="A111" s="57">
        <v>1327</v>
      </c>
      <c r="B111" s="58" t="s">
        <v>1311</v>
      </c>
    </row>
    <row r="112" spans="1:2" ht="12.75">
      <c r="A112" s="57">
        <v>748</v>
      </c>
      <c r="B112" s="58" t="s">
        <v>1312</v>
      </c>
    </row>
    <row r="113" spans="1:2" ht="12.75">
      <c r="A113" s="57">
        <v>32011</v>
      </c>
      <c r="B113" s="58" t="s">
        <v>1313</v>
      </c>
    </row>
    <row r="114" spans="1:2" ht="12.75">
      <c r="A114" s="57">
        <v>1366</v>
      </c>
      <c r="B114" s="58" t="s">
        <v>1314</v>
      </c>
    </row>
    <row r="115" spans="1:2" ht="12.75">
      <c r="A115" s="67">
        <v>22513</v>
      </c>
      <c r="B115" s="64" t="s">
        <v>1315</v>
      </c>
    </row>
    <row r="116" spans="1:2" ht="12.75">
      <c r="A116" s="57">
        <v>2512</v>
      </c>
      <c r="B116" s="58" t="s">
        <v>1316</v>
      </c>
    </row>
    <row r="117" spans="1:2" ht="12.75">
      <c r="A117" s="67">
        <v>1004</v>
      </c>
      <c r="B117" s="58" t="s">
        <v>1317</v>
      </c>
    </row>
    <row r="118" spans="1:2" ht="12.75">
      <c r="A118" s="57">
        <v>16510</v>
      </c>
      <c r="B118" s="58" t="s">
        <v>1318</v>
      </c>
    </row>
    <row r="119" spans="1:2" ht="12.75">
      <c r="A119" s="57">
        <v>20512</v>
      </c>
      <c r="B119" s="58" t="s">
        <v>1319</v>
      </c>
    </row>
    <row r="120" spans="1:2" ht="12.75">
      <c r="A120" s="57">
        <v>924</v>
      </c>
      <c r="B120" s="58" t="s">
        <v>1320</v>
      </c>
    </row>
    <row r="121" spans="1:2" ht="12.75">
      <c r="A121" s="57">
        <v>26515</v>
      </c>
      <c r="B121" s="58" t="s">
        <v>1321</v>
      </c>
    </row>
    <row r="122" spans="1:2" ht="12.75">
      <c r="A122" s="57">
        <v>744</v>
      </c>
      <c r="B122" s="58" t="s">
        <v>1322</v>
      </c>
    </row>
    <row r="123" spans="1:2" s="81" customFormat="1" ht="12.75">
      <c r="A123" s="61">
        <v>1345</v>
      </c>
      <c r="B123" s="58" t="s">
        <v>1323</v>
      </c>
    </row>
    <row r="124" spans="1:2" ht="12.75">
      <c r="A124" s="57">
        <v>22515</v>
      </c>
      <c r="B124" s="58" t="s">
        <v>1324</v>
      </c>
    </row>
    <row r="125" spans="1:2" ht="12.75">
      <c r="A125" s="57">
        <v>1409</v>
      </c>
      <c r="B125" s="58" t="s">
        <v>1325</v>
      </c>
    </row>
    <row r="126" spans="1:2" ht="12.75">
      <c r="A126" s="57">
        <v>16514</v>
      </c>
      <c r="B126" s="58" t="s">
        <v>1326</v>
      </c>
    </row>
    <row r="127" spans="1:2" ht="12.75">
      <c r="A127" s="57">
        <v>16511</v>
      </c>
      <c r="B127" s="58" t="s">
        <v>1327</v>
      </c>
    </row>
    <row r="128" spans="1:2" ht="12.75">
      <c r="A128" s="57">
        <v>1485</v>
      </c>
      <c r="B128" s="58" t="s">
        <v>1328</v>
      </c>
    </row>
    <row r="129" spans="1:2" ht="12.75">
      <c r="A129" s="57">
        <v>844</v>
      </c>
      <c r="B129" s="58" t="s">
        <v>1329</v>
      </c>
    </row>
    <row r="130" spans="1:2" ht="12.75">
      <c r="A130" s="57">
        <v>4509</v>
      </c>
      <c r="B130" s="58" t="s">
        <v>1330</v>
      </c>
    </row>
    <row r="131" spans="1:2" ht="12.75">
      <c r="A131" s="57">
        <v>1506</v>
      </c>
      <c r="B131" s="58" t="s">
        <v>1331</v>
      </c>
    </row>
    <row r="132" spans="1:2" ht="12.75">
      <c r="A132" s="57">
        <v>644</v>
      </c>
      <c r="B132" s="58" t="s">
        <v>1332</v>
      </c>
    </row>
    <row r="133" spans="1:2" ht="12.75">
      <c r="A133" s="57">
        <v>1385</v>
      </c>
      <c r="B133" s="58" t="s">
        <v>1333</v>
      </c>
    </row>
    <row r="134" spans="1:2" ht="12.75">
      <c r="A134" s="57">
        <v>1310</v>
      </c>
      <c r="B134" s="58" t="s">
        <v>1334</v>
      </c>
    </row>
    <row r="135" spans="1:2" ht="12.75">
      <c r="A135" s="57">
        <v>1348</v>
      </c>
      <c r="B135" s="58" t="s">
        <v>1335</v>
      </c>
    </row>
    <row r="136" spans="1:2" ht="12.75">
      <c r="A136" s="57">
        <v>14511</v>
      </c>
      <c r="B136" s="58" t="s">
        <v>1336</v>
      </c>
    </row>
    <row r="137" spans="1:2" ht="12.75">
      <c r="A137" s="57">
        <v>1445</v>
      </c>
      <c r="B137" s="58" t="s">
        <v>1337</v>
      </c>
    </row>
    <row r="138" spans="1:2" ht="12.75">
      <c r="A138" s="57">
        <v>1328</v>
      </c>
      <c r="B138" s="58" t="s">
        <v>1338</v>
      </c>
    </row>
    <row r="139" spans="1:2" ht="12.75">
      <c r="A139" s="57">
        <v>20515</v>
      </c>
      <c r="B139" s="59" t="s">
        <v>1339</v>
      </c>
    </row>
    <row r="140" spans="1:2" ht="12.75">
      <c r="A140" s="57">
        <v>746</v>
      </c>
      <c r="B140" s="58" t="s">
        <v>1340</v>
      </c>
    </row>
    <row r="141" spans="1:2" ht="12.75">
      <c r="A141" s="57">
        <v>904</v>
      </c>
      <c r="B141" s="58" t="s">
        <v>1341</v>
      </c>
    </row>
    <row r="142" spans="1:2" ht="12.75">
      <c r="A142" s="57">
        <v>3509</v>
      </c>
      <c r="B142" s="58" t="s">
        <v>1342</v>
      </c>
    </row>
    <row r="143" spans="1:2" ht="12.75">
      <c r="A143" s="57">
        <v>25516</v>
      </c>
      <c r="B143" s="59" t="s">
        <v>1343</v>
      </c>
    </row>
    <row r="144" spans="1:2" ht="12.75">
      <c r="A144" s="57">
        <v>5509</v>
      </c>
      <c r="B144" s="59" t="s">
        <v>1344</v>
      </c>
    </row>
    <row r="145" spans="1:2" s="82" customFormat="1" ht="12.75">
      <c r="A145" s="57">
        <v>546</v>
      </c>
      <c r="B145" s="58" t="s">
        <v>1345</v>
      </c>
    </row>
    <row r="146" spans="1:2" ht="12.75">
      <c r="A146" s="57">
        <v>20514</v>
      </c>
      <c r="B146" s="58" t="s">
        <v>1346</v>
      </c>
    </row>
    <row r="147" spans="1:2" ht="12.75">
      <c r="A147" s="57">
        <v>1367</v>
      </c>
      <c r="B147" s="58" t="s">
        <v>1347</v>
      </c>
    </row>
    <row r="148" spans="1:2" ht="12.75">
      <c r="A148" s="57">
        <v>32012</v>
      </c>
      <c r="B148" s="58" t="s">
        <v>1348</v>
      </c>
    </row>
    <row r="149" spans="1:2" ht="12.75">
      <c r="A149" s="57">
        <v>16512</v>
      </c>
      <c r="B149" s="83" t="s">
        <v>1349</v>
      </c>
    </row>
    <row r="150" spans="1:2" ht="12.75">
      <c r="A150" s="57">
        <v>17511</v>
      </c>
      <c r="B150" s="58" t="s">
        <v>1350</v>
      </c>
    </row>
    <row r="151" spans="1:2" ht="12.75">
      <c r="A151" s="57">
        <v>20513</v>
      </c>
      <c r="B151" s="58" t="s">
        <v>1351</v>
      </c>
    </row>
    <row r="152" spans="1:2" ht="12.75">
      <c r="A152" s="57">
        <v>1326</v>
      </c>
      <c r="B152" s="58" t="s">
        <v>1352</v>
      </c>
    </row>
    <row r="153" spans="1:2" ht="12.75">
      <c r="A153" s="57">
        <v>26519</v>
      </c>
      <c r="B153" s="58" t="s">
        <v>1353</v>
      </c>
    </row>
    <row r="154" spans="1:2" ht="12.75">
      <c r="A154" s="57">
        <v>18511</v>
      </c>
      <c r="B154" s="58" t="s">
        <v>1354</v>
      </c>
    </row>
    <row r="155" spans="1:2" ht="12.75">
      <c r="A155" s="57">
        <v>484</v>
      </c>
      <c r="B155" s="58" t="s">
        <v>1355</v>
      </c>
    </row>
    <row r="156" spans="1:2" ht="12.75">
      <c r="A156" s="84">
        <v>2513</v>
      </c>
      <c r="B156" s="58" t="s">
        <v>1356</v>
      </c>
    </row>
    <row r="157" spans="1:2" ht="12.75">
      <c r="A157" s="84">
        <v>1369</v>
      </c>
      <c r="B157" s="58" t="s">
        <v>1357</v>
      </c>
    </row>
    <row r="158" spans="1:2" ht="12.75">
      <c r="A158" s="57">
        <v>605</v>
      </c>
      <c r="B158" s="58" t="s">
        <v>1358</v>
      </c>
    </row>
    <row r="159" spans="1:2" ht="12.75">
      <c r="A159" s="57">
        <v>15510</v>
      </c>
      <c r="B159" s="58" t="s">
        <v>1359</v>
      </c>
    </row>
    <row r="160" spans="1:2" ht="12.75">
      <c r="A160" s="57">
        <v>10509</v>
      </c>
      <c r="B160" s="58" t="s">
        <v>1360</v>
      </c>
    </row>
    <row r="161" spans="1:2" ht="12.75">
      <c r="A161" s="67">
        <v>32020</v>
      </c>
      <c r="B161" s="59" t="s">
        <v>1361</v>
      </c>
    </row>
    <row r="162" spans="1:2" ht="12.75">
      <c r="A162" s="57">
        <v>1465</v>
      </c>
      <c r="B162" s="58" t="s">
        <v>1362</v>
      </c>
    </row>
    <row r="163" spans="1:2" ht="12.75">
      <c r="A163" s="57">
        <v>1165</v>
      </c>
      <c r="B163" s="58" t="s">
        <v>1363</v>
      </c>
    </row>
    <row r="164" spans="1:2" ht="12.75">
      <c r="A164" s="57">
        <v>864</v>
      </c>
      <c r="B164" s="58" t="s">
        <v>1364</v>
      </c>
    </row>
    <row r="165" spans="1:2" ht="12.75">
      <c r="A165" s="57">
        <v>32015</v>
      </c>
      <c r="B165" s="58" t="s">
        <v>1365</v>
      </c>
    </row>
    <row r="166" spans="1:2" ht="12.75">
      <c r="A166" s="57">
        <v>32018</v>
      </c>
      <c r="B166" s="60" t="s">
        <v>1366</v>
      </c>
    </row>
    <row r="167" spans="1:2" ht="12.75">
      <c r="A167" s="57">
        <v>755</v>
      </c>
      <c r="B167" s="58" t="s">
        <v>1367</v>
      </c>
    </row>
    <row r="168" spans="1:2" ht="12.75">
      <c r="A168" s="67">
        <v>2511</v>
      </c>
      <c r="B168" s="64" t="s">
        <v>1368</v>
      </c>
    </row>
    <row r="169" spans="1:2" s="82" customFormat="1" ht="12.75">
      <c r="A169" s="84">
        <v>13510</v>
      </c>
      <c r="B169" s="58" t="s">
        <v>1369</v>
      </c>
    </row>
    <row r="170" spans="1:2" ht="12.75">
      <c r="A170" s="57">
        <v>1085</v>
      </c>
      <c r="B170" s="58" t="s">
        <v>1370</v>
      </c>
    </row>
    <row r="171" spans="1:2" ht="12.75">
      <c r="A171" s="57">
        <v>26513</v>
      </c>
      <c r="B171" s="58" t="s">
        <v>1371</v>
      </c>
    </row>
    <row r="172" spans="1:2" ht="12.75">
      <c r="A172" s="57">
        <v>25518</v>
      </c>
      <c r="B172" s="59" t="s">
        <v>1372</v>
      </c>
    </row>
    <row r="173" spans="1:2" ht="12.75">
      <c r="A173" s="57">
        <v>749</v>
      </c>
      <c r="B173" s="58" t="s">
        <v>1373</v>
      </c>
    </row>
    <row r="174" spans="1:2" ht="12.75">
      <c r="A174" s="73">
        <v>750</v>
      </c>
      <c r="B174" s="74" t="s">
        <v>1374</v>
      </c>
    </row>
    <row r="175" spans="1:2" ht="12.75">
      <c r="A175" s="57">
        <v>751</v>
      </c>
      <c r="B175" s="75" t="s">
        <v>1375</v>
      </c>
    </row>
    <row r="176" spans="1:2" ht="12.75">
      <c r="A176" s="57">
        <v>784</v>
      </c>
      <c r="B176" s="76" t="s">
        <v>1376</v>
      </c>
    </row>
    <row r="177" spans="1:2" ht="12.75">
      <c r="A177" s="57">
        <v>1386</v>
      </c>
      <c r="B177" s="76" t="s">
        <v>1377</v>
      </c>
    </row>
    <row r="178" spans="1:2" ht="12.75">
      <c r="A178" s="57">
        <v>1446</v>
      </c>
      <c r="B178" s="76" t="s">
        <v>1378</v>
      </c>
    </row>
    <row r="179" spans="1:2" ht="12.75">
      <c r="A179" s="57">
        <v>1349</v>
      </c>
      <c r="B179" s="76" t="s">
        <v>1379</v>
      </c>
    </row>
    <row r="180" spans="1:2" ht="12.75">
      <c r="A180" s="57">
        <v>1266</v>
      </c>
      <c r="B180" s="76" t="s">
        <v>1380</v>
      </c>
    </row>
    <row r="181" spans="1:2" ht="12.75">
      <c r="A181" s="63">
        <v>99999915</v>
      </c>
      <c r="B181" s="85" t="s">
        <v>1381</v>
      </c>
    </row>
    <row r="182" spans="1:2" ht="12.75">
      <c r="A182" s="63">
        <v>99999920</v>
      </c>
      <c r="B182" s="85" t="s">
        <v>1382</v>
      </c>
    </row>
    <row r="183" spans="1:2" ht="12.75">
      <c r="A183" s="63">
        <v>99999904</v>
      </c>
      <c r="B183" s="76" t="s">
        <v>1383</v>
      </c>
    </row>
    <row r="184" spans="1:2" ht="12.75">
      <c r="A184" s="57">
        <v>32000</v>
      </c>
      <c r="B184" s="76" t="s">
        <v>1384</v>
      </c>
    </row>
    <row r="185" spans="1:2" ht="13.5" thickBot="1">
      <c r="A185" s="86">
        <v>32008</v>
      </c>
      <c r="B185" s="87" t="s">
        <v>1385</v>
      </c>
    </row>
  </sheetData>
  <sheetProtection/>
  <autoFilter ref="A1:B185"/>
  <printOptions/>
  <pageMargins left="0.7" right="0.7" top="0.75" bottom="0.75" header="0.3" footer="0.3"/>
  <pageSetup horizontalDpi="600" verticalDpi="600" orientation="portrait" paperSize="9" scale="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V13"/>
  <sheetViews>
    <sheetView zoomScalePageLayoutView="0" workbookViewId="0" topLeftCell="CO1">
      <selection activeCell="CW18" sqref="CW18"/>
    </sheetView>
  </sheetViews>
  <sheetFormatPr defaultColWidth="11.421875" defaultRowHeight="15"/>
  <cols>
    <col min="1" max="101" width="11.421875" style="159" customWidth="1"/>
    <col min="102" max="102" width="18.421875" style="159" customWidth="1"/>
    <col min="103" max="103" width="22.28125" style="159" customWidth="1"/>
    <col min="104" max="104" width="30.28125" style="159" customWidth="1"/>
    <col min="105" max="16384" width="11.421875" style="159" customWidth="1"/>
  </cols>
  <sheetData>
    <row r="1" spans="1:100" ht="15">
      <c r="A1" s="152" t="e">
        <f>+HLOOKUP('REPORTE DE SEDES AFECTADAS'!$N$6,$A$7:$C$12,2,FALSE)</f>
        <v>#N/A</v>
      </c>
      <c r="B1" s="152" t="e">
        <f>+IF(A1&lt;&gt;0,A1,"")</f>
        <v>#N/A</v>
      </c>
      <c r="C1" s="152" t="e">
        <f>+HLOOKUP('REPORTE DE SEDES AFECTADAS'!$N$7,$A$7:$C$12,2,FALSE)</f>
        <v>#N/A</v>
      </c>
      <c r="D1" s="152" t="e">
        <f>+IF(C1&lt;&gt;0,C1,"")</f>
        <v>#N/A</v>
      </c>
      <c r="E1" s="152" t="e">
        <f>+HLOOKUP('REPORTE DE SEDES AFECTADAS'!$N$8,$A$7:$C$12,2,FALSE)</f>
        <v>#N/A</v>
      </c>
      <c r="F1" s="152" t="e">
        <f>+IF(E1&lt;&gt;0,E1,"")</f>
        <v>#N/A</v>
      </c>
      <c r="G1" s="152" t="e">
        <f>+HLOOKUP('REPORTE DE SEDES AFECTADAS'!$N$9,$A$7:$C$12,2,FALSE)</f>
        <v>#N/A</v>
      </c>
      <c r="H1" s="152" t="e">
        <f>+IF(G1&lt;&gt;0,G1,"")</f>
        <v>#N/A</v>
      </c>
      <c r="I1" s="152" t="e">
        <f>+HLOOKUP('REPORTE DE SEDES AFECTADAS'!$N$10,$A$7:$C$12,2,FALSE)</f>
        <v>#N/A</v>
      </c>
      <c r="J1" s="152" t="e">
        <f>+IF(I1&lt;&gt;0,I1,"")</f>
        <v>#N/A</v>
      </c>
      <c r="K1" s="152" t="e">
        <f>+HLOOKUP('REPORTE DE SEDES AFECTADAS'!$N$11,$A$7:$C$12,2,FALSE)</f>
        <v>#N/A</v>
      </c>
      <c r="L1" s="152" t="e">
        <f>+IF(K1&lt;&gt;0,K1,"")</f>
        <v>#N/A</v>
      </c>
      <c r="M1" s="152" t="e">
        <f>+HLOOKUP('REPORTE DE SEDES AFECTADAS'!$N$12,$A$7:$C$12,2,FALSE)</f>
        <v>#N/A</v>
      </c>
      <c r="N1" s="152" t="e">
        <f>+IF(M1&lt;&gt;0,M1,"")</f>
        <v>#N/A</v>
      </c>
      <c r="O1" s="152" t="e">
        <f>+HLOOKUP('REPORTE DE SEDES AFECTADAS'!$N$13,$A$7:$C$12,2,FALSE)</f>
        <v>#N/A</v>
      </c>
      <c r="P1" s="152" t="e">
        <f>+IF(O1&lt;&gt;0,O1,"")</f>
        <v>#N/A</v>
      </c>
      <c r="Q1" s="152" t="e">
        <f>+HLOOKUP('REPORTE DE SEDES AFECTADAS'!$N$14,$A$7:$C$12,2,FALSE)</f>
        <v>#N/A</v>
      </c>
      <c r="R1" s="152" t="e">
        <f>+IF(Q1&lt;&gt;0,Q1,"")</f>
        <v>#N/A</v>
      </c>
      <c r="S1" s="152" t="e">
        <f>+HLOOKUP('REPORTE DE SEDES AFECTADAS'!$N$15,$A$7:$C$12,2,FALSE)</f>
        <v>#N/A</v>
      </c>
      <c r="T1" s="152" t="e">
        <f>+IF(S1&lt;&gt;0,S1,"")</f>
        <v>#N/A</v>
      </c>
      <c r="U1" s="152" t="e">
        <f>+HLOOKUP('REPORTE DE SEDES AFECTADAS'!$N$16,$A$7:$C$12,2,FALSE)</f>
        <v>#N/A</v>
      </c>
      <c r="V1" s="152" t="e">
        <f>+IF(U1&lt;&gt;0,U1,"")</f>
        <v>#N/A</v>
      </c>
      <c r="W1" s="152" t="e">
        <f>+HLOOKUP('REPORTE DE SEDES AFECTADAS'!$N$17,$A$7:$C$12,2,FALSE)</f>
        <v>#N/A</v>
      </c>
      <c r="X1" s="152" t="e">
        <f>+IF(W1&lt;&gt;0,W1,"")</f>
        <v>#N/A</v>
      </c>
      <c r="Y1" s="152" t="e">
        <f>+HLOOKUP('REPORTE DE SEDES AFECTADAS'!$N$18,$A$7:$C$12,2,FALSE)</f>
        <v>#N/A</v>
      </c>
      <c r="Z1" s="152" t="e">
        <f>+IF(Y1&lt;&gt;0,Y1,"")</f>
        <v>#N/A</v>
      </c>
      <c r="AA1" s="152" t="e">
        <f>+HLOOKUP('REPORTE DE SEDES AFECTADAS'!$N$19,$A$7:$C$12,2,FALSE)</f>
        <v>#N/A</v>
      </c>
      <c r="AB1" s="152" t="e">
        <f>+IF(AA1&lt;&gt;0,AA1,"")</f>
        <v>#N/A</v>
      </c>
      <c r="AC1" s="152" t="e">
        <f>+HLOOKUP('REPORTE DE SEDES AFECTADAS'!$N$20,$A$7:$C$12,2,FALSE)</f>
        <v>#N/A</v>
      </c>
      <c r="AD1" s="152" t="e">
        <f>+IF(AC1&lt;&gt;0,AC1,"")</f>
        <v>#N/A</v>
      </c>
      <c r="AE1" s="152" t="e">
        <f>+HLOOKUP('REPORTE DE SEDES AFECTADAS'!$N$21,$A$7:$C$12,2,FALSE)</f>
        <v>#N/A</v>
      </c>
      <c r="AF1" s="152" t="e">
        <f>+IF(AE1&lt;&gt;0,AE1,"")</f>
        <v>#N/A</v>
      </c>
      <c r="AG1" s="152" t="e">
        <f>+HLOOKUP('REPORTE DE SEDES AFECTADAS'!$N$22,$A$7:$C$12,2,FALSE)</f>
        <v>#N/A</v>
      </c>
      <c r="AH1" s="152" t="e">
        <f>+IF(AG1&lt;&gt;0,AG1,"")</f>
        <v>#N/A</v>
      </c>
      <c r="AI1" s="152" t="e">
        <f>+HLOOKUP('REPORTE DE SEDES AFECTADAS'!$N$23,$A$7:$C$12,2,FALSE)</f>
        <v>#N/A</v>
      </c>
      <c r="AJ1" s="152" t="e">
        <f>+IF(AI1&lt;&gt;0,AI1,"")</f>
        <v>#N/A</v>
      </c>
      <c r="AK1" s="152" t="e">
        <f>+HLOOKUP('REPORTE DE SEDES AFECTADAS'!$N$24,$A$7:$C$12,2,FALSE)</f>
        <v>#N/A</v>
      </c>
      <c r="AL1" s="152" t="e">
        <f>+IF(AK1&lt;&gt;0,AK1,"")</f>
        <v>#N/A</v>
      </c>
      <c r="AM1" s="152" t="e">
        <f>+HLOOKUP('REPORTE DE SEDES AFECTADAS'!$N$25,$A$7:$C$12,2,FALSE)</f>
        <v>#N/A</v>
      </c>
      <c r="AN1" s="152" t="e">
        <f>+IF(AM1&lt;&gt;0,AM1,"")</f>
        <v>#N/A</v>
      </c>
      <c r="AO1" s="152" t="e">
        <f>+HLOOKUP('REPORTE DE SEDES AFECTADAS'!$N$26,$A$7:$C$12,2,FALSE)</f>
        <v>#N/A</v>
      </c>
      <c r="AP1" s="152" t="e">
        <f>+IF(AO1&lt;&gt;0,AO1,"")</f>
        <v>#N/A</v>
      </c>
      <c r="AQ1" s="152" t="e">
        <f>+HLOOKUP('REPORTE DE SEDES AFECTADAS'!$N$27,$A$7:$C$12,2,FALSE)</f>
        <v>#N/A</v>
      </c>
      <c r="AR1" s="152" t="e">
        <f>+IF(AQ1&lt;&gt;0,AQ1,"")</f>
        <v>#N/A</v>
      </c>
      <c r="AS1" s="152" t="e">
        <f>+HLOOKUP('REPORTE DE SEDES AFECTADAS'!$N$28,$A$7:$C$12,2,FALSE)</f>
        <v>#N/A</v>
      </c>
      <c r="AT1" s="152" t="e">
        <f>+IF(AS1&lt;&gt;0,AS1,"")</f>
        <v>#N/A</v>
      </c>
      <c r="AU1" s="152" t="e">
        <f>+HLOOKUP('REPORTE DE SEDES AFECTADAS'!$N$29,$A$7:$C$12,2,FALSE)</f>
        <v>#N/A</v>
      </c>
      <c r="AV1" s="152" t="e">
        <f>+IF(AU1&lt;&gt;0,AU1,"")</f>
        <v>#N/A</v>
      </c>
      <c r="AW1" s="152" t="e">
        <f>+HLOOKUP('REPORTE DE SEDES AFECTADAS'!$N$30,$A$7:$C$12,2,FALSE)</f>
        <v>#N/A</v>
      </c>
      <c r="AX1" s="152" t="e">
        <f>+IF(AW1&lt;&gt;0,AW1,"")</f>
        <v>#N/A</v>
      </c>
      <c r="AY1" s="152" t="e">
        <f>+HLOOKUP('REPORTE DE SEDES AFECTADAS'!$N$31,$A$7:$C$12,2,FALSE)</f>
        <v>#N/A</v>
      </c>
      <c r="AZ1" s="152" t="e">
        <f>+IF(AY1&lt;&gt;0,AY1,"")</f>
        <v>#N/A</v>
      </c>
      <c r="BA1" s="152" t="e">
        <f>+HLOOKUP('REPORTE DE SEDES AFECTADAS'!$N$32,$A$7:$C$12,2,FALSE)</f>
        <v>#N/A</v>
      </c>
      <c r="BB1" s="152" t="e">
        <f>+IF(BA1&lt;&gt;0,BA1,"")</f>
        <v>#N/A</v>
      </c>
      <c r="BC1" s="152" t="e">
        <f>+HLOOKUP('REPORTE DE SEDES AFECTADAS'!$N$33,$A$7:$C$12,2,FALSE)</f>
        <v>#N/A</v>
      </c>
      <c r="BD1" s="152" t="e">
        <f>+IF(BC1&lt;&gt;0,BC1,"")</f>
        <v>#N/A</v>
      </c>
      <c r="BE1" s="152" t="e">
        <f>+HLOOKUP('REPORTE DE SEDES AFECTADAS'!$N$34,$A$7:$C$12,2,FALSE)</f>
        <v>#N/A</v>
      </c>
      <c r="BF1" s="152" t="e">
        <f>+IF(BE1&lt;&gt;0,BE1,"")</f>
        <v>#N/A</v>
      </c>
      <c r="BG1" s="152" t="e">
        <f>+HLOOKUP('REPORTE DE SEDES AFECTADAS'!$N$35,$A$7:$C$12,2,FALSE)</f>
        <v>#N/A</v>
      </c>
      <c r="BH1" s="152" t="e">
        <f>+IF(BG1&lt;&gt;0,BG1,"")</f>
        <v>#N/A</v>
      </c>
      <c r="BI1" s="152" t="e">
        <f>+HLOOKUP('REPORTE DE SEDES AFECTADAS'!$N$36,$A$7:$C$12,2,FALSE)</f>
        <v>#N/A</v>
      </c>
      <c r="BJ1" s="152" t="e">
        <f>+IF(BI1&lt;&gt;0,BI1,"")</f>
        <v>#N/A</v>
      </c>
      <c r="BK1" s="152" t="e">
        <f>+HLOOKUP('REPORTE DE SEDES AFECTADAS'!$N$37,$A$7:$C$12,2,FALSE)</f>
        <v>#N/A</v>
      </c>
      <c r="BL1" s="152" t="e">
        <f>+IF(BK1&lt;&gt;0,BK1,"")</f>
        <v>#N/A</v>
      </c>
      <c r="BM1" s="152" t="e">
        <f>+HLOOKUP('REPORTE DE SEDES AFECTADAS'!$N$38,$A$7:$C$12,2,FALSE)</f>
        <v>#N/A</v>
      </c>
      <c r="BN1" s="152" t="e">
        <f>+IF(BM1&lt;&gt;0,BM1,"")</f>
        <v>#N/A</v>
      </c>
      <c r="BO1" s="152" t="e">
        <f>+HLOOKUP('REPORTE DE SEDES AFECTADAS'!$N$39,$A$7:$C$12,2,FALSE)</f>
        <v>#N/A</v>
      </c>
      <c r="BP1" s="152" t="e">
        <f>+IF(BO1&lt;&gt;0,BO1,"")</f>
        <v>#N/A</v>
      </c>
      <c r="BQ1" s="152" t="e">
        <f>+HLOOKUP('REPORTE DE SEDES AFECTADAS'!$N$40,$A$7:$C$12,2,FALSE)</f>
        <v>#N/A</v>
      </c>
      <c r="BR1" s="152" t="e">
        <f>+IF(BQ1&lt;&gt;0,BQ1,"")</f>
        <v>#N/A</v>
      </c>
      <c r="BS1" s="152" t="e">
        <f>+HLOOKUP('REPORTE DE SEDES AFECTADAS'!$N$41,$A$7:$C$12,2,FALSE)</f>
        <v>#N/A</v>
      </c>
      <c r="BT1" s="152" t="e">
        <f>+IF(BS1&lt;&gt;0,BS1,"")</f>
        <v>#N/A</v>
      </c>
      <c r="BU1" s="152" t="e">
        <f>+HLOOKUP('REPORTE DE SEDES AFECTADAS'!$N$42,$A$7:$C$12,2,FALSE)</f>
        <v>#N/A</v>
      </c>
      <c r="BV1" s="152" t="e">
        <f>+IF(BU1&lt;&gt;0,BU1,"")</f>
        <v>#N/A</v>
      </c>
      <c r="BW1" s="152" t="e">
        <f>+HLOOKUP('REPORTE DE SEDES AFECTADAS'!$N$43,$A$7:$C$12,2,FALSE)</f>
        <v>#N/A</v>
      </c>
      <c r="BX1" s="152" t="e">
        <f>+IF(BW1&lt;&gt;0,BW1,"")</f>
        <v>#N/A</v>
      </c>
      <c r="BY1" s="152" t="e">
        <f>+HLOOKUP('REPORTE DE SEDES AFECTADAS'!$N$44,$A$7:$C$12,2,FALSE)</f>
        <v>#N/A</v>
      </c>
      <c r="BZ1" s="152" t="e">
        <f>+IF(BY1&lt;&gt;0,BY1,"")</f>
        <v>#N/A</v>
      </c>
      <c r="CA1" s="152" t="e">
        <f>+HLOOKUP('REPORTE DE SEDES AFECTADAS'!$N$45,$A$7:$C$12,2,FALSE)</f>
        <v>#N/A</v>
      </c>
      <c r="CB1" s="152" t="e">
        <f>+IF(CA1&lt;&gt;0,CA1,"")</f>
        <v>#N/A</v>
      </c>
      <c r="CC1" s="152" t="e">
        <f>+HLOOKUP('REPORTE DE SEDES AFECTADAS'!$N$46,$A$7:$C$12,2,FALSE)</f>
        <v>#N/A</v>
      </c>
      <c r="CD1" s="152" t="e">
        <f>+IF(CC1&lt;&gt;0,CC1,"")</f>
        <v>#N/A</v>
      </c>
      <c r="CE1" s="152" t="e">
        <f>+HLOOKUP('REPORTE DE SEDES AFECTADAS'!$N$47,$A$7:$C$12,2,FALSE)</f>
        <v>#N/A</v>
      </c>
      <c r="CF1" s="152" t="e">
        <f>+IF(CE1&lt;&gt;0,CE1,"")</f>
        <v>#N/A</v>
      </c>
      <c r="CG1" s="152" t="e">
        <f>+HLOOKUP('REPORTE DE SEDES AFECTADAS'!$N$48,$A$7:$C$12,2,FALSE)</f>
        <v>#N/A</v>
      </c>
      <c r="CH1" s="152" t="e">
        <f>+IF(CG1&lt;&gt;0,CG1,"")</f>
        <v>#N/A</v>
      </c>
      <c r="CI1" s="152" t="e">
        <f>+HLOOKUP('REPORTE DE SEDES AFECTADAS'!$N$49,$A$7:$C$12,2,FALSE)</f>
        <v>#N/A</v>
      </c>
      <c r="CJ1" s="152" t="e">
        <f>+IF(CI1&lt;&gt;0,CI1,"")</f>
        <v>#N/A</v>
      </c>
      <c r="CK1" s="152" t="e">
        <f>+HLOOKUP('REPORTE DE SEDES AFECTADAS'!$N$50,$A$7:$C$12,2,FALSE)</f>
        <v>#N/A</v>
      </c>
      <c r="CL1" s="152" t="e">
        <f>+IF(CK1&lt;&gt;0,CK1,"")</f>
        <v>#N/A</v>
      </c>
      <c r="CM1" s="152" t="e">
        <f>+HLOOKUP('REPORTE DE SEDES AFECTADAS'!$N$51,$A$7:$C$12,2,FALSE)</f>
        <v>#N/A</v>
      </c>
      <c r="CN1" s="152" t="e">
        <f>+IF(CM1&lt;&gt;0,CM1,"")</f>
        <v>#N/A</v>
      </c>
      <c r="CO1" s="152" t="e">
        <f>+HLOOKUP('REPORTE DE SEDES AFECTADAS'!$N$52,$A$7:$C$12,2,FALSE)</f>
        <v>#N/A</v>
      </c>
      <c r="CP1" s="152" t="e">
        <f>+IF(CO1&lt;&gt;0,CO1,"")</f>
        <v>#N/A</v>
      </c>
      <c r="CQ1" s="152" t="e">
        <f>+HLOOKUP('REPORTE DE SEDES AFECTADAS'!$N$53,$A$7:$C$12,2,FALSE)</f>
        <v>#N/A</v>
      </c>
      <c r="CR1" s="152" t="e">
        <f>+IF(CQ1&lt;&gt;0,CQ1,"")</f>
        <v>#N/A</v>
      </c>
      <c r="CS1" s="152" t="e">
        <f>+HLOOKUP('REPORTE DE SEDES AFECTADAS'!$N$54,$A$7:$C$12,2,FALSE)</f>
        <v>#N/A</v>
      </c>
      <c r="CT1" s="152" t="e">
        <f>+IF(CS1&lt;&gt;0,CS1,"")</f>
        <v>#N/A</v>
      </c>
      <c r="CU1" s="152" t="e">
        <f>+HLOOKUP('REPORTE DE SEDES AFECTADAS'!$N$55,$A$7:$C$12,2,FALSE)</f>
        <v>#N/A</v>
      </c>
      <c r="CV1" s="152" t="e">
        <f>+IF(CU1&lt;&gt;0,CU1,"")</f>
        <v>#N/A</v>
      </c>
    </row>
    <row r="2" spans="1:100" ht="15">
      <c r="A2" s="152" t="e">
        <f>+HLOOKUP('REPORTE DE SEDES AFECTADAS'!$N$6,$A$7:$C$12,3,FALSE)</f>
        <v>#N/A</v>
      </c>
      <c r="B2" s="152" t="e">
        <f aca="true" t="shared" si="0" ref="B2:D6">+IF(A2&lt;&gt;0,A2,"")</f>
        <v>#N/A</v>
      </c>
      <c r="C2" s="152" t="e">
        <f>+HLOOKUP('REPORTE DE SEDES AFECTADAS'!$N$7,$A$7:$C$12,3,FALSE)</f>
        <v>#N/A</v>
      </c>
      <c r="D2" s="152" t="e">
        <f t="shared" si="0"/>
        <v>#N/A</v>
      </c>
      <c r="E2" s="152" t="e">
        <f>+HLOOKUP('REPORTE DE SEDES AFECTADAS'!$N$8,$A$7:$C$12,3,FALSE)</f>
        <v>#N/A</v>
      </c>
      <c r="F2" s="152" t="e">
        <f>+IF(E2&lt;&gt;0,E2,"")</f>
        <v>#N/A</v>
      </c>
      <c r="G2" s="152" t="e">
        <f>+HLOOKUP('REPORTE DE SEDES AFECTADAS'!$N$9,$A$7:$C$12,3,FALSE)</f>
        <v>#N/A</v>
      </c>
      <c r="H2" s="152" t="e">
        <f>+IF(G2&lt;&gt;0,G2,"")</f>
        <v>#N/A</v>
      </c>
      <c r="I2" s="152" t="e">
        <f>+HLOOKUP('REPORTE DE SEDES AFECTADAS'!$N$10,$A$7:$C$12,3,FALSE)</f>
        <v>#N/A</v>
      </c>
      <c r="J2" s="152" t="e">
        <f>+IF(I2&lt;&gt;0,I2,"")</f>
        <v>#N/A</v>
      </c>
      <c r="K2" s="152" t="e">
        <f>+HLOOKUP('REPORTE DE SEDES AFECTADAS'!$N$11,$A$7:$C$12,3,FALSE)</f>
        <v>#N/A</v>
      </c>
      <c r="L2" s="152" t="e">
        <f>+IF(K2&lt;&gt;0,K2,"")</f>
        <v>#N/A</v>
      </c>
      <c r="M2" s="152" t="e">
        <f>+HLOOKUP('REPORTE DE SEDES AFECTADAS'!$N$12,$A$7:$C$12,3,FALSE)</f>
        <v>#N/A</v>
      </c>
      <c r="N2" s="152" t="e">
        <f>+IF(M2&lt;&gt;0,M2,"")</f>
        <v>#N/A</v>
      </c>
      <c r="O2" s="152" t="e">
        <f>+HLOOKUP('REPORTE DE SEDES AFECTADAS'!$N$13,$A$7:$C$12,3,FALSE)</f>
        <v>#N/A</v>
      </c>
      <c r="P2" s="152" t="e">
        <f>+IF(O2&lt;&gt;0,O2,"")</f>
        <v>#N/A</v>
      </c>
      <c r="Q2" s="152" t="e">
        <f>+HLOOKUP('REPORTE DE SEDES AFECTADAS'!$N$14,$A$7:$C$12,3,FALSE)</f>
        <v>#N/A</v>
      </c>
      <c r="R2" s="152" t="e">
        <f>+IF(Q2&lt;&gt;0,Q2,"")</f>
        <v>#N/A</v>
      </c>
      <c r="S2" s="152" t="e">
        <f>+HLOOKUP('REPORTE DE SEDES AFECTADAS'!$N$15,$A$7:$C$12,3,FALSE)</f>
        <v>#N/A</v>
      </c>
      <c r="T2" s="152" t="e">
        <f>+IF(S2&lt;&gt;0,S2,"")</f>
        <v>#N/A</v>
      </c>
      <c r="U2" s="152" t="e">
        <f>+HLOOKUP('REPORTE DE SEDES AFECTADAS'!$N$16,$A$7:$C$12,3,FALSE)</f>
        <v>#N/A</v>
      </c>
      <c r="V2" s="152" t="e">
        <f>+IF(U2&lt;&gt;0,U2,"")</f>
        <v>#N/A</v>
      </c>
      <c r="W2" s="152" t="e">
        <f>+HLOOKUP('REPORTE DE SEDES AFECTADAS'!$N$17,$A$7:$C$12,3,FALSE)</f>
        <v>#N/A</v>
      </c>
      <c r="X2" s="152" t="e">
        <f>+IF(W2&lt;&gt;0,W2,"")</f>
        <v>#N/A</v>
      </c>
      <c r="Y2" s="152" t="e">
        <f>+HLOOKUP('REPORTE DE SEDES AFECTADAS'!$N$18,$A$7:$C$12,3,FALSE)</f>
        <v>#N/A</v>
      </c>
      <c r="Z2" s="152" t="e">
        <f>+IF(Y2&lt;&gt;0,Y2,"")</f>
        <v>#N/A</v>
      </c>
      <c r="AA2" s="152" t="e">
        <f>+HLOOKUP('REPORTE DE SEDES AFECTADAS'!$N$19,$A$7:$C$12,3,FALSE)</f>
        <v>#N/A</v>
      </c>
      <c r="AB2" s="152" t="e">
        <f>+IF(AA2&lt;&gt;0,AA2,"")</f>
        <v>#N/A</v>
      </c>
      <c r="AC2" s="152" t="e">
        <f>+HLOOKUP('REPORTE DE SEDES AFECTADAS'!$N$20,$A$7:$C$12,3,FALSE)</f>
        <v>#N/A</v>
      </c>
      <c r="AD2" s="152" t="e">
        <f>+IF(AC2&lt;&gt;0,AC2,"")</f>
        <v>#N/A</v>
      </c>
      <c r="AE2" s="152" t="e">
        <f>+HLOOKUP('REPORTE DE SEDES AFECTADAS'!$N$21,$A$7:$C$12,3,FALSE)</f>
        <v>#N/A</v>
      </c>
      <c r="AF2" s="152" t="e">
        <f>+IF(AE2&lt;&gt;0,AE2,"")</f>
        <v>#N/A</v>
      </c>
      <c r="AG2" s="152" t="e">
        <f>+HLOOKUP('REPORTE DE SEDES AFECTADAS'!$N$22,$A$7:$C$12,3,FALSE)</f>
        <v>#N/A</v>
      </c>
      <c r="AH2" s="152" t="e">
        <f>+IF(AG2&lt;&gt;0,AG2,"")</f>
        <v>#N/A</v>
      </c>
      <c r="AI2" s="152" t="e">
        <f>+HLOOKUP('REPORTE DE SEDES AFECTADAS'!$N$23,$A$7:$C$12,3,FALSE)</f>
        <v>#N/A</v>
      </c>
      <c r="AJ2" s="152" t="e">
        <f>+IF(AI2&lt;&gt;0,AI2,"")</f>
        <v>#N/A</v>
      </c>
      <c r="AK2" s="152" t="e">
        <f>+HLOOKUP('REPORTE DE SEDES AFECTADAS'!$N$24,$A$7:$C$12,3,FALSE)</f>
        <v>#N/A</v>
      </c>
      <c r="AL2" s="152" t="e">
        <f>+IF(AK2&lt;&gt;0,AK2,"")</f>
        <v>#N/A</v>
      </c>
      <c r="AM2" s="152" t="e">
        <f>+HLOOKUP('REPORTE DE SEDES AFECTADAS'!$N$25,$A$7:$C$12,3,FALSE)</f>
        <v>#N/A</v>
      </c>
      <c r="AN2" s="152" t="e">
        <f>+IF(AM2&lt;&gt;0,AM2,"")</f>
        <v>#N/A</v>
      </c>
      <c r="AO2" s="152" t="e">
        <f>+HLOOKUP('REPORTE DE SEDES AFECTADAS'!$N$26,$A$7:$C$12,3,FALSE)</f>
        <v>#N/A</v>
      </c>
      <c r="AP2" s="152" t="e">
        <f>+IF(AO2&lt;&gt;0,AO2,"")</f>
        <v>#N/A</v>
      </c>
      <c r="AQ2" s="152" t="e">
        <f>+HLOOKUP('REPORTE DE SEDES AFECTADAS'!$N$27,$A$7:$C$12,3,FALSE)</f>
        <v>#N/A</v>
      </c>
      <c r="AR2" s="152" t="e">
        <f>+IF(AQ2&lt;&gt;0,AQ2,"")</f>
        <v>#N/A</v>
      </c>
      <c r="AS2" s="152" t="e">
        <f>+HLOOKUP('REPORTE DE SEDES AFECTADAS'!$N$28,$A$7:$C$12,3,FALSE)</f>
        <v>#N/A</v>
      </c>
      <c r="AT2" s="152" t="e">
        <f>+IF(AS2&lt;&gt;0,AS2,"")</f>
        <v>#N/A</v>
      </c>
      <c r="AU2" s="152" t="e">
        <f>+HLOOKUP('REPORTE DE SEDES AFECTADAS'!$N$29,$A$7:$C$12,3,FALSE)</f>
        <v>#N/A</v>
      </c>
      <c r="AV2" s="152" t="e">
        <f>+IF(AU2&lt;&gt;0,AU2,"")</f>
        <v>#N/A</v>
      </c>
      <c r="AW2" s="152" t="e">
        <f>+HLOOKUP('REPORTE DE SEDES AFECTADAS'!$N$30,$A$7:$C$12,3,FALSE)</f>
        <v>#N/A</v>
      </c>
      <c r="AX2" s="152" t="e">
        <f>+IF(AW2&lt;&gt;0,AW2,"")</f>
        <v>#N/A</v>
      </c>
      <c r="AY2" s="152" t="e">
        <f>+HLOOKUP('REPORTE DE SEDES AFECTADAS'!$N$31,$A$7:$C$12,3,FALSE)</f>
        <v>#N/A</v>
      </c>
      <c r="AZ2" s="152" t="e">
        <f>+IF(AY2&lt;&gt;0,AY2,"")</f>
        <v>#N/A</v>
      </c>
      <c r="BA2" s="152" t="e">
        <f>+HLOOKUP('REPORTE DE SEDES AFECTADAS'!$N$32,$A$7:$C$12,3,FALSE)</f>
        <v>#N/A</v>
      </c>
      <c r="BB2" s="152" t="e">
        <f>+IF(BA2&lt;&gt;0,BA2,"")</f>
        <v>#N/A</v>
      </c>
      <c r="BC2" s="152" t="e">
        <f>+HLOOKUP('REPORTE DE SEDES AFECTADAS'!$N$33,$A$7:$C$12,3,FALSE)</f>
        <v>#N/A</v>
      </c>
      <c r="BD2" s="152" t="e">
        <f>+IF(BC2&lt;&gt;0,BC2,"")</f>
        <v>#N/A</v>
      </c>
      <c r="BE2" s="152" t="e">
        <f>+HLOOKUP('REPORTE DE SEDES AFECTADAS'!$N$34,$A$7:$C$12,3,FALSE)</f>
        <v>#N/A</v>
      </c>
      <c r="BF2" s="152" t="e">
        <f>+IF(BE2&lt;&gt;0,BE2,"")</f>
        <v>#N/A</v>
      </c>
      <c r="BG2" s="152" t="e">
        <f>+HLOOKUP('REPORTE DE SEDES AFECTADAS'!$N$35,$A$7:$C$12,3,FALSE)</f>
        <v>#N/A</v>
      </c>
      <c r="BH2" s="152" t="e">
        <f>+IF(BG2&lt;&gt;0,BG2,"")</f>
        <v>#N/A</v>
      </c>
      <c r="BI2" s="152" t="e">
        <f>+HLOOKUP('REPORTE DE SEDES AFECTADAS'!$N$36,$A$7:$C$12,3,FALSE)</f>
        <v>#N/A</v>
      </c>
      <c r="BJ2" s="152" t="e">
        <f>+IF(BI2&lt;&gt;0,BI2,"")</f>
        <v>#N/A</v>
      </c>
      <c r="BK2" s="152" t="e">
        <f>+HLOOKUP('REPORTE DE SEDES AFECTADAS'!$N$37,$A$7:$C$12,3,FALSE)</f>
        <v>#N/A</v>
      </c>
      <c r="BL2" s="152" t="e">
        <f>+IF(BK2&lt;&gt;0,BK2,"")</f>
        <v>#N/A</v>
      </c>
      <c r="BM2" s="152" t="e">
        <f>+HLOOKUP('REPORTE DE SEDES AFECTADAS'!$N$38,$A$7:$C$12,3,FALSE)</f>
        <v>#N/A</v>
      </c>
      <c r="BN2" s="152" t="e">
        <f>+IF(BM2&lt;&gt;0,BM2,"")</f>
        <v>#N/A</v>
      </c>
      <c r="BO2" s="152" t="e">
        <f>+HLOOKUP('REPORTE DE SEDES AFECTADAS'!$N$39,$A$7:$C$12,3,FALSE)</f>
        <v>#N/A</v>
      </c>
      <c r="BP2" s="152" t="e">
        <f>+IF(BO2&lt;&gt;0,BO2,"")</f>
        <v>#N/A</v>
      </c>
      <c r="BQ2" s="152" t="e">
        <f>+HLOOKUP('REPORTE DE SEDES AFECTADAS'!$N$40,$A$7:$C$12,3,FALSE)</f>
        <v>#N/A</v>
      </c>
      <c r="BR2" s="152" t="e">
        <f>+IF(BQ2&lt;&gt;0,BQ2,"")</f>
        <v>#N/A</v>
      </c>
      <c r="BS2" s="152" t="e">
        <f>+HLOOKUP('REPORTE DE SEDES AFECTADAS'!$N$41,$A$7:$C$12,3,FALSE)</f>
        <v>#N/A</v>
      </c>
      <c r="BT2" s="152" t="e">
        <f>+IF(BS2&lt;&gt;0,BS2,"")</f>
        <v>#N/A</v>
      </c>
      <c r="BU2" s="152" t="e">
        <f>+HLOOKUP('REPORTE DE SEDES AFECTADAS'!$N$42,$A$7:$C$12,3,FALSE)</f>
        <v>#N/A</v>
      </c>
      <c r="BV2" s="152" t="e">
        <f>+IF(BU2&lt;&gt;0,BU2,"")</f>
        <v>#N/A</v>
      </c>
      <c r="BW2" s="152" t="e">
        <f>+HLOOKUP('REPORTE DE SEDES AFECTADAS'!$N$43,$A$7:$C$12,3,FALSE)</f>
        <v>#N/A</v>
      </c>
      <c r="BX2" s="152" t="e">
        <f>+IF(BW2&lt;&gt;0,BW2,"")</f>
        <v>#N/A</v>
      </c>
      <c r="BY2" s="152" t="e">
        <f>+HLOOKUP('REPORTE DE SEDES AFECTADAS'!$N$44,$A$7:$C$12,3,FALSE)</f>
        <v>#N/A</v>
      </c>
      <c r="BZ2" s="152" t="e">
        <f>+IF(BY2&lt;&gt;0,BY2,"")</f>
        <v>#N/A</v>
      </c>
      <c r="CA2" s="152" t="e">
        <f>+HLOOKUP('REPORTE DE SEDES AFECTADAS'!$N$45,$A$7:$C$12,3,FALSE)</f>
        <v>#N/A</v>
      </c>
      <c r="CB2" s="152" t="e">
        <f>+IF(CA2&lt;&gt;0,CA2,"")</f>
        <v>#N/A</v>
      </c>
      <c r="CC2" s="152" t="e">
        <f>+HLOOKUP('REPORTE DE SEDES AFECTADAS'!$N$46,$A$7:$C$12,3,FALSE)</f>
        <v>#N/A</v>
      </c>
      <c r="CD2" s="152" t="e">
        <f>+IF(CC2&lt;&gt;0,CC2,"")</f>
        <v>#N/A</v>
      </c>
      <c r="CE2" s="152" t="e">
        <f>+HLOOKUP('REPORTE DE SEDES AFECTADAS'!$N$47,$A$7:$C$12,3,FALSE)</f>
        <v>#N/A</v>
      </c>
      <c r="CF2" s="152" t="e">
        <f>+IF(CE2&lt;&gt;0,CE2,"")</f>
        <v>#N/A</v>
      </c>
      <c r="CG2" s="152" t="e">
        <f>+HLOOKUP('REPORTE DE SEDES AFECTADAS'!$N$48,$A$7:$C$12,3,FALSE)</f>
        <v>#N/A</v>
      </c>
      <c r="CH2" s="152" t="e">
        <f>+IF(CG2&lt;&gt;0,CG2,"")</f>
        <v>#N/A</v>
      </c>
      <c r="CI2" s="152" t="e">
        <f>+HLOOKUP('REPORTE DE SEDES AFECTADAS'!$N$49,$A$7:$C$12,3,FALSE)</f>
        <v>#N/A</v>
      </c>
      <c r="CJ2" s="152" t="e">
        <f>+IF(CI2&lt;&gt;0,CI2,"")</f>
        <v>#N/A</v>
      </c>
      <c r="CK2" s="152" t="e">
        <f>+HLOOKUP('REPORTE DE SEDES AFECTADAS'!$N$50,$A$7:$C$12,3,FALSE)</f>
        <v>#N/A</v>
      </c>
      <c r="CL2" s="152" t="e">
        <f>+IF(CK2&lt;&gt;0,CK2,"")</f>
        <v>#N/A</v>
      </c>
      <c r="CM2" s="152" t="e">
        <f>+HLOOKUP('REPORTE DE SEDES AFECTADAS'!$N$51,$A$7:$C$12,3,FALSE)</f>
        <v>#N/A</v>
      </c>
      <c r="CN2" s="152" t="e">
        <f>+IF(CM2&lt;&gt;0,CM2,"")</f>
        <v>#N/A</v>
      </c>
      <c r="CO2" s="152" t="e">
        <f>+HLOOKUP('REPORTE DE SEDES AFECTADAS'!$N$52,$A$7:$C$12,3,FALSE)</f>
        <v>#N/A</v>
      </c>
      <c r="CP2" s="152" t="e">
        <f>+IF(CO2&lt;&gt;0,CO2,"")</f>
        <v>#N/A</v>
      </c>
      <c r="CQ2" s="152" t="e">
        <f>+HLOOKUP('REPORTE DE SEDES AFECTADAS'!$N$53,$A$7:$C$12,3,FALSE)</f>
        <v>#N/A</v>
      </c>
      <c r="CR2" s="152" t="e">
        <f>+IF(CQ2&lt;&gt;0,CQ2,"")</f>
        <v>#N/A</v>
      </c>
      <c r="CS2" s="152" t="e">
        <f>+HLOOKUP('REPORTE DE SEDES AFECTADAS'!$N$54,$A$7:$C$12,3,FALSE)</f>
        <v>#N/A</v>
      </c>
      <c r="CT2" s="152" t="e">
        <f>+IF(CS2&lt;&gt;0,CS2,"")</f>
        <v>#N/A</v>
      </c>
      <c r="CU2" s="152" t="e">
        <f>+HLOOKUP('REPORTE DE SEDES AFECTADAS'!$N$55,$A$7:$C$12,3,FALSE)</f>
        <v>#N/A</v>
      </c>
      <c r="CV2" s="152" t="e">
        <f>+IF(CU2&lt;&gt;0,CU2,"")</f>
        <v>#N/A</v>
      </c>
    </row>
    <row r="3" spans="1:100" ht="15">
      <c r="A3" s="152" t="e">
        <f>+HLOOKUP('REPORTE DE SEDES AFECTADAS'!$N$6,$A$7:$C$12,4,FALSE)</f>
        <v>#N/A</v>
      </c>
      <c r="B3" s="152" t="e">
        <f t="shared" si="0"/>
        <v>#N/A</v>
      </c>
      <c r="C3" s="152" t="e">
        <f>+HLOOKUP('REPORTE DE SEDES AFECTADAS'!$N$7,$A$7:$C$12,4,FALSE)</f>
        <v>#N/A</v>
      </c>
      <c r="D3" s="152" t="e">
        <f t="shared" si="0"/>
        <v>#N/A</v>
      </c>
      <c r="E3" s="152" t="e">
        <f>+HLOOKUP('REPORTE DE SEDES AFECTADAS'!$N$8,$A$7:$C$12,4,FALSE)</f>
        <v>#N/A</v>
      </c>
      <c r="F3" s="152" t="e">
        <f>+IF(E3&lt;&gt;0,E3,"")</f>
        <v>#N/A</v>
      </c>
      <c r="G3" s="152" t="e">
        <f>+HLOOKUP('REPORTE DE SEDES AFECTADAS'!$N$9,$A$7:$C$12,4,FALSE)</f>
        <v>#N/A</v>
      </c>
      <c r="H3" s="152" t="e">
        <f>+IF(G3&lt;&gt;0,G3,"")</f>
        <v>#N/A</v>
      </c>
      <c r="I3" s="152" t="e">
        <f>+HLOOKUP('REPORTE DE SEDES AFECTADAS'!$N$10,$A$7:$C$12,4,FALSE)</f>
        <v>#N/A</v>
      </c>
      <c r="J3" s="152" t="e">
        <f>+IF(I3&lt;&gt;0,I3,"")</f>
        <v>#N/A</v>
      </c>
      <c r="K3" s="152" t="e">
        <f>+HLOOKUP('REPORTE DE SEDES AFECTADAS'!$N$11,$A$7:$C$12,4,FALSE)</f>
        <v>#N/A</v>
      </c>
      <c r="L3" s="152" t="e">
        <f>+IF(K3&lt;&gt;0,K3,"")</f>
        <v>#N/A</v>
      </c>
      <c r="M3" s="152" t="e">
        <f>+HLOOKUP('REPORTE DE SEDES AFECTADAS'!$N$12,$A$7:$C$12,4,FALSE)</f>
        <v>#N/A</v>
      </c>
      <c r="N3" s="152" t="e">
        <f>+IF(M3&lt;&gt;0,M3,"")</f>
        <v>#N/A</v>
      </c>
      <c r="O3" s="152" t="e">
        <f>+HLOOKUP('REPORTE DE SEDES AFECTADAS'!$N$13,$A$7:$C$12,4,FALSE)</f>
        <v>#N/A</v>
      </c>
      <c r="P3" s="152" t="e">
        <f>+IF(O3&lt;&gt;0,O3,"")</f>
        <v>#N/A</v>
      </c>
      <c r="Q3" s="152" t="e">
        <f>+HLOOKUP('REPORTE DE SEDES AFECTADAS'!$N$14,$A$7:$C$12,4,FALSE)</f>
        <v>#N/A</v>
      </c>
      <c r="R3" s="152" t="e">
        <f>+IF(Q3&lt;&gt;0,Q3,"")</f>
        <v>#N/A</v>
      </c>
      <c r="S3" s="152" t="e">
        <f>+HLOOKUP('REPORTE DE SEDES AFECTADAS'!$N$15,$A$7:$C$12,4,FALSE)</f>
        <v>#N/A</v>
      </c>
      <c r="T3" s="152" t="e">
        <f>+IF(S3&lt;&gt;0,S3,"")</f>
        <v>#N/A</v>
      </c>
      <c r="U3" s="152" t="e">
        <f>+HLOOKUP('REPORTE DE SEDES AFECTADAS'!$N$16,$A$7:$C$12,4,FALSE)</f>
        <v>#N/A</v>
      </c>
      <c r="V3" s="152" t="e">
        <f>+IF(U3&lt;&gt;0,U3,"")</f>
        <v>#N/A</v>
      </c>
      <c r="W3" s="152" t="e">
        <f>+HLOOKUP('REPORTE DE SEDES AFECTADAS'!$N$17,$A$7:$C$12,4,FALSE)</f>
        <v>#N/A</v>
      </c>
      <c r="X3" s="152" t="e">
        <f>+IF(W3&lt;&gt;0,W3,"")</f>
        <v>#N/A</v>
      </c>
      <c r="Y3" s="152" t="e">
        <f>+HLOOKUP('REPORTE DE SEDES AFECTADAS'!$N$18,$A$7:$C$12,4,FALSE)</f>
        <v>#N/A</v>
      </c>
      <c r="Z3" s="152" t="e">
        <f>+IF(Y3&lt;&gt;0,Y3,"")</f>
        <v>#N/A</v>
      </c>
      <c r="AA3" s="152" t="e">
        <f>+HLOOKUP('REPORTE DE SEDES AFECTADAS'!$N$19,$A$7:$C$12,4,FALSE)</f>
        <v>#N/A</v>
      </c>
      <c r="AB3" s="152" t="e">
        <f>+IF(AA3&lt;&gt;0,AA3,"")</f>
        <v>#N/A</v>
      </c>
      <c r="AC3" s="152" t="e">
        <f>+HLOOKUP('REPORTE DE SEDES AFECTADAS'!$N$20,$A$7:$C$12,4,FALSE)</f>
        <v>#N/A</v>
      </c>
      <c r="AD3" s="152" t="e">
        <f>+IF(AC3&lt;&gt;0,AC3,"")</f>
        <v>#N/A</v>
      </c>
      <c r="AE3" s="152" t="e">
        <f>+HLOOKUP('REPORTE DE SEDES AFECTADAS'!$N$21,$A$7:$C$12,4,FALSE)</f>
        <v>#N/A</v>
      </c>
      <c r="AF3" s="152" t="e">
        <f>+IF(AE3&lt;&gt;0,AE3,"")</f>
        <v>#N/A</v>
      </c>
      <c r="AG3" s="152" t="e">
        <f>+HLOOKUP('REPORTE DE SEDES AFECTADAS'!$N$22,$A$7:$C$12,4,FALSE)</f>
        <v>#N/A</v>
      </c>
      <c r="AH3" s="152" t="e">
        <f>+IF(AG3&lt;&gt;0,AG3,"")</f>
        <v>#N/A</v>
      </c>
      <c r="AI3" s="152" t="e">
        <f>+HLOOKUP('REPORTE DE SEDES AFECTADAS'!$N$23,$A$7:$C$12,4,FALSE)</f>
        <v>#N/A</v>
      </c>
      <c r="AJ3" s="152" t="e">
        <f>+IF(AI3&lt;&gt;0,AI3,"")</f>
        <v>#N/A</v>
      </c>
      <c r="AK3" s="152" t="e">
        <f>+HLOOKUP('REPORTE DE SEDES AFECTADAS'!$N$24,$A$7:$C$12,4,FALSE)</f>
        <v>#N/A</v>
      </c>
      <c r="AL3" s="152" t="e">
        <f>+IF(AK3&lt;&gt;0,AK3,"")</f>
        <v>#N/A</v>
      </c>
      <c r="AM3" s="152" t="e">
        <f>+HLOOKUP('REPORTE DE SEDES AFECTADAS'!$N$25,$A$7:$C$12,4,FALSE)</f>
        <v>#N/A</v>
      </c>
      <c r="AN3" s="152" t="e">
        <f>+IF(AM3&lt;&gt;0,AM3,"")</f>
        <v>#N/A</v>
      </c>
      <c r="AO3" s="152" t="e">
        <f>+HLOOKUP('REPORTE DE SEDES AFECTADAS'!$N$26,$A$7:$C$12,4,FALSE)</f>
        <v>#N/A</v>
      </c>
      <c r="AP3" s="152" t="e">
        <f>+IF(AO3&lt;&gt;0,AO3,"")</f>
        <v>#N/A</v>
      </c>
      <c r="AQ3" s="152" t="e">
        <f>+HLOOKUP('REPORTE DE SEDES AFECTADAS'!$N$27,$A$7:$C$12,4,FALSE)</f>
        <v>#N/A</v>
      </c>
      <c r="AR3" s="152" t="e">
        <f>+IF(AQ3&lt;&gt;0,AQ3,"")</f>
        <v>#N/A</v>
      </c>
      <c r="AS3" s="152" t="e">
        <f>+HLOOKUP('REPORTE DE SEDES AFECTADAS'!$N$28,$A$7:$C$12,4,FALSE)</f>
        <v>#N/A</v>
      </c>
      <c r="AT3" s="152" t="e">
        <f>+IF(AS3&lt;&gt;0,AS3,"")</f>
        <v>#N/A</v>
      </c>
      <c r="AU3" s="152" t="e">
        <f>+HLOOKUP('REPORTE DE SEDES AFECTADAS'!$N$29,$A$7:$C$12,4,FALSE)</f>
        <v>#N/A</v>
      </c>
      <c r="AV3" s="152" t="e">
        <f>+IF(AU3&lt;&gt;0,AU3,"")</f>
        <v>#N/A</v>
      </c>
      <c r="AW3" s="152" t="e">
        <f>+HLOOKUP('REPORTE DE SEDES AFECTADAS'!$N$30,$A$7:$C$12,4,FALSE)</f>
        <v>#N/A</v>
      </c>
      <c r="AX3" s="152" t="e">
        <f>+IF(AW3&lt;&gt;0,AW3,"")</f>
        <v>#N/A</v>
      </c>
      <c r="AY3" s="152" t="e">
        <f>+HLOOKUP('REPORTE DE SEDES AFECTADAS'!$N$31,$A$7:$C$12,4,FALSE)</f>
        <v>#N/A</v>
      </c>
      <c r="AZ3" s="152" t="e">
        <f>+IF(AY3&lt;&gt;0,AY3,"")</f>
        <v>#N/A</v>
      </c>
      <c r="BA3" s="152" t="e">
        <f>+HLOOKUP('REPORTE DE SEDES AFECTADAS'!$N$32,$A$7:$C$12,4,FALSE)</f>
        <v>#N/A</v>
      </c>
      <c r="BB3" s="152" t="e">
        <f>+IF(BA3&lt;&gt;0,BA3,"")</f>
        <v>#N/A</v>
      </c>
      <c r="BC3" s="152" t="e">
        <f>+HLOOKUP('REPORTE DE SEDES AFECTADAS'!$N$33,$A$7:$C$12,4,FALSE)</f>
        <v>#N/A</v>
      </c>
      <c r="BD3" s="152" t="e">
        <f>+IF(BC3&lt;&gt;0,BC3,"")</f>
        <v>#N/A</v>
      </c>
      <c r="BE3" s="152" t="e">
        <f>+HLOOKUP('REPORTE DE SEDES AFECTADAS'!$N$34,$A$7:$C$12,4,FALSE)</f>
        <v>#N/A</v>
      </c>
      <c r="BF3" s="152" t="e">
        <f>+IF(BE3&lt;&gt;0,BE3,"")</f>
        <v>#N/A</v>
      </c>
      <c r="BG3" s="152" t="e">
        <f>+HLOOKUP('REPORTE DE SEDES AFECTADAS'!$N$35,$A$7:$C$12,4,FALSE)</f>
        <v>#N/A</v>
      </c>
      <c r="BH3" s="152" t="e">
        <f>+IF(BG3&lt;&gt;0,BG3,"")</f>
        <v>#N/A</v>
      </c>
      <c r="BI3" s="152" t="e">
        <f>+HLOOKUP('REPORTE DE SEDES AFECTADAS'!$N$36,$A$7:$C$12,4,FALSE)</f>
        <v>#N/A</v>
      </c>
      <c r="BJ3" s="152" t="e">
        <f>+IF(BI3&lt;&gt;0,BI3,"")</f>
        <v>#N/A</v>
      </c>
      <c r="BK3" s="152" t="e">
        <f>+HLOOKUP('REPORTE DE SEDES AFECTADAS'!$N$37,$A$7:$C$12,4,FALSE)</f>
        <v>#N/A</v>
      </c>
      <c r="BL3" s="152" t="e">
        <f>+IF(BK3&lt;&gt;0,BK3,"")</f>
        <v>#N/A</v>
      </c>
      <c r="BM3" s="152" t="e">
        <f>+HLOOKUP('REPORTE DE SEDES AFECTADAS'!$N$38,$A$7:$C$12,4,FALSE)</f>
        <v>#N/A</v>
      </c>
      <c r="BN3" s="152" t="e">
        <f>+IF(BM3&lt;&gt;0,BM3,"")</f>
        <v>#N/A</v>
      </c>
      <c r="BO3" s="152" t="e">
        <f>+HLOOKUP('REPORTE DE SEDES AFECTADAS'!$N$39,$A$7:$C$12,4,FALSE)</f>
        <v>#N/A</v>
      </c>
      <c r="BP3" s="152" t="e">
        <f>+IF(BO3&lt;&gt;0,BO3,"")</f>
        <v>#N/A</v>
      </c>
      <c r="BQ3" s="152" t="e">
        <f>+HLOOKUP('REPORTE DE SEDES AFECTADAS'!$N$40,$A$7:$C$12,4,FALSE)</f>
        <v>#N/A</v>
      </c>
      <c r="BR3" s="152" t="e">
        <f>+IF(BQ3&lt;&gt;0,BQ3,"")</f>
        <v>#N/A</v>
      </c>
      <c r="BS3" s="152" t="e">
        <f>+HLOOKUP('REPORTE DE SEDES AFECTADAS'!$N$41,$A$7:$C$12,4,FALSE)</f>
        <v>#N/A</v>
      </c>
      <c r="BT3" s="152" t="e">
        <f>+IF(BS3&lt;&gt;0,BS3,"")</f>
        <v>#N/A</v>
      </c>
      <c r="BU3" s="152" t="e">
        <f>+HLOOKUP('REPORTE DE SEDES AFECTADAS'!$N$42,$A$7:$C$12,4,FALSE)</f>
        <v>#N/A</v>
      </c>
      <c r="BV3" s="152" t="e">
        <f>+IF(BU3&lt;&gt;0,BU3,"")</f>
        <v>#N/A</v>
      </c>
      <c r="BW3" s="152" t="e">
        <f>+HLOOKUP('REPORTE DE SEDES AFECTADAS'!$N$43,$A$7:$C$12,4,FALSE)</f>
        <v>#N/A</v>
      </c>
      <c r="BX3" s="152" t="e">
        <f>+IF(BW3&lt;&gt;0,BW3,"")</f>
        <v>#N/A</v>
      </c>
      <c r="BY3" s="152" t="e">
        <f>+HLOOKUP('REPORTE DE SEDES AFECTADAS'!$N$44,$A$7:$C$12,4,FALSE)</f>
        <v>#N/A</v>
      </c>
      <c r="BZ3" s="152" t="e">
        <f>+IF(BY3&lt;&gt;0,BY3,"")</f>
        <v>#N/A</v>
      </c>
      <c r="CA3" s="152" t="e">
        <f>+HLOOKUP('REPORTE DE SEDES AFECTADAS'!$N$45,$A$7:$C$12,4,FALSE)</f>
        <v>#N/A</v>
      </c>
      <c r="CB3" s="152" t="e">
        <f>+IF(CA3&lt;&gt;0,CA3,"")</f>
        <v>#N/A</v>
      </c>
      <c r="CC3" s="152" t="e">
        <f>+HLOOKUP('REPORTE DE SEDES AFECTADAS'!$N$46,$A$7:$C$12,4,FALSE)</f>
        <v>#N/A</v>
      </c>
      <c r="CD3" s="152" t="e">
        <f>+IF(CC3&lt;&gt;0,CC3,"")</f>
        <v>#N/A</v>
      </c>
      <c r="CE3" s="152" t="e">
        <f>+HLOOKUP('REPORTE DE SEDES AFECTADAS'!$N$47,$A$7:$C$12,4,FALSE)</f>
        <v>#N/A</v>
      </c>
      <c r="CF3" s="152" t="e">
        <f>+IF(CE3&lt;&gt;0,CE3,"")</f>
        <v>#N/A</v>
      </c>
      <c r="CG3" s="152" t="e">
        <f>+HLOOKUP('REPORTE DE SEDES AFECTADAS'!$N$48,$A$7:$C$12,4,FALSE)</f>
        <v>#N/A</v>
      </c>
      <c r="CH3" s="152" t="e">
        <f>+IF(CG3&lt;&gt;0,CG3,"")</f>
        <v>#N/A</v>
      </c>
      <c r="CI3" s="152" t="e">
        <f>+HLOOKUP('REPORTE DE SEDES AFECTADAS'!$N$49,$A$7:$C$12,4,FALSE)</f>
        <v>#N/A</v>
      </c>
      <c r="CJ3" s="152" t="e">
        <f>+IF(CI3&lt;&gt;0,CI3,"")</f>
        <v>#N/A</v>
      </c>
      <c r="CK3" s="152" t="e">
        <f>+HLOOKUP('REPORTE DE SEDES AFECTADAS'!$N$50,$A$7:$C$12,4,FALSE)</f>
        <v>#N/A</v>
      </c>
      <c r="CL3" s="152" t="e">
        <f>+IF(CK3&lt;&gt;0,CK3,"")</f>
        <v>#N/A</v>
      </c>
      <c r="CM3" s="152" t="e">
        <f>+HLOOKUP('REPORTE DE SEDES AFECTADAS'!$N$51,$A$7:$C$12,4,FALSE)</f>
        <v>#N/A</v>
      </c>
      <c r="CN3" s="152" t="e">
        <f>+IF(CM3&lt;&gt;0,CM3,"")</f>
        <v>#N/A</v>
      </c>
      <c r="CO3" s="152" t="e">
        <f>+HLOOKUP('REPORTE DE SEDES AFECTADAS'!$N$52,$A$7:$C$12,4,FALSE)</f>
        <v>#N/A</v>
      </c>
      <c r="CP3" s="152" t="e">
        <f>+IF(CO3&lt;&gt;0,CO3,"")</f>
        <v>#N/A</v>
      </c>
      <c r="CQ3" s="152" t="e">
        <f>+HLOOKUP('REPORTE DE SEDES AFECTADAS'!$N$53,$A$7:$C$12,4,FALSE)</f>
        <v>#N/A</v>
      </c>
      <c r="CR3" s="152" t="e">
        <f>+IF(CQ3&lt;&gt;0,CQ3,"")</f>
        <v>#N/A</v>
      </c>
      <c r="CS3" s="152" t="e">
        <f>+HLOOKUP('REPORTE DE SEDES AFECTADAS'!$N$54,$A$7:$C$12,4,FALSE)</f>
        <v>#N/A</v>
      </c>
      <c r="CT3" s="152" t="e">
        <f>+IF(CS3&lt;&gt;0,CS3,"")</f>
        <v>#N/A</v>
      </c>
      <c r="CU3" s="152" t="e">
        <f>+HLOOKUP('REPORTE DE SEDES AFECTADAS'!$N$55,$A$7:$C$12,4,FALSE)</f>
        <v>#N/A</v>
      </c>
      <c r="CV3" s="152" t="e">
        <f>+IF(CU3&lt;&gt;0,CU3,"")</f>
        <v>#N/A</v>
      </c>
    </row>
    <row r="4" spans="1:100" ht="15">
      <c r="A4" s="152" t="e">
        <f>+HLOOKUP('REPORTE DE SEDES AFECTADAS'!$N$6,$A$7:$C$12,5,FALSE)</f>
        <v>#N/A</v>
      </c>
      <c r="B4" s="152" t="e">
        <f t="shared" si="0"/>
        <v>#N/A</v>
      </c>
      <c r="C4" s="152" t="e">
        <f>+HLOOKUP('REPORTE DE SEDES AFECTADAS'!$N$7,$A$7:$C$12,5,FALSE)</f>
        <v>#N/A</v>
      </c>
      <c r="D4" s="152" t="e">
        <f t="shared" si="0"/>
        <v>#N/A</v>
      </c>
      <c r="E4" s="152" t="e">
        <f>+HLOOKUP('REPORTE DE SEDES AFECTADAS'!$N$8,$A$7:$C$12,5,FALSE)</f>
        <v>#N/A</v>
      </c>
      <c r="F4" s="152" t="e">
        <f>+IF(E4&lt;&gt;0,E4,"")</f>
        <v>#N/A</v>
      </c>
      <c r="G4" s="152" t="e">
        <f>+HLOOKUP('REPORTE DE SEDES AFECTADAS'!$N$9,$A$7:$C$12,5,FALSE)</f>
        <v>#N/A</v>
      </c>
      <c r="H4" s="152" t="e">
        <f>+IF(G4&lt;&gt;0,G4,"")</f>
        <v>#N/A</v>
      </c>
      <c r="I4" s="152" t="e">
        <f>+HLOOKUP('REPORTE DE SEDES AFECTADAS'!$N$10,$A$7:$C$12,5,FALSE)</f>
        <v>#N/A</v>
      </c>
      <c r="J4" s="152" t="e">
        <f>+IF(I4&lt;&gt;0,I4,"")</f>
        <v>#N/A</v>
      </c>
      <c r="K4" s="152" t="e">
        <f>+HLOOKUP('REPORTE DE SEDES AFECTADAS'!$N$11,$A$7:$C$12,5,FALSE)</f>
        <v>#N/A</v>
      </c>
      <c r="L4" s="152" t="e">
        <f>+IF(K4&lt;&gt;0,K4,"")</f>
        <v>#N/A</v>
      </c>
      <c r="M4" s="152" t="e">
        <f>+HLOOKUP('REPORTE DE SEDES AFECTADAS'!$N$12,$A$7:$C$12,5,FALSE)</f>
        <v>#N/A</v>
      </c>
      <c r="N4" s="152" t="e">
        <f>+IF(M4&lt;&gt;0,M4,"")</f>
        <v>#N/A</v>
      </c>
      <c r="O4" s="152" t="e">
        <f>+HLOOKUP('REPORTE DE SEDES AFECTADAS'!$N$13,$A$7:$C$12,5,FALSE)</f>
        <v>#N/A</v>
      </c>
      <c r="P4" s="152" t="e">
        <f>+IF(O4&lt;&gt;0,O4,"")</f>
        <v>#N/A</v>
      </c>
      <c r="Q4" s="152" t="e">
        <f>+HLOOKUP('REPORTE DE SEDES AFECTADAS'!$N$14,$A$7:$C$12,5,FALSE)</f>
        <v>#N/A</v>
      </c>
      <c r="R4" s="152" t="e">
        <f>+IF(Q4&lt;&gt;0,Q4,"")</f>
        <v>#N/A</v>
      </c>
      <c r="S4" s="152" t="e">
        <f>+HLOOKUP('REPORTE DE SEDES AFECTADAS'!$N$15,$A$7:$C$12,5,FALSE)</f>
        <v>#N/A</v>
      </c>
      <c r="T4" s="152" t="e">
        <f>+IF(S4&lt;&gt;0,S4,"")</f>
        <v>#N/A</v>
      </c>
      <c r="U4" s="152" t="e">
        <f>+HLOOKUP('REPORTE DE SEDES AFECTADAS'!$N$16,$A$7:$C$12,5,FALSE)</f>
        <v>#N/A</v>
      </c>
      <c r="V4" s="152" t="e">
        <f>+IF(U4&lt;&gt;0,U4,"")</f>
        <v>#N/A</v>
      </c>
      <c r="W4" s="152" t="e">
        <f>+HLOOKUP('REPORTE DE SEDES AFECTADAS'!$N$17,$A$7:$C$12,5,FALSE)</f>
        <v>#N/A</v>
      </c>
      <c r="X4" s="152" t="e">
        <f>+IF(W4&lt;&gt;0,W4,"")</f>
        <v>#N/A</v>
      </c>
      <c r="Y4" s="152" t="e">
        <f>+HLOOKUP('REPORTE DE SEDES AFECTADAS'!$N$18,$A$7:$C$12,5,FALSE)</f>
        <v>#N/A</v>
      </c>
      <c r="Z4" s="152" t="e">
        <f>+IF(Y4&lt;&gt;0,Y4,"")</f>
        <v>#N/A</v>
      </c>
      <c r="AA4" s="152" t="e">
        <f>+HLOOKUP('REPORTE DE SEDES AFECTADAS'!$N$19,$A$7:$C$12,5,FALSE)</f>
        <v>#N/A</v>
      </c>
      <c r="AB4" s="152" t="e">
        <f>+IF(AA4&lt;&gt;0,AA4,"")</f>
        <v>#N/A</v>
      </c>
      <c r="AC4" s="152" t="e">
        <f>+HLOOKUP('REPORTE DE SEDES AFECTADAS'!$N$20,$A$7:$C$12,5,FALSE)</f>
        <v>#N/A</v>
      </c>
      <c r="AD4" s="152" t="e">
        <f>+IF(AC4&lt;&gt;0,AC4,"")</f>
        <v>#N/A</v>
      </c>
      <c r="AE4" s="152" t="e">
        <f>+HLOOKUP('REPORTE DE SEDES AFECTADAS'!$N$21,$A$7:$C$12,5,FALSE)</f>
        <v>#N/A</v>
      </c>
      <c r="AF4" s="152" t="e">
        <f>+IF(AE4&lt;&gt;0,AE4,"")</f>
        <v>#N/A</v>
      </c>
      <c r="AG4" s="152" t="e">
        <f>+HLOOKUP('REPORTE DE SEDES AFECTADAS'!$N$22,$A$7:$C$12,5,FALSE)</f>
        <v>#N/A</v>
      </c>
      <c r="AH4" s="152" t="e">
        <f>+IF(AG4&lt;&gt;0,AG4,"")</f>
        <v>#N/A</v>
      </c>
      <c r="AI4" s="152" t="e">
        <f>+HLOOKUP('REPORTE DE SEDES AFECTADAS'!$N$23,$A$7:$C$12,5,FALSE)</f>
        <v>#N/A</v>
      </c>
      <c r="AJ4" s="152" t="e">
        <f>+IF(AI4&lt;&gt;0,AI4,"")</f>
        <v>#N/A</v>
      </c>
      <c r="AK4" s="152" t="e">
        <f>+HLOOKUP('REPORTE DE SEDES AFECTADAS'!$N$24,$A$7:$C$12,5,FALSE)</f>
        <v>#N/A</v>
      </c>
      <c r="AL4" s="152" t="e">
        <f>+IF(AK4&lt;&gt;0,AK4,"")</f>
        <v>#N/A</v>
      </c>
      <c r="AM4" s="152" t="e">
        <f>+HLOOKUP('REPORTE DE SEDES AFECTADAS'!$N$25,$A$7:$C$12,5,FALSE)</f>
        <v>#N/A</v>
      </c>
      <c r="AN4" s="152" t="e">
        <f>+IF(AM4&lt;&gt;0,AM4,"")</f>
        <v>#N/A</v>
      </c>
      <c r="AO4" s="152" t="e">
        <f>+HLOOKUP('REPORTE DE SEDES AFECTADAS'!$N$26,$A$7:$C$12,5,FALSE)</f>
        <v>#N/A</v>
      </c>
      <c r="AP4" s="152" t="e">
        <f>+IF(AO4&lt;&gt;0,AO4,"")</f>
        <v>#N/A</v>
      </c>
      <c r="AQ4" s="152" t="e">
        <f>+HLOOKUP('REPORTE DE SEDES AFECTADAS'!$N$27,$A$7:$C$12,5,FALSE)</f>
        <v>#N/A</v>
      </c>
      <c r="AR4" s="152" t="e">
        <f>+IF(AQ4&lt;&gt;0,AQ4,"")</f>
        <v>#N/A</v>
      </c>
      <c r="AS4" s="152" t="e">
        <f>+HLOOKUP('REPORTE DE SEDES AFECTADAS'!$N$28,$A$7:$C$12,5,FALSE)</f>
        <v>#N/A</v>
      </c>
      <c r="AT4" s="152" t="e">
        <f>+IF(AS4&lt;&gt;0,AS4,"")</f>
        <v>#N/A</v>
      </c>
      <c r="AU4" s="152" t="e">
        <f>+HLOOKUP('REPORTE DE SEDES AFECTADAS'!$N$29,$A$7:$C$12,5,FALSE)</f>
        <v>#N/A</v>
      </c>
      <c r="AV4" s="152" t="e">
        <f>+IF(AU4&lt;&gt;0,AU4,"")</f>
        <v>#N/A</v>
      </c>
      <c r="AW4" s="152" t="e">
        <f>+HLOOKUP('REPORTE DE SEDES AFECTADAS'!$N$30,$A$7:$C$12,5,FALSE)</f>
        <v>#N/A</v>
      </c>
      <c r="AX4" s="152" t="e">
        <f>+IF(AW4&lt;&gt;0,AW4,"")</f>
        <v>#N/A</v>
      </c>
      <c r="AY4" s="152" t="e">
        <f>+HLOOKUP('REPORTE DE SEDES AFECTADAS'!$N$31,$A$7:$C$12,5,FALSE)</f>
        <v>#N/A</v>
      </c>
      <c r="AZ4" s="152" t="e">
        <f>+IF(AY4&lt;&gt;0,AY4,"")</f>
        <v>#N/A</v>
      </c>
      <c r="BA4" s="152" t="e">
        <f>+HLOOKUP('REPORTE DE SEDES AFECTADAS'!$N$32,$A$7:$C$12,5,FALSE)</f>
        <v>#N/A</v>
      </c>
      <c r="BB4" s="152" t="e">
        <f>+IF(BA4&lt;&gt;0,BA4,"")</f>
        <v>#N/A</v>
      </c>
      <c r="BC4" s="152" t="e">
        <f>+HLOOKUP('REPORTE DE SEDES AFECTADAS'!$N$33,$A$7:$C$12,5,FALSE)</f>
        <v>#N/A</v>
      </c>
      <c r="BD4" s="152" t="e">
        <f>+IF(BC4&lt;&gt;0,BC4,"")</f>
        <v>#N/A</v>
      </c>
      <c r="BE4" s="152" t="e">
        <f>+HLOOKUP('REPORTE DE SEDES AFECTADAS'!$N$34,$A$7:$C$12,5,FALSE)</f>
        <v>#N/A</v>
      </c>
      <c r="BF4" s="152" t="e">
        <f>+IF(BE4&lt;&gt;0,BE4,"")</f>
        <v>#N/A</v>
      </c>
      <c r="BG4" s="152" t="e">
        <f>+HLOOKUP('REPORTE DE SEDES AFECTADAS'!$N$35,$A$7:$C$12,5,FALSE)</f>
        <v>#N/A</v>
      </c>
      <c r="BH4" s="152" t="e">
        <f>+IF(BG4&lt;&gt;0,BG4,"")</f>
        <v>#N/A</v>
      </c>
      <c r="BI4" s="152" t="e">
        <f>+HLOOKUP('REPORTE DE SEDES AFECTADAS'!$N$36,$A$7:$C$12,5,FALSE)</f>
        <v>#N/A</v>
      </c>
      <c r="BJ4" s="152" t="e">
        <f>+IF(BI4&lt;&gt;0,BI4,"")</f>
        <v>#N/A</v>
      </c>
      <c r="BK4" s="152" t="e">
        <f>+HLOOKUP('REPORTE DE SEDES AFECTADAS'!$N$37,$A$7:$C$12,5,FALSE)</f>
        <v>#N/A</v>
      </c>
      <c r="BL4" s="152" t="e">
        <f>+IF(BK4&lt;&gt;0,BK4,"")</f>
        <v>#N/A</v>
      </c>
      <c r="BM4" s="152" t="e">
        <f>+HLOOKUP('REPORTE DE SEDES AFECTADAS'!$N$38,$A$7:$C$12,5,FALSE)</f>
        <v>#N/A</v>
      </c>
      <c r="BN4" s="152" t="e">
        <f>+IF(BM4&lt;&gt;0,BM4,"")</f>
        <v>#N/A</v>
      </c>
      <c r="BO4" s="152" t="e">
        <f>+HLOOKUP('REPORTE DE SEDES AFECTADAS'!$N$39,$A$7:$C$12,5,FALSE)</f>
        <v>#N/A</v>
      </c>
      <c r="BP4" s="152" t="e">
        <f>+IF(BO4&lt;&gt;0,BO4,"")</f>
        <v>#N/A</v>
      </c>
      <c r="BQ4" s="152" t="e">
        <f>+HLOOKUP('REPORTE DE SEDES AFECTADAS'!$N$40,$A$7:$C$12,5,FALSE)</f>
        <v>#N/A</v>
      </c>
      <c r="BR4" s="152" t="e">
        <f>+IF(BQ4&lt;&gt;0,BQ4,"")</f>
        <v>#N/A</v>
      </c>
      <c r="BS4" s="152" t="e">
        <f>+HLOOKUP('REPORTE DE SEDES AFECTADAS'!$N$41,$A$7:$C$12,5,FALSE)</f>
        <v>#N/A</v>
      </c>
      <c r="BT4" s="152" t="e">
        <f>+IF(BS4&lt;&gt;0,BS4,"")</f>
        <v>#N/A</v>
      </c>
      <c r="BU4" s="152" t="e">
        <f>+HLOOKUP('REPORTE DE SEDES AFECTADAS'!$N$42,$A$7:$C$12,5,FALSE)</f>
        <v>#N/A</v>
      </c>
      <c r="BV4" s="152" t="e">
        <f>+IF(BU4&lt;&gt;0,BU4,"")</f>
        <v>#N/A</v>
      </c>
      <c r="BW4" s="152" t="e">
        <f>+HLOOKUP('REPORTE DE SEDES AFECTADAS'!$N$43,$A$7:$C$12,5,FALSE)</f>
        <v>#N/A</v>
      </c>
      <c r="BX4" s="152" t="e">
        <f>+IF(BW4&lt;&gt;0,BW4,"")</f>
        <v>#N/A</v>
      </c>
      <c r="BY4" s="152" t="e">
        <f>+HLOOKUP('REPORTE DE SEDES AFECTADAS'!$N$44,$A$7:$C$12,5,FALSE)</f>
        <v>#N/A</v>
      </c>
      <c r="BZ4" s="152" t="e">
        <f>+IF(BY4&lt;&gt;0,BY4,"")</f>
        <v>#N/A</v>
      </c>
      <c r="CA4" s="152" t="e">
        <f>+HLOOKUP('REPORTE DE SEDES AFECTADAS'!$N$45,$A$7:$C$12,5,FALSE)</f>
        <v>#N/A</v>
      </c>
      <c r="CB4" s="152" t="e">
        <f>+IF(CA4&lt;&gt;0,CA4,"")</f>
        <v>#N/A</v>
      </c>
      <c r="CC4" s="152" t="e">
        <f>+HLOOKUP('REPORTE DE SEDES AFECTADAS'!$N$46,$A$7:$C$12,5,FALSE)</f>
        <v>#N/A</v>
      </c>
      <c r="CD4" s="152" t="e">
        <f>+IF(CC4&lt;&gt;0,CC4,"")</f>
        <v>#N/A</v>
      </c>
      <c r="CE4" s="152" t="e">
        <f>+HLOOKUP('REPORTE DE SEDES AFECTADAS'!$N$47,$A$7:$C$12,5,FALSE)</f>
        <v>#N/A</v>
      </c>
      <c r="CF4" s="152" t="e">
        <f>+IF(CE4&lt;&gt;0,CE4,"")</f>
        <v>#N/A</v>
      </c>
      <c r="CG4" s="152" t="e">
        <f>+HLOOKUP('REPORTE DE SEDES AFECTADAS'!$N$48,$A$7:$C$12,5,FALSE)</f>
        <v>#N/A</v>
      </c>
      <c r="CH4" s="152" t="e">
        <f>+IF(CG4&lt;&gt;0,CG4,"")</f>
        <v>#N/A</v>
      </c>
      <c r="CI4" s="152" t="e">
        <f>+HLOOKUP('REPORTE DE SEDES AFECTADAS'!$N$49,$A$7:$C$12,5,FALSE)</f>
        <v>#N/A</v>
      </c>
      <c r="CJ4" s="152" t="e">
        <f>+IF(CI4&lt;&gt;0,CI4,"")</f>
        <v>#N/A</v>
      </c>
      <c r="CK4" s="152" t="e">
        <f>+HLOOKUP('REPORTE DE SEDES AFECTADAS'!$N$50,$A$7:$C$12,5,FALSE)</f>
        <v>#N/A</v>
      </c>
      <c r="CL4" s="152" t="e">
        <f>+IF(CK4&lt;&gt;0,CK4,"")</f>
        <v>#N/A</v>
      </c>
      <c r="CM4" s="152" t="e">
        <f>+HLOOKUP('REPORTE DE SEDES AFECTADAS'!$N$51,$A$7:$C$12,5,FALSE)</f>
        <v>#N/A</v>
      </c>
      <c r="CN4" s="152" t="e">
        <f>+IF(CM4&lt;&gt;0,CM4,"")</f>
        <v>#N/A</v>
      </c>
      <c r="CO4" s="152" t="e">
        <f>+HLOOKUP('REPORTE DE SEDES AFECTADAS'!$N$52,$A$7:$C$12,5,FALSE)</f>
        <v>#N/A</v>
      </c>
      <c r="CP4" s="152" t="e">
        <f>+IF(CO4&lt;&gt;0,CO4,"")</f>
        <v>#N/A</v>
      </c>
      <c r="CQ4" s="152" t="e">
        <f>+HLOOKUP('REPORTE DE SEDES AFECTADAS'!$N$53,$A$7:$C$12,5,FALSE)</f>
        <v>#N/A</v>
      </c>
      <c r="CR4" s="152" t="e">
        <f>+IF(CQ4&lt;&gt;0,CQ4,"")</f>
        <v>#N/A</v>
      </c>
      <c r="CS4" s="152" t="e">
        <f>+HLOOKUP('REPORTE DE SEDES AFECTADAS'!$N$54,$A$7:$C$12,5,FALSE)</f>
        <v>#N/A</v>
      </c>
      <c r="CT4" s="152" t="e">
        <f>+IF(CS4&lt;&gt;0,CS4,"")</f>
        <v>#N/A</v>
      </c>
      <c r="CU4" s="152" t="e">
        <f>+HLOOKUP('REPORTE DE SEDES AFECTADAS'!$N$55,$A$7:$C$12,5,FALSE)</f>
        <v>#N/A</v>
      </c>
      <c r="CV4" s="152" t="e">
        <f>+IF(CU4&lt;&gt;0,CU4,"")</f>
        <v>#N/A</v>
      </c>
    </row>
    <row r="5" spans="1:100" ht="15">
      <c r="A5" s="152" t="e">
        <f>+HLOOKUP('REPORTE DE SEDES AFECTADAS'!$N$6,$A$7:$C$12,6,FALSE)</f>
        <v>#N/A</v>
      </c>
      <c r="B5" s="152" t="e">
        <f t="shared" si="0"/>
        <v>#N/A</v>
      </c>
      <c r="C5" s="152" t="e">
        <f>+HLOOKUP('REPORTE DE SEDES AFECTADAS'!$N$7,$A$7:$C$12,6,FALSE)</f>
        <v>#N/A</v>
      </c>
      <c r="D5" s="152" t="e">
        <f t="shared" si="0"/>
        <v>#N/A</v>
      </c>
      <c r="E5" s="152" t="e">
        <f>+HLOOKUP('REPORTE DE SEDES AFECTADAS'!$N$8,$A$7:$C$12,6,FALSE)</f>
        <v>#N/A</v>
      </c>
      <c r="F5" s="152" t="e">
        <f>+IF(E5&lt;&gt;0,E5,"")</f>
        <v>#N/A</v>
      </c>
      <c r="G5" s="152" t="e">
        <f>+HLOOKUP('REPORTE DE SEDES AFECTADAS'!$N$9,$A$7:$C$12,6,FALSE)</f>
        <v>#N/A</v>
      </c>
      <c r="H5" s="152" t="e">
        <f>+IF(G5&lt;&gt;0,G5,"")</f>
        <v>#N/A</v>
      </c>
      <c r="I5" s="152" t="e">
        <f>+HLOOKUP('REPORTE DE SEDES AFECTADAS'!$N$10,$A$7:$C$12,6,FALSE)</f>
        <v>#N/A</v>
      </c>
      <c r="J5" s="152" t="e">
        <f>+IF(I5&lt;&gt;0,I5,"")</f>
        <v>#N/A</v>
      </c>
      <c r="K5" s="152" t="e">
        <f>+HLOOKUP('REPORTE DE SEDES AFECTADAS'!$N$11,$A$7:$C$12,6,FALSE)</f>
        <v>#N/A</v>
      </c>
      <c r="L5" s="152" t="e">
        <f>+IF(K5&lt;&gt;0,K5,"")</f>
        <v>#N/A</v>
      </c>
      <c r="M5" s="152" t="e">
        <f>+HLOOKUP('REPORTE DE SEDES AFECTADAS'!$N$12,$A$7:$C$12,6,FALSE)</f>
        <v>#N/A</v>
      </c>
      <c r="N5" s="152" t="e">
        <f>+IF(M5&lt;&gt;0,M5,"")</f>
        <v>#N/A</v>
      </c>
      <c r="O5" s="152" t="e">
        <f>+HLOOKUP('REPORTE DE SEDES AFECTADAS'!$N$13,$A$7:$C$12,6,FALSE)</f>
        <v>#N/A</v>
      </c>
      <c r="P5" s="152" t="e">
        <f>+IF(O5&lt;&gt;0,O5,"")</f>
        <v>#N/A</v>
      </c>
      <c r="Q5" s="152" t="e">
        <f>+HLOOKUP('REPORTE DE SEDES AFECTADAS'!$N$14,$A$7:$C$12,6,FALSE)</f>
        <v>#N/A</v>
      </c>
      <c r="R5" s="152" t="e">
        <f>+IF(Q5&lt;&gt;0,Q5,"")</f>
        <v>#N/A</v>
      </c>
      <c r="S5" s="152" t="e">
        <f>+HLOOKUP('REPORTE DE SEDES AFECTADAS'!$N$15,$A$7:$C$12,6,FALSE)</f>
        <v>#N/A</v>
      </c>
      <c r="T5" s="152" t="e">
        <f>+IF(S5&lt;&gt;0,S5,"")</f>
        <v>#N/A</v>
      </c>
      <c r="U5" s="152" t="e">
        <f>+HLOOKUP('REPORTE DE SEDES AFECTADAS'!$N$16,$A$7:$C$12,6,FALSE)</f>
        <v>#N/A</v>
      </c>
      <c r="V5" s="152" t="e">
        <f>+IF(U5&lt;&gt;0,U5,"")</f>
        <v>#N/A</v>
      </c>
      <c r="W5" s="152" t="e">
        <f>+HLOOKUP('REPORTE DE SEDES AFECTADAS'!$N$17,$A$7:$C$12,6,FALSE)</f>
        <v>#N/A</v>
      </c>
      <c r="X5" s="152" t="e">
        <f>+IF(W5&lt;&gt;0,W5,"")</f>
        <v>#N/A</v>
      </c>
      <c r="Y5" s="152" t="e">
        <f>+HLOOKUP('REPORTE DE SEDES AFECTADAS'!$N$18,$A$7:$C$12,6,FALSE)</f>
        <v>#N/A</v>
      </c>
      <c r="Z5" s="152" t="e">
        <f>+IF(Y5&lt;&gt;0,Y5,"")</f>
        <v>#N/A</v>
      </c>
      <c r="AA5" s="152" t="e">
        <f>+HLOOKUP('REPORTE DE SEDES AFECTADAS'!$N$19,$A$7:$C$12,6,FALSE)</f>
        <v>#N/A</v>
      </c>
      <c r="AB5" s="152" t="e">
        <f>+IF(AA5&lt;&gt;0,AA5,"")</f>
        <v>#N/A</v>
      </c>
      <c r="AC5" s="152" t="e">
        <f>+HLOOKUP('REPORTE DE SEDES AFECTADAS'!$N$20,$A$7:$C$12,6,FALSE)</f>
        <v>#N/A</v>
      </c>
      <c r="AD5" s="152" t="e">
        <f>+IF(AC5&lt;&gt;0,AC5,"")</f>
        <v>#N/A</v>
      </c>
      <c r="AE5" s="152" t="e">
        <f>+HLOOKUP('REPORTE DE SEDES AFECTADAS'!$N$21,$A$7:$C$12,6,FALSE)</f>
        <v>#N/A</v>
      </c>
      <c r="AF5" s="152" t="e">
        <f>+IF(AE5&lt;&gt;0,AE5,"")</f>
        <v>#N/A</v>
      </c>
      <c r="AG5" s="152" t="e">
        <f>+HLOOKUP('REPORTE DE SEDES AFECTADAS'!$N$22,$A$7:$C$12,6,FALSE)</f>
        <v>#N/A</v>
      </c>
      <c r="AH5" s="152" t="e">
        <f aca="true" t="shared" si="1" ref="AH5:AJ6">+IF(AG5&lt;&gt;0,AG5,"")</f>
        <v>#N/A</v>
      </c>
      <c r="AI5" s="152" t="e">
        <f>+HLOOKUP('REPORTE DE SEDES AFECTADAS'!$N$23,$A$7:$C$12,6,FALSE)</f>
        <v>#N/A</v>
      </c>
      <c r="AJ5" s="152" t="e">
        <f t="shared" si="1"/>
        <v>#N/A</v>
      </c>
      <c r="AK5" s="152" t="e">
        <f>+HLOOKUP('REPORTE DE SEDES AFECTADAS'!$N$24,$A$7:$C$12,6,FALSE)</f>
        <v>#N/A</v>
      </c>
      <c r="AL5" s="152" t="e">
        <f>+IF(AK5&lt;&gt;0,AK5,"")</f>
        <v>#N/A</v>
      </c>
      <c r="AM5" s="152" t="e">
        <f>+HLOOKUP('REPORTE DE SEDES AFECTADAS'!$N$25,$A$7:$C$12,6,FALSE)</f>
        <v>#N/A</v>
      </c>
      <c r="AN5" s="152" t="e">
        <f>+IF(AM5&lt;&gt;0,AM5,"")</f>
        <v>#N/A</v>
      </c>
      <c r="AO5" s="152" t="e">
        <f>+HLOOKUP('REPORTE DE SEDES AFECTADAS'!$N$26,$A$7:$C$12,6,FALSE)</f>
        <v>#N/A</v>
      </c>
      <c r="AP5" s="152" t="e">
        <f>+IF(AO5&lt;&gt;0,AO5,"")</f>
        <v>#N/A</v>
      </c>
      <c r="AQ5" s="152" t="e">
        <f>+HLOOKUP('REPORTE DE SEDES AFECTADAS'!$N$27,$A$7:$C$12,6,FALSE)</f>
        <v>#N/A</v>
      </c>
      <c r="AR5" s="152" t="e">
        <f>+IF(AQ5&lt;&gt;0,AQ5,"")</f>
        <v>#N/A</v>
      </c>
      <c r="AS5" s="152" t="e">
        <f>+HLOOKUP('REPORTE DE SEDES AFECTADAS'!$N$28,$A$7:$C$12,6,FALSE)</f>
        <v>#N/A</v>
      </c>
      <c r="AT5" s="152" t="e">
        <f>+IF(AS5&lt;&gt;0,AS5,"")</f>
        <v>#N/A</v>
      </c>
      <c r="AU5" s="152" t="e">
        <f>+HLOOKUP('REPORTE DE SEDES AFECTADAS'!$N$29,$A$7:$C$12,6,FALSE)</f>
        <v>#N/A</v>
      </c>
      <c r="AV5" s="152" t="e">
        <f>+IF(AU5&lt;&gt;0,AU5,"")</f>
        <v>#N/A</v>
      </c>
      <c r="AW5" s="152" t="e">
        <f>+HLOOKUP('REPORTE DE SEDES AFECTADAS'!$N$30,$A$7:$C$12,6,FALSE)</f>
        <v>#N/A</v>
      </c>
      <c r="AX5" s="152" t="e">
        <f>+IF(AW5&lt;&gt;0,AW5,"")</f>
        <v>#N/A</v>
      </c>
      <c r="AY5" s="152" t="e">
        <f>+HLOOKUP('REPORTE DE SEDES AFECTADAS'!$N$31,$A$7:$C$12,6,FALSE)</f>
        <v>#N/A</v>
      </c>
      <c r="AZ5" s="152" t="e">
        <f>+IF(AY5&lt;&gt;0,AY5,"")</f>
        <v>#N/A</v>
      </c>
      <c r="BA5" s="152" t="e">
        <f>+HLOOKUP('REPORTE DE SEDES AFECTADAS'!$N$32,$A$7:$C$12,6,FALSE)</f>
        <v>#N/A</v>
      </c>
      <c r="BB5" s="152" t="e">
        <f>+IF(BA5&lt;&gt;0,BA5,"")</f>
        <v>#N/A</v>
      </c>
      <c r="BC5" s="152" t="e">
        <f>+HLOOKUP('REPORTE DE SEDES AFECTADAS'!$N$33,$A$7:$C$12,6,FALSE)</f>
        <v>#N/A</v>
      </c>
      <c r="BD5" s="152" t="e">
        <f>+IF(BC5&lt;&gt;0,BC5,"")</f>
        <v>#N/A</v>
      </c>
      <c r="BE5" s="152" t="e">
        <f>+HLOOKUP('REPORTE DE SEDES AFECTADAS'!$N$34,$A$7:$C$12,6,FALSE)</f>
        <v>#N/A</v>
      </c>
      <c r="BF5" s="152" t="e">
        <f>+IF(BE5&lt;&gt;0,BE5,"")</f>
        <v>#N/A</v>
      </c>
      <c r="BG5" s="152" t="e">
        <f>+HLOOKUP('REPORTE DE SEDES AFECTADAS'!$N$35,$A$7:$C$12,6,FALSE)</f>
        <v>#N/A</v>
      </c>
      <c r="BH5" s="152" t="e">
        <f>+IF(BG5&lt;&gt;0,BG5,"")</f>
        <v>#N/A</v>
      </c>
      <c r="BI5" s="152" t="e">
        <f>+HLOOKUP('REPORTE DE SEDES AFECTADAS'!$N$36,$A$7:$C$12,6,FALSE)</f>
        <v>#N/A</v>
      </c>
      <c r="BJ5" s="152" t="e">
        <f>+IF(BI5&lt;&gt;0,BI5,"")</f>
        <v>#N/A</v>
      </c>
      <c r="BK5" s="152" t="e">
        <f>+HLOOKUP('REPORTE DE SEDES AFECTADAS'!$N$37,$A$7:$C$12,6,FALSE)</f>
        <v>#N/A</v>
      </c>
      <c r="BL5" s="152" t="e">
        <f>+IF(BK5&lt;&gt;0,BK5,"")</f>
        <v>#N/A</v>
      </c>
      <c r="BM5" s="152" t="e">
        <f>+HLOOKUP('REPORTE DE SEDES AFECTADAS'!$N$38,$A$7:$C$12,6,FALSE)</f>
        <v>#N/A</v>
      </c>
      <c r="BN5" s="152" t="e">
        <f>+IF(BM5&lt;&gt;0,BM5,"")</f>
        <v>#N/A</v>
      </c>
      <c r="BO5" s="152" t="e">
        <f>+HLOOKUP('REPORTE DE SEDES AFECTADAS'!$N$39,$A$7:$C$12,6,FALSE)</f>
        <v>#N/A</v>
      </c>
      <c r="BP5" s="152" t="e">
        <f>+IF(BO5&lt;&gt;0,BO5,"")</f>
        <v>#N/A</v>
      </c>
      <c r="BQ5" s="152" t="e">
        <f>+HLOOKUP('REPORTE DE SEDES AFECTADAS'!$N$40,$A$7:$C$12,6,FALSE)</f>
        <v>#N/A</v>
      </c>
      <c r="BR5" s="152" t="e">
        <f>+IF(BQ5&lt;&gt;0,BQ5,"")</f>
        <v>#N/A</v>
      </c>
      <c r="BS5" s="152" t="e">
        <f>+HLOOKUP('REPORTE DE SEDES AFECTADAS'!$N$41,$A$7:$C$12,6,FALSE)</f>
        <v>#N/A</v>
      </c>
      <c r="BT5" s="152" t="e">
        <f>+IF(BS5&lt;&gt;0,BS5,"")</f>
        <v>#N/A</v>
      </c>
      <c r="BU5" s="152" t="e">
        <f>+HLOOKUP('REPORTE DE SEDES AFECTADAS'!$N$42,$A$7:$C$12,6,FALSE)</f>
        <v>#N/A</v>
      </c>
      <c r="BV5" s="152" t="e">
        <f>+IF(BU5&lt;&gt;0,BU5,"")</f>
        <v>#N/A</v>
      </c>
      <c r="BW5" s="152" t="e">
        <f>+HLOOKUP('REPORTE DE SEDES AFECTADAS'!$N$43,$A$7:$C$12,6,FALSE)</f>
        <v>#N/A</v>
      </c>
      <c r="BX5" s="152" t="e">
        <f>+IF(BW5&lt;&gt;0,BW5,"")</f>
        <v>#N/A</v>
      </c>
      <c r="BY5" s="152" t="e">
        <f>+HLOOKUP('REPORTE DE SEDES AFECTADAS'!$N$44,$A$7:$C$12,6,FALSE)</f>
        <v>#N/A</v>
      </c>
      <c r="BZ5" s="152" t="e">
        <f>+IF(BY5&lt;&gt;0,BY5,"")</f>
        <v>#N/A</v>
      </c>
      <c r="CA5" s="152" t="e">
        <f>+HLOOKUP('REPORTE DE SEDES AFECTADAS'!$N$45,$A$7:$C$12,6,FALSE)</f>
        <v>#N/A</v>
      </c>
      <c r="CB5" s="152" t="e">
        <f>+IF(CA5&lt;&gt;0,CA5,"")</f>
        <v>#N/A</v>
      </c>
      <c r="CC5" s="152" t="e">
        <f>+HLOOKUP('REPORTE DE SEDES AFECTADAS'!$N$46,$A$7:$C$12,6,FALSE)</f>
        <v>#N/A</v>
      </c>
      <c r="CD5" s="152" t="e">
        <f>+IF(CC5&lt;&gt;0,CC5,"")</f>
        <v>#N/A</v>
      </c>
      <c r="CE5" s="152" t="e">
        <f>+HLOOKUP('REPORTE DE SEDES AFECTADAS'!$N$47,$A$7:$C$12,6,FALSE)</f>
        <v>#N/A</v>
      </c>
      <c r="CF5" s="152" t="e">
        <f>+IF(CE5&lt;&gt;0,CE5,"")</f>
        <v>#N/A</v>
      </c>
      <c r="CG5" s="152" t="e">
        <f>+HLOOKUP('REPORTE DE SEDES AFECTADAS'!$N$48,$A$7:$C$12,6,FALSE)</f>
        <v>#N/A</v>
      </c>
      <c r="CH5" s="152" t="e">
        <f>+IF(CG5&lt;&gt;0,CG5,"")</f>
        <v>#N/A</v>
      </c>
      <c r="CI5" s="152" t="e">
        <f>+HLOOKUP('REPORTE DE SEDES AFECTADAS'!$N$49,$A$7:$C$12,6,FALSE)</f>
        <v>#N/A</v>
      </c>
      <c r="CJ5" s="152" t="e">
        <f>+IF(CI5&lt;&gt;0,CI5,"")</f>
        <v>#N/A</v>
      </c>
      <c r="CK5" s="152" t="e">
        <f>+HLOOKUP('REPORTE DE SEDES AFECTADAS'!$N$50,$A$7:$C$12,6,FALSE)</f>
        <v>#N/A</v>
      </c>
      <c r="CL5" s="152" t="e">
        <f>+IF(CK5&lt;&gt;0,CK5,"")</f>
        <v>#N/A</v>
      </c>
      <c r="CM5" s="152" t="e">
        <f>+HLOOKUP('REPORTE DE SEDES AFECTADAS'!$N$51,$A$7:$C$12,6,FALSE)</f>
        <v>#N/A</v>
      </c>
      <c r="CN5" s="152" t="e">
        <f>+IF(CM5&lt;&gt;0,CM5,"")</f>
        <v>#N/A</v>
      </c>
      <c r="CO5" s="152" t="e">
        <f>+HLOOKUP('REPORTE DE SEDES AFECTADAS'!$N$52,$A$7:$C$12,6,FALSE)</f>
        <v>#N/A</v>
      </c>
      <c r="CP5" s="152" t="e">
        <f>+IF(CO5&lt;&gt;0,CO5,"")</f>
        <v>#N/A</v>
      </c>
      <c r="CQ5" s="152" t="e">
        <f>+HLOOKUP('REPORTE DE SEDES AFECTADAS'!$N$53,$A$7:$C$12,6,FALSE)</f>
        <v>#N/A</v>
      </c>
      <c r="CR5" s="152" t="e">
        <f>+IF(CQ5&lt;&gt;0,CQ5,"")</f>
        <v>#N/A</v>
      </c>
      <c r="CS5" s="152" t="e">
        <f>+HLOOKUP('REPORTE DE SEDES AFECTADAS'!$N$54,$A$7:$C$12,6,FALSE)</f>
        <v>#N/A</v>
      </c>
      <c r="CT5" s="152" t="e">
        <f aca="true" t="shared" si="2" ref="CT5:CV6">+IF(CS5&lt;&gt;0,CS5,"")</f>
        <v>#N/A</v>
      </c>
      <c r="CU5" s="152" t="e">
        <f>+HLOOKUP('REPORTE DE SEDES AFECTADAS'!$N$55,$A$7:$C$12,6,FALSE)</f>
        <v>#N/A</v>
      </c>
      <c r="CV5" s="152" t="e">
        <f t="shared" si="2"/>
        <v>#N/A</v>
      </c>
    </row>
    <row r="6" spans="1:100" ht="15">
      <c r="A6" s="152" t="e">
        <f>+HLOOKUP('REPORTE DE SEDES AFECTADAS'!$N$6,$A$7:$C$15,7,FALSE)</f>
        <v>#N/A</v>
      </c>
      <c r="B6" s="152" t="e">
        <f t="shared" si="0"/>
        <v>#N/A</v>
      </c>
      <c r="C6" s="152" t="e">
        <f>+HLOOKUP('REPORTE DE SEDES AFECTADAS'!$N$7,$A$7:$C$15,7,FALSE)</f>
        <v>#N/A</v>
      </c>
      <c r="D6" s="152" t="e">
        <f>+IF(C6&lt;&gt;0,C6,"")</f>
        <v>#N/A</v>
      </c>
      <c r="E6" s="152" t="e">
        <f>+HLOOKUP('REPORTE DE SEDES AFECTADAS'!$N$8,$A$7:$C$15,7,FALSE)</f>
        <v>#N/A</v>
      </c>
      <c r="F6" s="152" t="e">
        <f>+IF(E6&lt;&gt;0,E6,"")</f>
        <v>#N/A</v>
      </c>
      <c r="G6" s="152" t="e">
        <f>+HLOOKUP('REPORTE DE SEDES AFECTADAS'!$N$9,$A$7:$C$15,7,FALSE)</f>
        <v>#N/A</v>
      </c>
      <c r="H6" s="152" t="e">
        <f>+IF(G6&lt;&gt;0,G6,"")</f>
        <v>#N/A</v>
      </c>
      <c r="I6" s="152" t="e">
        <f>+HLOOKUP('REPORTE DE SEDES AFECTADAS'!$N$10,$A$7:$C$15,7,FALSE)</f>
        <v>#N/A</v>
      </c>
      <c r="J6" s="152" t="e">
        <f>+IF(I6&lt;&gt;0,I6,"")</f>
        <v>#N/A</v>
      </c>
      <c r="K6" s="152" t="e">
        <f>+HLOOKUP('REPORTE DE SEDES AFECTADAS'!$N$11,$A$7:$C$15,7,FALSE)</f>
        <v>#N/A</v>
      </c>
      <c r="L6" s="152" t="e">
        <f>+IF(K6&lt;&gt;0,K6,"")</f>
        <v>#N/A</v>
      </c>
      <c r="M6" s="152" t="e">
        <f>+HLOOKUP('REPORTE DE SEDES AFECTADAS'!$N$12,$A$7:$C$15,7,FALSE)</f>
        <v>#N/A</v>
      </c>
      <c r="N6" s="152" t="e">
        <f>+IF(M6&lt;&gt;0,M6,"")</f>
        <v>#N/A</v>
      </c>
      <c r="O6" s="152" t="e">
        <f>+HLOOKUP('REPORTE DE SEDES AFECTADAS'!$N$13,$A$7:$C$15,7,FALSE)</f>
        <v>#N/A</v>
      </c>
      <c r="P6" s="152" t="e">
        <f>+IF(O6&lt;&gt;0,O6,"")</f>
        <v>#N/A</v>
      </c>
      <c r="Q6" s="152" t="e">
        <f>+HLOOKUP('REPORTE DE SEDES AFECTADAS'!$N$14,$A$7:$C$15,7,FALSE)</f>
        <v>#N/A</v>
      </c>
      <c r="R6" s="152" t="e">
        <f>+IF(Q6&lt;&gt;0,Q6,"")</f>
        <v>#N/A</v>
      </c>
      <c r="S6" s="152" t="e">
        <f>+HLOOKUP('REPORTE DE SEDES AFECTADAS'!$N$15,$A$7:$C$15,7,FALSE)</f>
        <v>#N/A</v>
      </c>
      <c r="T6" s="152" t="e">
        <f>+IF(S6&lt;&gt;0,S6,"")</f>
        <v>#N/A</v>
      </c>
      <c r="U6" s="152" t="e">
        <f>+HLOOKUP('REPORTE DE SEDES AFECTADAS'!$N$16,$A$7:$C$15,7,FALSE)</f>
        <v>#N/A</v>
      </c>
      <c r="V6" s="152" t="e">
        <f>+IF(U6&lt;&gt;0,U6,"")</f>
        <v>#N/A</v>
      </c>
      <c r="W6" s="152" t="e">
        <f>+HLOOKUP('REPORTE DE SEDES AFECTADAS'!$N$17,$A$7:$C$15,7,FALSE)</f>
        <v>#N/A</v>
      </c>
      <c r="X6" s="152" t="e">
        <f>+IF(W6&lt;&gt;0,W6,"")</f>
        <v>#N/A</v>
      </c>
      <c r="Y6" s="152" t="e">
        <f>+HLOOKUP('REPORTE DE SEDES AFECTADAS'!$N$18,$A$7:$C$15,7,FALSE)</f>
        <v>#N/A</v>
      </c>
      <c r="Z6" s="152" t="e">
        <f>+IF(Y6&lt;&gt;0,Y6,"")</f>
        <v>#N/A</v>
      </c>
      <c r="AA6" s="152" t="e">
        <f>+HLOOKUP('REPORTE DE SEDES AFECTADAS'!$N$19,$A$7:$C$15,7,FALSE)</f>
        <v>#N/A</v>
      </c>
      <c r="AB6" s="152" t="e">
        <f>+IF(AA6&lt;&gt;0,AA6,"")</f>
        <v>#N/A</v>
      </c>
      <c r="AC6" s="152" t="e">
        <f>+HLOOKUP('REPORTE DE SEDES AFECTADAS'!$N$20,$A$7:$C$15,7,FALSE)</f>
        <v>#N/A</v>
      </c>
      <c r="AD6" s="152" t="e">
        <f>+IF(AC6&lt;&gt;0,AC6,"")</f>
        <v>#N/A</v>
      </c>
      <c r="AE6" s="152" t="e">
        <f>+HLOOKUP('REPORTE DE SEDES AFECTADAS'!$N$21,$A$7:$C$15,7,FALSE)</f>
        <v>#N/A</v>
      </c>
      <c r="AF6" s="152" t="e">
        <f>+IF(AE6&lt;&gt;0,AE6,"")</f>
        <v>#N/A</v>
      </c>
      <c r="AG6" s="152" t="e">
        <f>+HLOOKUP('REPORTE DE SEDES AFECTADAS'!$N$22,$A$7:$C$15,7,FALSE)</f>
        <v>#N/A</v>
      </c>
      <c r="AH6" s="152" t="e">
        <f t="shared" si="1"/>
        <v>#N/A</v>
      </c>
      <c r="AI6" s="152" t="e">
        <f>+HLOOKUP('REPORTE DE SEDES AFECTADAS'!$N$23,$A$7:$C$15,7,FALSE)</f>
        <v>#N/A</v>
      </c>
      <c r="AJ6" s="152" t="e">
        <f t="shared" si="1"/>
        <v>#N/A</v>
      </c>
      <c r="AK6" s="152" t="e">
        <f>+HLOOKUP('REPORTE DE SEDES AFECTADAS'!$N$24,$A$7:$C$15,7,FALSE)</f>
        <v>#N/A</v>
      </c>
      <c r="AL6" s="152" t="e">
        <f>+IF(AK6&lt;&gt;0,AK6,"")</f>
        <v>#N/A</v>
      </c>
      <c r="AM6" s="152" t="e">
        <f>+HLOOKUP('REPORTE DE SEDES AFECTADAS'!$N$25,$A$7:$C$15,7,FALSE)</f>
        <v>#N/A</v>
      </c>
      <c r="AN6" s="152" t="e">
        <f>+IF(AM6&lt;&gt;0,AM6,"")</f>
        <v>#N/A</v>
      </c>
      <c r="AO6" s="152" t="e">
        <f>+HLOOKUP('REPORTE DE SEDES AFECTADAS'!$N$26,$A$7:$C$15,7,FALSE)</f>
        <v>#N/A</v>
      </c>
      <c r="AP6" s="152" t="e">
        <f>+IF(AO6&lt;&gt;0,AO6,"")</f>
        <v>#N/A</v>
      </c>
      <c r="AQ6" s="152" t="e">
        <f>+HLOOKUP('REPORTE DE SEDES AFECTADAS'!$N$27,$A$7:$C$15,7,FALSE)</f>
        <v>#N/A</v>
      </c>
      <c r="AR6" s="152" t="e">
        <f>+IF(AQ6&lt;&gt;0,AQ6,"")</f>
        <v>#N/A</v>
      </c>
      <c r="AS6" s="152" t="e">
        <f>+HLOOKUP('REPORTE DE SEDES AFECTADAS'!$N$28,$A$7:$C$15,7,FALSE)</f>
        <v>#N/A</v>
      </c>
      <c r="AT6" s="152" t="e">
        <f>+IF(AS6&lt;&gt;0,AS6,"")</f>
        <v>#N/A</v>
      </c>
      <c r="AU6" s="152" t="e">
        <f>+HLOOKUP('REPORTE DE SEDES AFECTADAS'!$N$29,$A$7:$C$15,7,FALSE)</f>
        <v>#N/A</v>
      </c>
      <c r="AV6" s="152" t="e">
        <f>+IF(AU6&lt;&gt;0,AU6,"")</f>
        <v>#N/A</v>
      </c>
      <c r="AW6" s="152" t="e">
        <f>+HLOOKUP('REPORTE DE SEDES AFECTADAS'!$N$30,$A$7:$C$15,7,FALSE)</f>
        <v>#N/A</v>
      </c>
      <c r="AX6" s="152" t="e">
        <f>+IF(AW6&lt;&gt;0,AW6,"")</f>
        <v>#N/A</v>
      </c>
      <c r="AY6" s="152" t="e">
        <f>+HLOOKUP('REPORTE DE SEDES AFECTADAS'!$N$31,$A$7:$C$15,7,FALSE)</f>
        <v>#N/A</v>
      </c>
      <c r="AZ6" s="152" t="e">
        <f>+IF(AY6&lt;&gt;0,AY6,"")</f>
        <v>#N/A</v>
      </c>
      <c r="BA6" s="152" t="e">
        <f>+HLOOKUP('REPORTE DE SEDES AFECTADAS'!$N$32,$A$7:$C$15,7,FALSE)</f>
        <v>#N/A</v>
      </c>
      <c r="BB6" s="152" t="e">
        <f>+IF(BA6&lt;&gt;0,BA6,"")</f>
        <v>#N/A</v>
      </c>
      <c r="BC6" s="152" t="e">
        <f>+HLOOKUP('REPORTE DE SEDES AFECTADAS'!$N$33,$A$7:$C$15,7,FALSE)</f>
        <v>#N/A</v>
      </c>
      <c r="BD6" s="152" t="e">
        <f>+IF(BC6&lt;&gt;0,BC6,"")</f>
        <v>#N/A</v>
      </c>
      <c r="BE6" s="152" t="e">
        <f>+HLOOKUP('REPORTE DE SEDES AFECTADAS'!$N$34,$A$7:$C$15,7,FALSE)</f>
        <v>#N/A</v>
      </c>
      <c r="BF6" s="152" t="e">
        <f>+IF(BE6&lt;&gt;0,BE6,"")</f>
        <v>#N/A</v>
      </c>
      <c r="BG6" s="152" t="e">
        <f>+HLOOKUP('REPORTE DE SEDES AFECTADAS'!$N$35,$A$7:$C$15,7,FALSE)</f>
        <v>#N/A</v>
      </c>
      <c r="BH6" s="152" t="e">
        <f>+IF(BG6&lt;&gt;0,BG6,"")</f>
        <v>#N/A</v>
      </c>
      <c r="BI6" s="152" t="e">
        <f>+HLOOKUP('REPORTE DE SEDES AFECTADAS'!$N$36,$A$7:$C$15,7,FALSE)</f>
        <v>#N/A</v>
      </c>
      <c r="BJ6" s="152" t="e">
        <f>+IF(BI6&lt;&gt;0,BI6,"")</f>
        <v>#N/A</v>
      </c>
      <c r="BK6" s="152" t="e">
        <f>+HLOOKUP('REPORTE DE SEDES AFECTADAS'!$N$37,$A$7:$C$15,7,FALSE)</f>
        <v>#N/A</v>
      </c>
      <c r="BL6" s="152" t="e">
        <f>+IF(BK6&lt;&gt;0,BK6,"")</f>
        <v>#N/A</v>
      </c>
      <c r="BM6" s="152" t="e">
        <f>+HLOOKUP('REPORTE DE SEDES AFECTADAS'!$N$38,$A$7:$C$15,7,FALSE)</f>
        <v>#N/A</v>
      </c>
      <c r="BN6" s="152" t="e">
        <f>+IF(BM6&lt;&gt;0,BM6,"")</f>
        <v>#N/A</v>
      </c>
      <c r="BO6" s="152" t="e">
        <f>+HLOOKUP('REPORTE DE SEDES AFECTADAS'!$N$39,$A$7:$C$15,7,FALSE)</f>
        <v>#N/A</v>
      </c>
      <c r="BP6" s="152" t="e">
        <f>+IF(BO6&lt;&gt;0,BO6,"")</f>
        <v>#N/A</v>
      </c>
      <c r="BQ6" s="152" t="e">
        <f>+HLOOKUP('REPORTE DE SEDES AFECTADAS'!$N$40,$A$7:$C$15,7,FALSE)</f>
        <v>#N/A</v>
      </c>
      <c r="BR6" s="152" t="e">
        <f>+IF(BQ6&lt;&gt;0,BQ6,"")</f>
        <v>#N/A</v>
      </c>
      <c r="BS6" s="152" t="e">
        <f>+HLOOKUP('REPORTE DE SEDES AFECTADAS'!$N$41,$A$7:$C$15,7,FALSE)</f>
        <v>#N/A</v>
      </c>
      <c r="BT6" s="152" t="e">
        <f>+IF(BS6&lt;&gt;0,BS6,"")</f>
        <v>#N/A</v>
      </c>
      <c r="BU6" s="152" t="e">
        <f>+HLOOKUP('REPORTE DE SEDES AFECTADAS'!$N$42,$A$7:$C$15,7,FALSE)</f>
        <v>#N/A</v>
      </c>
      <c r="BV6" s="152" t="e">
        <f>+IF(BU6&lt;&gt;0,BU6,"")</f>
        <v>#N/A</v>
      </c>
      <c r="BW6" s="152" t="e">
        <f>+HLOOKUP('REPORTE DE SEDES AFECTADAS'!$N$43,$A$7:$C$15,7,FALSE)</f>
        <v>#N/A</v>
      </c>
      <c r="BX6" s="152" t="e">
        <f>+IF(BW6&lt;&gt;0,BW6,"")</f>
        <v>#N/A</v>
      </c>
      <c r="BY6" s="152" t="e">
        <f>+HLOOKUP('REPORTE DE SEDES AFECTADAS'!$N$44,$A$7:$C$15,7,FALSE)</f>
        <v>#N/A</v>
      </c>
      <c r="BZ6" s="152" t="e">
        <f>+IF(BY6&lt;&gt;0,BY6,"")</f>
        <v>#N/A</v>
      </c>
      <c r="CA6" s="152" t="e">
        <f>+HLOOKUP('REPORTE DE SEDES AFECTADAS'!$N$45,$A$7:$C$15,7,FALSE)</f>
        <v>#N/A</v>
      </c>
      <c r="CB6" s="152" t="e">
        <f>+IF(CA6&lt;&gt;0,CA6,"")</f>
        <v>#N/A</v>
      </c>
      <c r="CC6" s="152" t="e">
        <f>+HLOOKUP('REPORTE DE SEDES AFECTADAS'!$N$46,$A$7:$C$15,7,FALSE)</f>
        <v>#N/A</v>
      </c>
      <c r="CD6" s="152" t="e">
        <f>+IF(CC6&lt;&gt;0,CC6,"")</f>
        <v>#N/A</v>
      </c>
      <c r="CE6" s="152" t="e">
        <f>+HLOOKUP('REPORTE DE SEDES AFECTADAS'!$N$47,$A$7:$C$15,7,FALSE)</f>
        <v>#N/A</v>
      </c>
      <c r="CF6" s="152" t="e">
        <f>+IF(CE6&lt;&gt;0,CE6,"")</f>
        <v>#N/A</v>
      </c>
      <c r="CG6" s="152" t="e">
        <f>+HLOOKUP('REPORTE DE SEDES AFECTADAS'!$N$48,$A$7:$C$15,7,FALSE)</f>
        <v>#N/A</v>
      </c>
      <c r="CH6" s="152" t="e">
        <f>+IF(CG6&lt;&gt;0,CG6,"")</f>
        <v>#N/A</v>
      </c>
      <c r="CI6" s="152" t="e">
        <f>+HLOOKUP('REPORTE DE SEDES AFECTADAS'!$N$49,$A$7:$C$15,7,FALSE)</f>
        <v>#N/A</v>
      </c>
      <c r="CJ6" s="152" t="e">
        <f>+IF(CI6&lt;&gt;0,CI6,"")</f>
        <v>#N/A</v>
      </c>
      <c r="CK6" s="152" t="e">
        <f>+HLOOKUP('REPORTE DE SEDES AFECTADAS'!$N$50,$A$7:$C$15,7,FALSE)</f>
        <v>#N/A</v>
      </c>
      <c r="CL6" s="152" t="e">
        <f>+IF(CK6&lt;&gt;0,CK6,"")</f>
        <v>#N/A</v>
      </c>
      <c r="CM6" s="152" t="e">
        <f>+HLOOKUP('REPORTE DE SEDES AFECTADAS'!$N$51,$A$7:$C$15,7,FALSE)</f>
        <v>#N/A</v>
      </c>
      <c r="CN6" s="152" t="e">
        <f>+IF(CM6&lt;&gt;0,CM6,"")</f>
        <v>#N/A</v>
      </c>
      <c r="CO6" s="152" t="e">
        <f>+HLOOKUP('REPORTE DE SEDES AFECTADAS'!$N$52,$A$7:$C$15,7,FALSE)</f>
        <v>#N/A</v>
      </c>
      <c r="CP6" s="152" t="e">
        <f>+IF(CO6&lt;&gt;0,CO6,"")</f>
        <v>#N/A</v>
      </c>
      <c r="CQ6" s="152" t="e">
        <f>+HLOOKUP('REPORTE DE SEDES AFECTADAS'!$N$53,$A$7:$C$15,7,FALSE)</f>
        <v>#N/A</v>
      </c>
      <c r="CR6" s="152" t="e">
        <f>+IF(CQ6&lt;&gt;0,CQ6,"")</f>
        <v>#N/A</v>
      </c>
      <c r="CS6" s="152" t="e">
        <f>+HLOOKUP('REPORTE DE SEDES AFECTADAS'!$N$54,$A$7:$C$15,7,FALSE)</f>
        <v>#N/A</v>
      </c>
      <c r="CT6" s="152" t="e">
        <f t="shared" si="2"/>
        <v>#N/A</v>
      </c>
      <c r="CU6" s="152" t="e">
        <f>+HLOOKUP('REPORTE DE SEDES AFECTADAS'!$N$55,$A$7:$C$15,7,FALSE)</f>
        <v>#N/A</v>
      </c>
      <c r="CV6" s="152" t="e">
        <f t="shared" si="2"/>
        <v>#N/A</v>
      </c>
    </row>
    <row r="7" spans="1:100" ht="15">
      <c r="A7" s="153" t="s">
        <v>145</v>
      </c>
      <c r="B7" s="153" t="s">
        <v>146</v>
      </c>
      <c r="C7" s="153" t="s">
        <v>144</v>
      </c>
      <c r="D7" s="153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5">
      <c r="A8" s="160" t="s">
        <v>142</v>
      </c>
      <c r="B8" s="160" t="s">
        <v>151</v>
      </c>
      <c r="C8" s="160" t="s">
        <v>152</v>
      </c>
      <c r="D8" s="153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</row>
    <row r="9" spans="1:100" ht="15">
      <c r="A9" s="160" t="s">
        <v>143</v>
      </c>
      <c r="B9" s="160" t="s">
        <v>149</v>
      </c>
      <c r="C9" s="160" t="s">
        <v>153</v>
      </c>
      <c r="D9" s="153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</row>
    <row r="10" spans="1:100" ht="15">
      <c r="A10" s="160" t="s">
        <v>147</v>
      </c>
      <c r="B10" s="160" t="s">
        <v>150</v>
      </c>
      <c r="C10" s="160" t="s">
        <v>1453</v>
      </c>
      <c r="D10" s="153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</row>
    <row r="11" spans="1:100" ht="15">
      <c r="A11" s="160" t="s">
        <v>76</v>
      </c>
      <c r="B11" s="160" t="s">
        <v>148</v>
      </c>
      <c r="C11" s="160" t="s">
        <v>1454</v>
      </c>
      <c r="D11" s="153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</row>
    <row r="12" spans="1:100" ht="15">
      <c r="A12" s="160" t="s">
        <v>154</v>
      </c>
      <c r="B12" s="154"/>
      <c r="C12" s="160" t="s">
        <v>1403</v>
      </c>
      <c r="D12" s="15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</row>
    <row r="13" spans="1:100" ht="15">
      <c r="A13" s="160" t="s">
        <v>1403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</row>
  </sheetData>
  <sheetProtection password="86EC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Terminal4</dc:creator>
  <cp:keywords/>
  <dc:description/>
  <cp:lastModifiedBy>chormaza</cp:lastModifiedBy>
  <cp:lastPrinted>2011-04-27T19:22:29Z</cp:lastPrinted>
  <dcterms:created xsi:type="dcterms:W3CDTF">2010-12-09T19:56:33Z</dcterms:created>
  <dcterms:modified xsi:type="dcterms:W3CDTF">2011-09-22T20:29:06Z</dcterms:modified>
  <cp:category/>
  <cp:version/>
  <cp:contentType/>
  <cp:contentStatus/>
</cp:coreProperties>
</file>