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Freelance\Ministerio de Educación\PPT MEN 2026\"/>
    </mc:Choice>
  </mc:AlternateContent>
  <xr:revisionPtr revIDLastSave="0" documentId="13_ncr:1_{40FE50CB-D472-478F-A5CD-092F36D2B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z de participación Grupo 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</calcChain>
</file>

<file path=xl/sharedStrings.xml><?xml version="1.0" encoding="utf-8"?>
<sst xmlns="http://schemas.openxmlformats.org/spreadsheetml/2006/main" count="53" uniqueCount="48">
  <si>
    <t>Matriz de participación Grupo Focal - Gestión del Riesgo de Desastres en IES</t>
  </si>
  <si>
    <t>N° de Aporte</t>
  </si>
  <si>
    <t>Fecha</t>
  </si>
  <si>
    <t>Grupo que Representa</t>
  </si>
  <si>
    <t>Nombre de la Institución</t>
  </si>
  <si>
    <t>Nombre del representante</t>
  </si>
  <si>
    <t>Acta de la reunión</t>
  </si>
  <si>
    <t>Construcción y Gobernanza del PGRD</t>
  </si>
  <si>
    <t>Componentes y Estructura del Plan</t>
  </si>
  <si>
    <t>Herramientas e Instrumentos</t>
  </si>
  <si>
    <t>Articulación (SST / Planeación / otros sistemas)</t>
  </si>
  <si>
    <t>Desafíos Identificados</t>
  </si>
  <si>
    <t>Recomendaciones / Aportes para la Guía</t>
  </si>
  <si>
    <t>Instituciones de Educación Superior</t>
  </si>
  <si>
    <t>Colegio Mayor de Antioquia</t>
  </si>
  <si>
    <t xml:space="preserve">
Lila María Cortés Fonnegra
Edna Margarita Rodríguez Gaviria
 Sol Ochoa Osorio</t>
  </si>
  <si>
    <t>https://drive.google.com/file/d/1BVMjXet_bE8c_9nRyhAIVeZKVo_FNUcz/view?usp=sharing</t>
  </si>
  <si>
    <t>Se destacó la necesidad de consolidar una gobernanza institucional sustentada en el compromiso de la alta dirección y en la coherencia entre el discurso formativo y la práctica institucional en materia de gestión del riesgo.</t>
  </si>
  <si>
    <t>Estructuración del plan con base en el marco normativo vigente, particularmente la Ley 1523 de 2012 y el Decreto 2157, definiendo apartados y lineamientos técnicos.</t>
  </si>
  <si>
    <t>Lista de chequeo normativa con reorganización de artículos del Decreto 2157 conforme a la estructura de la Ley 1523; esquema general del plan institucional.</t>
  </si>
  <si>
    <t>Articulación técnica y operativa con el Sistema de Seguridad y Salud en el Trabajo, evitando duplicidades y fortaleciendo el cumplimiento normativo.</t>
  </si>
  <si>
    <t>Lentitud en los procesos de cambio organizacional; discontinuidad derivada de variaciones en la priorización institucional.</t>
  </si>
  <si>
    <t>Adaptar las metodologías a las particularidades institucionales; fortalecer el diálogo interinstitucional; avanzar en la construcción de instrumentos normativos como insumo para la guía metodológica.</t>
  </si>
  <si>
    <t>Universidad Pontificia Bolivariana</t>
  </si>
  <si>
    <t>Víctor Hugo Londoño Suárez</t>
  </si>
  <si>
    <t>Formalización de la gobernanza del PGRD mediante resolución rectoral. Incidencia estratégica de unidades académicas para posicionar la gestión del riesgo en la alta dirección.</t>
  </si>
  <si>
    <t>Consolidación de un sistema institucional de administración de emergencias y desarrollo de un Modelo de Atención Prehospitalaria (APH) con componentes metodológicos y de capacitación.</t>
  </si>
  <si>
    <t>Resolución rectoral que establece la estructura del plan; Modelo APH; sistema de administración de emergencias institucional.</t>
  </si>
  <si>
    <t>Integración del sistema de emergencias en niveles superiores de toma de decisión; armonización con exigencias normativas.</t>
  </si>
  <si>
    <t>Percepción de la normativa como carga administrativa; necesidad de claridad en su implementación.</t>
  </si>
  <si>
    <t>Incorporar herramientas institucionales existentes en la guía; fortalecer componentes de comunicación y divulgación del riesgo.</t>
  </si>
  <si>
    <t>Universidad Nacional de Colombia – Sede Medellín</t>
  </si>
  <si>
    <t>Juan Fernando Montoya Giraldo</t>
  </si>
  <si>
    <t>https://drive.google.com/file/d/1GBd5vz_BIfxVM_F927bOPwIb5zDrBxNp/view?usp=sharing</t>
  </si>
  <si>
    <t>Construcción gradual del sistema institucional de GRD (corto, mediano y largo plazo), articulado desde la Oficina de Planeación y proyectado a su formalización mediante acto administrativo.</t>
  </si>
  <si>
    <t>Organización del sistema en torno a los ejes de conocimiento, reducción y manejo del riesgo, integrados en la planeación estratégica institucional.</t>
  </si>
  <si>
    <t>Modelo institucional de gestión del riesgo; guías técnicas; matrices de análisis; listas de chequeo para equipos de emergencia.</t>
  </si>
  <si>
    <t>Integración con el Sistema de Planeación; complementariedad con SST en materia de respuesta a emergencias y cumplimiento normativo.</t>
  </si>
  <si>
    <t>Necesidad de diferenciar el plan de respuesta a emergencias del plan integral de gestión del riesgo.</t>
  </si>
  <si>
    <t>Aplicar el principio de gradualidad; emplear metodologías ajustadas al contexto institucional; compartir el modelo institucional como referente para la guía.</t>
  </si>
  <si>
    <t>Universidad del Quindío</t>
  </si>
  <si>
    <t xml:space="preserve">
Luis Carlos Martínez Medina
Carlos Arturo García Ocampo</t>
  </si>
  <si>
    <t>Inclusión de la gestión del riesgo y el cambio climático en el Plan de Desarrollo Institucional con horizonte a 15 años, garantizando sostenibilidad y continuidad interadministrativa.</t>
  </si>
  <si>
    <t>Enfoque integral que trasciende la respuesta a emergencias e incorpora sistemáticamente la prevención y la mitigación.</t>
  </si>
  <si>
    <t>Índice de Seguridad de Instalaciones Universitarias (ISU) como herramienta de evaluación de condiciones físicas y vulnerabilidad.</t>
  </si>
  <si>
    <t>Delegación del manejo de desastres al Sistema de Seguridad y Salud en el Trabajo, en articulación con la ARL y en el marco del PDI.</t>
  </si>
  <si>
    <t>Garantizar sostenibilidad técnica y financiera en el largo plazo.</t>
  </si>
  <si>
    <t>Compartir herramientas institucionales públicas (ISU); fortalecer la cultura preventiva y la planificación estratégica de largo plazo.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</si>
</sst>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rgb="FFFFC000"/>
      <name val="Calibri"/>
      <family val="2"/>
    </font>
    <font>
      <u/>
      <sz val="12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F355F"/>
        <bgColor rgb="FFC00000"/>
      </patternFill>
    </fill>
    <fill>
      <patternFill patternType="solid">
        <fgColor rgb="FF1F355F"/>
        <bgColor indexed="64"/>
      </patternFill>
    </fill>
    <fill>
      <patternFill patternType="solid">
        <fgColor rgb="FF1F355F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3" fillId="4" borderId="2" xfId="0" applyFont="1" applyFill="1" applyBorder="1"/>
    <xf numFmtId="0" fontId="3" fillId="4" borderId="3" xfId="0" applyFont="1" applyFill="1" applyBorder="1"/>
    <xf numFmtId="0" fontId="4" fillId="0" borderId="0" xfId="0" applyFont="1"/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5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35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830035</xdr:colOff>
      <xdr:row>0</xdr:row>
      <xdr:rowOff>0</xdr:rowOff>
    </xdr:from>
    <xdr:to>
      <xdr:col>13</xdr:col>
      <xdr:colOff>11206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4B68E7-1378-698E-41C6-ED81ED5FA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035" y="0"/>
          <a:ext cx="17973436" cy="952500"/>
        </a:xfrm>
        <a:prstGeom prst="rect">
          <a:avLst/>
        </a:prstGeom>
      </xdr:spPr>
    </xdr:pic>
    <xdr:clientData/>
  </xdr:twoCellAnchor>
  <xdr:oneCellAnchor>
    <xdr:from>
      <xdr:col>6</xdr:col>
      <xdr:colOff>1625099</xdr:colOff>
      <xdr:row>0</xdr:row>
      <xdr:rowOff>0</xdr:rowOff>
    </xdr:from>
    <xdr:ext cx="975958" cy="820614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3D4D2AA5-50B3-4A32-821C-701BF725B9B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l="14735" t="14584" r="13228" b="15625"/>
        <a:stretch>
          <a:fillRect/>
        </a:stretch>
      </xdr:blipFill>
      <xdr:spPr>
        <a:xfrm>
          <a:off x="7457330" y="0"/>
          <a:ext cx="975958" cy="820614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1132905</xdr:colOff>
      <xdr:row>0</xdr:row>
      <xdr:rowOff>168519</xdr:rowOff>
    </xdr:from>
    <xdr:ext cx="1091044" cy="461596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FED28709-DDD4-4282-8927-18A249EC7FF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13693" y="168519"/>
          <a:ext cx="1091044" cy="46159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Bd5vz_BIfxVM_F927bOPwIb5zDrBxNp/view?usp=sharing" TargetMode="External"/><Relationship Id="rId2" Type="http://schemas.openxmlformats.org/officeDocument/2006/relationships/hyperlink" Target="https://drive.google.com/file/d/1BVMjXet_bE8c_9nRyhAIVeZKVo_FNUcz/view?usp=sharing" TargetMode="External"/><Relationship Id="rId1" Type="http://schemas.openxmlformats.org/officeDocument/2006/relationships/hyperlink" Target="https://drive.google.com/file/d/1BVMjXet_bE8c_9nRyhAIVeZKVo_FNUcz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rive.google.com/file/d/1GBd5vz_BIfxVM_F927bOPwIb5zDrBxN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8"/>
  <sheetViews>
    <sheetView tabSelected="1" zoomScale="85" zoomScaleNormal="85" workbookViewId="0">
      <pane xSplit="7" ySplit="4" topLeftCell="H6" activePane="bottomRight" state="frozen"/>
      <selection pane="topRight" activeCell="H1" sqref="H1"/>
      <selection pane="bottomLeft" activeCell="A5" sqref="A5"/>
      <selection pane="bottomRight" activeCell="J7" sqref="J7"/>
    </sheetView>
  </sheetViews>
  <sheetFormatPr baseColWidth="10" defaultColWidth="12.5703125" defaultRowHeight="15.75" customHeight="1" x14ac:dyDescent="0.2"/>
  <cols>
    <col min="2" max="2" width="14.7109375" bestFit="1" customWidth="1"/>
    <col min="3" max="3" width="13.42578125" bestFit="1" customWidth="1"/>
    <col min="4" max="4" width="15.42578125" customWidth="1"/>
    <col min="6" max="6" width="18.85546875" customWidth="1"/>
    <col min="7" max="7" width="24.7109375" customWidth="1"/>
    <col min="8" max="8" width="28.28515625" customWidth="1"/>
    <col min="9" max="9" width="24.28515625" customWidth="1"/>
    <col min="10" max="10" width="30.42578125" customWidth="1"/>
    <col min="11" max="11" width="28.7109375" customWidth="1"/>
    <col min="12" max="12" width="27.140625" customWidth="1"/>
    <col min="13" max="13" width="30.42578125" customWidth="1"/>
  </cols>
  <sheetData>
    <row r="1" spans="1:13" s="2" customFormat="1" ht="75" customHeight="1" x14ac:dyDescent="0.2"/>
    <row r="2" spans="1:13" ht="36" customHeight="1" x14ac:dyDescent="0.25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x14ac:dyDescent="0.2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60.75" customHeight="1" x14ac:dyDescent="0.2">
      <c r="A4" s="1"/>
      <c r="B4" s="7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</row>
    <row r="5" spans="1:13" ht="159" customHeight="1" x14ac:dyDescent="0.2">
      <c r="A5" s="1"/>
      <c r="B5" s="9">
        <v>1</v>
      </c>
      <c r="C5" s="10">
        <v>45882</v>
      </c>
      <c r="D5" s="11" t="s">
        <v>13</v>
      </c>
      <c r="E5" s="11" t="s">
        <v>14</v>
      </c>
      <c r="F5" s="12" t="s">
        <v>15</v>
      </c>
      <c r="G5" s="13" t="s">
        <v>16</v>
      </c>
      <c r="H5" s="12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2" t="s">
        <v>22</v>
      </c>
    </row>
    <row r="6" spans="1:13" ht="124.5" customHeight="1" x14ac:dyDescent="0.2">
      <c r="A6" s="1"/>
      <c r="B6" s="9">
        <f t="shared" ref="B6:B8" si="0">B5+1</f>
        <v>2</v>
      </c>
      <c r="C6" s="10">
        <v>45882</v>
      </c>
      <c r="D6" s="11" t="s">
        <v>13</v>
      </c>
      <c r="E6" s="11" t="s">
        <v>23</v>
      </c>
      <c r="F6" s="12" t="s">
        <v>24</v>
      </c>
      <c r="G6" s="13" t="s">
        <v>16</v>
      </c>
      <c r="H6" s="12" t="s">
        <v>25</v>
      </c>
      <c r="I6" s="12" t="s">
        <v>26</v>
      </c>
      <c r="J6" s="12" t="s">
        <v>27</v>
      </c>
      <c r="K6" s="12" t="s">
        <v>28</v>
      </c>
      <c r="L6" s="12" t="s">
        <v>29</v>
      </c>
      <c r="M6" s="12" t="s">
        <v>30</v>
      </c>
    </row>
    <row r="7" spans="1:13" ht="112.5" customHeight="1" x14ac:dyDescent="0.2">
      <c r="A7" s="1"/>
      <c r="B7" s="9">
        <f t="shared" si="0"/>
        <v>3</v>
      </c>
      <c r="C7" s="10">
        <v>45890</v>
      </c>
      <c r="D7" s="11" t="s">
        <v>13</v>
      </c>
      <c r="E7" s="11" t="s">
        <v>31</v>
      </c>
      <c r="F7" s="12" t="s">
        <v>32</v>
      </c>
      <c r="G7" s="13" t="s">
        <v>33</v>
      </c>
      <c r="H7" s="12" t="s">
        <v>34</v>
      </c>
      <c r="I7" s="12" t="s">
        <v>35</v>
      </c>
      <c r="J7" s="12" t="s">
        <v>36</v>
      </c>
      <c r="K7" s="12" t="s">
        <v>37</v>
      </c>
      <c r="L7" s="12" t="s">
        <v>38</v>
      </c>
      <c r="M7" s="12" t="s">
        <v>39</v>
      </c>
    </row>
    <row r="8" spans="1:13" ht="115.5" customHeight="1" x14ac:dyDescent="0.2">
      <c r="A8" s="1"/>
      <c r="B8" s="9">
        <f t="shared" si="0"/>
        <v>4</v>
      </c>
      <c r="C8" s="10">
        <v>45890</v>
      </c>
      <c r="D8" s="11" t="s">
        <v>13</v>
      </c>
      <c r="E8" s="11" t="s">
        <v>40</v>
      </c>
      <c r="F8" s="12" t="s">
        <v>41</v>
      </c>
      <c r="G8" s="13" t="s">
        <v>33</v>
      </c>
      <c r="H8" s="12" t="s">
        <v>42</v>
      </c>
      <c r="I8" s="12" t="s">
        <v>43</v>
      </c>
      <c r="J8" s="12" t="s">
        <v>44</v>
      </c>
      <c r="K8" s="12" t="s">
        <v>45</v>
      </c>
      <c r="L8" s="14" t="s">
        <v>46</v>
      </c>
      <c r="M8" s="12" t="s">
        <v>47</v>
      </c>
    </row>
  </sheetData>
  <sheetProtection algorithmName="SHA-512" hashValue="DaKR/DfW2uTJJMkizvFE1d1iWM9xn2y9AHF7uypDRjU69NSm3DPc7mjlasw87Ic8ryNHJP6TEXxuPPMz7vCWBw==" saltValue="UP9nbA8bSgBdSvTaEJe+9g==" spinCount="100000" sheet="1" objects="1" scenarios="1"/>
  <mergeCells count="2">
    <mergeCell ref="B2:M2"/>
    <mergeCell ref="A1:XFD1"/>
  </mergeCells>
  <hyperlinks>
    <hyperlink ref="G5" r:id="rId1" xr:uid="{00000000-0004-0000-0000-000000000000}"/>
    <hyperlink ref="G6" r:id="rId2" xr:uid="{00000000-0004-0000-0000-000001000000}"/>
    <hyperlink ref="G7" r:id="rId3" xr:uid="{00000000-0004-0000-0000-000002000000}"/>
    <hyperlink ref="G8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participación Grupo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Camilo Fajardo</cp:lastModifiedBy>
  <dcterms:modified xsi:type="dcterms:W3CDTF">2026-02-27T17:38:32Z</dcterms:modified>
</cp:coreProperties>
</file>