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Lenovo L13\Downloads\"/>
    </mc:Choice>
  </mc:AlternateContent>
  <xr:revisionPtr revIDLastSave="0" documentId="13_ncr:1_{EEF38EEE-6249-4D5F-BBCB-4610B9760460}" xr6:coauthVersionLast="47" xr6:coauthVersionMax="47" xr10:uidLastSave="{00000000-0000-0000-0000-000000000000}"/>
  <bookViews>
    <workbookView xWindow="-110" yWindow="-110" windowWidth="19420" windowHeight="10300" tabRatio="968" activeTab="4" xr2:uid="{48C938B7-3485-48EB-BCC8-2742203033D3}"/>
  </bookViews>
  <sheets>
    <sheet name="R. AMAZO- ORINO" sheetId="4" r:id="rId1"/>
    <sheet name="REGION ANDINA 1" sheetId="5" r:id="rId2"/>
    <sheet name="REGION ANDINA 2" sheetId="6" r:id="rId3"/>
    <sheet name="REGION CARIBE" sheetId="7" r:id="rId4"/>
    <sheet name="REGION PACIFICA"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5" l="1"/>
  <c r="B7" i="8"/>
  <c r="C16" i="8" s="1"/>
  <c r="C16" i="7"/>
  <c r="B7" i="6"/>
  <c r="C16" i="6" s="1"/>
  <c r="B7" i="4"/>
  <c r="C16" i="4" s="1"/>
  <c r="D30" i="8" l="1"/>
  <c r="C30" i="8"/>
  <c r="D29" i="8"/>
  <c r="F29" i="8" s="1"/>
  <c r="D25" i="8"/>
  <c r="F25" i="8" s="1"/>
  <c r="F26" i="8" s="1"/>
  <c r="F21" i="8"/>
  <c r="F20" i="8"/>
  <c r="F22" i="8" s="1"/>
  <c r="F16" i="8"/>
  <c r="C15" i="8"/>
  <c r="F15" i="8" s="1"/>
  <c r="F14" i="8"/>
  <c r="F13" i="8"/>
  <c r="F12" i="8"/>
  <c r="F11" i="8"/>
  <c r="D30" i="7"/>
  <c r="C30" i="7"/>
  <c r="D29" i="7"/>
  <c r="D25" i="7"/>
  <c r="F21" i="7"/>
  <c r="F20" i="7"/>
  <c r="F16" i="7"/>
  <c r="C15" i="7"/>
  <c r="F14" i="7"/>
  <c r="F13" i="7"/>
  <c r="F12" i="7"/>
  <c r="F11" i="7"/>
  <c r="F30" i="6"/>
  <c r="D30" i="6"/>
  <c r="C30" i="6"/>
  <c r="D29" i="6"/>
  <c r="D25" i="6"/>
  <c r="F25" i="6" s="1"/>
  <c r="F26" i="6" s="1"/>
  <c r="F21" i="6"/>
  <c r="F20" i="6"/>
  <c r="F16" i="6"/>
  <c r="C15" i="6"/>
  <c r="F15" i="6" s="1"/>
  <c r="F14" i="6"/>
  <c r="F13" i="6"/>
  <c r="F12" i="6"/>
  <c r="F11" i="6"/>
  <c r="D30" i="5"/>
  <c r="D29" i="5"/>
  <c r="D25" i="5"/>
  <c r="F21" i="5"/>
  <c r="F20" i="5"/>
  <c r="F16" i="5"/>
  <c r="C15" i="5"/>
  <c r="F15" i="5" s="1"/>
  <c r="F14" i="5"/>
  <c r="F13" i="5"/>
  <c r="F12" i="5"/>
  <c r="F11" i="5"/>
  <c r="F22" i="7" l="1"/>
  <c r="F22" i="6"/>
  <c r="F22" i="5"/>
  <c r="F25" i="7"/>
  <c r="F26" i="7" s="1"/>
  <c r="F25" i="5"/>
  <c r="F26" i="5" s="1"/>
  <c r="F15" i="7"/>
  <c r="F17" i="7" s="1"/>
  <c r="F29" i="5"/>
  <c r="F29" i="7"/>
  <c r="F29" i="6"/>
  <c r="F31" i="6" s="1"/>
  <c r="F30" i="8"/>
  <c r="F17" i="8"/>
  <c r="F30" i="7"/>
  <c r="F17" i="6"/>
  <c r="F30" i="5"/>
  <c r="F17" i="5"/>
  <c r="F31" i="8" l="1"/>
  <c r="F31" i="5"/>
  <c r="F31" i="7"/>
  <c r="F32" i="6"/>
  <c r="F34" i="6" s="1"/>
  <c r="F32" i="5"/>
  <c r="F34" i="5" s="1"/>
  <c r="F32" i="8"/>
  <c r="F34" i="8" s="1"/>
  <c r="F32" i="7"/>
  <c r="F34" i="7" s="1"/>
  <c r="C30" i="4" l="1"/>
  <c r="D30" i="4"/>
  <c r="D29" i="4"/>
  <c r="D25" i="4"/>
  <c r="F21" i="4"/>
  <c r="F20" i="4"/>
  <c r="F12" i="4"/>
  <c r="F13" i="4"/>
  <c r="F14" i="4"/>
  <c r="F11" i="4"/>
  <c r="C15" i="4"/>
  <c r="F30" i="4" l="1"/>
  <c r="F25" i="4"/>
  <c r="F26" i="4" s="1"/>
  <c r="F22" i="4"/>
  <c r="F15" i="4"/>
  <c r="F16" i="4"/>
  <c r="F29" i="4" l="1"/>
  <c r="F31" i="4" s="1"/>
  <c r="F17" i="4"/>
  <c r="F32" i="4" l="1"/>
  <c r="F34" i="4" s="1"/>
</calcChain>
</file>

<file path=xl/sharedStrings.xml><?xml version="1.0" encoding="utf-8"?>
<sst xmlns="http://schemas.openxmlformats.org/spreadsheetml/2006/main" count="360" uniqueCount="65">
  <si>
    <t>REGIÓN AMAZONÍA/ORINOQUÍA</t>
  </si>
  <si>
    <t>Convocatoria para la construcción del currículo en el Ciclo 2 de Educación Inicial: el punto de partida para diseñar experiencias pedagógicas pensadas en la primera infancia y la promoción de su desarrollo y aprendizaje</t>
  </si>
  <si>
    <t>COSTOS DIRECTOS DE OPERACIÓN</t>
  </si>
  <si>
    <t>Entidades Territoriales Certificadas en Educación</t>
  </si>
  <si>
    <t>Municipio</t>
  </si>
  <si>
    <t>Grupos</t>
  </si>
  <si>
    <t>Docentes</t>
  </si>
  <si>
    <t>1. TALENTO HUMANO</t>
  </si>
  <si>
    <t>PERFIL</t>
  </si>
  <si>
    <t>DESCRIPCIÓN</t>
  </si>
  <si>
    <t>CANTIDAD</t>
  </si>
  <si>
    <t>TIEMPO/</t>
  </si>
  <si>
    <t>VALOR UNITARIO</t>
  </si>
  <si>
    <t>VALOR TOTAL</t>
  </si>
  <si>
    <t xml:space="preserve"> MESES</t>
  </si>
  <si>
    <t>Coordinador (a) académico: Coordinar todas y cada una de las acciones relacionadas con el desarrollo académico, conceptual, metodológico y pedagógico para la implementación, seguimiento y documentación del desarrollo de capacidades a directivos docentes y maestras/os.</t>
  </si>
  <si>
    <t xml:space="preserve">Título Universitario: Profesional en ciencias sociales y humanas o ciencias de la educación.
Título Universitario: Profesional en ciencias sociales y humanas o ciencias de la educación.
Posgrado:
Estudios de postgrado en áreas de gestión de proyectos sociales, gestión educativa, políticas públicas, educación, desarrollo humano o pedagogía.
Experiencia relacionada de 61 a 72 meses, de los cuales debe contar con experiencia específica en coordinación de proyectos sociales o educativos dirigidos a niñas y niños de primera infancia y, desarrollo de procesos de formación a maestras y maestros, elaboración de material pedagógico, participación en proyectos educativos, actividades pedagógicas o docencia directa; experiencia en procesos de cualificación o formación o fortalecimiento a agentes educativos en programas relacionados con educación inicial, pedagogía infantil, educación preescolar, educación infantil, educación para la primera infancia; atención integral a la primera infancia y educación inicial, así como en procesos de gestión educativa.
</t>
  </si>
  <si>
    <t>Profesional administrativo: Coordinar todas y cada una de las acciones relacionadas con el desarrollo logístico y operativo para la implementación, seguimiento y documentación del proceso de formación de maestras/os y directivos docentes.</t>
  </si>
  <si>
    <t>Título Universitario: Profesional en ciencias administrativas, económicas o financieras.
Título Universitario: Profesional en ciencias administrativas, económicas o financieras.
Experiencia:
Experiencia relacionada de 30 a 35 meses, de los cuales debe contar con experiencia específica en coordinación de proyectos sociales o educativos, gestión de información desde la recepción hasta la entrega de informes finales, elaboración de declaraciones tributarias, elaboración y seguimiento a presupuestos, manejo de procesos de obtención, organización y revisión de la información contable.</t>
  </si>
  <si>
    <t>Técnico o tecnólogo apoyo operativo y logístico:
Hacer seguimiento y liderar las acciones operativas y administrativas que garanticen el buen desarrollo del proceso de implementación, seguimiento y documentación de la formación de maestras/os y directivos docentes.</t>
  </si>
  <si>
    <t>Título Universitario:
Tecnólogo en áreas administrativas y/o áreas afines.
Experiencia:
Experiencia relacionada de 20 a 24 meses, en apoyo al desarrollo de proyectos sociales o educativos, manejo en procesos de compra, entrega y distribución de material, planeación, coordinación y supervisión de las actividades relacionadas con la consecución de espacios y manejo de bodega, custodia y archivo de información.</t>
  </si>
  <si>
    <t>Profesional de seguimiento y monitoreo.
Ordenar y sistematizar la información relacionada con la base de datos de los directivos docentes y maestras/os participantes para su cargue en las bases de datos dispuesta por el MEN.</t>
  </si>
  <si>
    <t>Título Universitario: Profesional en ciencias sociales y humanas ingenierías o ciencias de la computación.
Experiencia:
Relacionada de 10 a 12 meses, de los cuales debe contar con manejo de sistemas de información, administración de base de datos, procesamiento de información.</t>
  </si>
  <si>
    <t>Profesional pedagógico (PP):
Apoyar el desarrollo del proceso de formación y liderar el proceso de acompañamiento a los maestros y maestras participantes.</t>
  </si>
  <si>
    <t xml:space="preserve">Título Universitario:
Profesional en Ciencias de la Educación con título de licenciatura en educación preescolar o educación infantil o educación para la primera infancia o pedagogía infantil, o en educación especial, en artes plásticas y visuales, o en música, o en artes escénicas y dramáticas.
Posgrado:
Estudios de postgrado en educación, ciencias sociales, humanas, artes, música o afines al campo educativo.
Experiencia profesional relacionada con educación inicial y/o preescolar de al menos 30 a 35 meses. Experiencia de al menos 24 meses en procesos de formación, cualificación, fortalecimiento, acompañamiento pedagógico a maestros o agentes educativos en programas relacionados con educación inicial, pedagogía infantil, educación preescolar o educación infantil. </t>
  </si>
  <si>
    <t>Tutor pedagógico (TP): Diseñar y desarrollar la propuesta pedagógica y metodológica, en articulación con el coordinador académico</t>
  </si>
  <si>
    <t>Título Universitario: Profesional en Ciencias de la Educación con título de licenciatura en educación preescolar o educación infantil o educación para la primera infancia o pedagogía infantil, o en educación especial, en artes plásticas y visuales, o en música, o en artes escénicas y dramáticas.
Experiencia: Experiencia específica de al menos de 25 a 35 meses	en	el desarrollo y acompañamiento de procesos relacionados con educación para la primera infancia, desarrollo de proyectos sociales o educativos orientados al desarrollo y fortalecimiento de modelos educativos, curriculo, asesoría pedagógica en campos relacionados	con la educación inicial y formación y acompañamiento a maestras y maestros de educación inicial.</t>
  </si>
  <si>
    <t>SUBTOTAL TALENTO HUMANO REQUERIDO</t>
  </si>
  <si>
    <t>2. ENCUENTROS</t>
  </si>
  <si>
    <t>DESCRIPCION</t>
  </si>
  <si>
    <t>TIEMPO/MESES</t>
  </si>
  <si>
    <t>Viáticos por 1 día</t>
  </si>
  <si>
    <t>Se costea viaticos por un día</t>
  </si>
  <si>
    <t>Pasajes terrestres</t>
  </si>
  <si>
    <t>Se costea viaticos  y pasajes terrestres por un día</t>
  </si>
  <si>
    <t>SUBTOTAL ENCUENTROS</t>
  </si>
  <si>
    <t>3. ALIMENTACION</t>
  </si>
  <si>
    <t>GRUPOS</t>
  </si>
  <si>
    <t>Bolsa no reembolsable para alimentación</t>
  </si>
  <si>
    <t>SUBTOTAL ALIMENTOS</t>
  </si>
  <si>
    <t>4. MATERIALES</t>
  </si>
  <si>
    <t>Material pedagógico</t>
  </si>
  <si>
    <t xml:space="preserve">Material de apoyo para el desarrollo de la metodologias de los encuentros presenciales. </t>
  </si>
  <si>
    <t>Certificado de participación</t>
  </si>
  <si>
    <t>Se costeará la impresión del certificado por cada docente</t>
  </si>
  <si>
    <t>SUBTOTAL MATERIALES</t>
  </si>
  <si>
    <t>VALOR TOTAL DE COSTOS DE OPERACIÓN</t>
  </si>
  <si>
    <t>4. ADMINISTRACION</t>
  </si>
  <si>
    <t xml:space="preserve">Administración   </t>
  </si>
  <si>
    <t>Corresponde a los gastos en los que incurrirá la IES derivados de la celebración, ejecución y liquidación del proceso contractual, dentro de los cuales se pueden contemplar, entre otros, contratación de personal adicional al mínimo requerido, dotación, encuentros, mesas de trabajo, acompañamientos situados servicios, equipos tecnológicos, fotocopias, papelería y útiles de oficina propias para la ejecución del contrato, licencias de utilización de software y todos aquellos en los que incurra la IES para la ejecución del proceso contractual.</t>
  </si>
  <si>
    <t>VALOR TOTAL DEL PROYECTO</t>
  </si>
  <si>
    <t>REGIÓN ANDINA 1</t>
  </si>
  <si>
    <t>REGIÓN ANDINA 2</t>
  </si>
  <si>
    <t>REGIÓN CARIBE</t>
  </si>
  <si>
    <t>REGIÓN PACIFICA</t>
  </si>
  <si>
    <t>Nombre del Representante legal:</t>
  </si>
  <si>
    <t>Documento de identificación:</t>
  </si>
  <si>
    <t>Teléfono de contacto:</t>
  </si>
  <si>
    <t>Correo electrónico:</t>
  </si>
  <si>
    <t>Nombre de la Institución de Educación Superior:</t>
  </si>
  <si>
    <t>Nota 1: Se establece como valor tope del presente grupo el valor de $1.233.239.802,55, lo anterior de conformidad con el estudio de mercado y analisis realizado por el ministerio de educación, cualquier propuesta que supere el valor tope, sera rechazada</t>
  </si>
  <si>
    <t>Nota 1: Se establece como valor tope del presente grupo el valor de $2.399.716.333,25 lo anterior de conformidad con el estudio de mercado y analisis realizado por el ministerio de educación, cualquier propuesta que supere el valor tope, sera rechazada</t>
  </si>
  <si>
    <t>Nota 1: Se establece como valor tope del presente grupo el valor de $2.318.688.165,85, lo anterior de conformidad con el estudio de mercado y analisis realizado por el ministerio de educación, cualquier propuesta que supere el valor tope, sera rechazada</t>
  </si>
  <si>
    <t>Nota 1: Se establece como valor tope del presente grupo el valor de $2.405.582.926,00, lo anterior de conformidad con el estudio de mercado y analisis realizado por el ministerio de educación, cualquier propuesta que supere el valor tope, sera rechazada</t>
  </si>
  <si>
    <t>Nota 1: Se establece como valor tope del presente grupo el valor de $1.715.661.297,35, lo anterior de conformidad con el estudio de mercado y analisis realizado por el ministerio de educación, cualquier propuesta que supere el valor tope, sera rechazada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</si>
</sst>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240A]\ * #,##0.00_-;\-[$$-240A]\ * #,##0.00_-;_-[$$-240A]\ * &quot;-&quot;??_-;_-@_-"/>
  </numFmts>
  <fonts count="14" x14ac:knownFonts="1">
    <font>
      <sz val="11"/>
      <color theme="1"/>
      <name val="Aptos Narrow"/>
      <family val="2"/>
      <scheme val="minor"/>
    </font>
    <font>
      <sz val="11"/>
      <color theme="1"/>
      <name val="Aptos Narrow"/>
      <family val="2"/>
      <scheme val="minor"/>
    </font>
    <font>
      <sz val="10"/>
      <color theme="1"/>
      <name val="Arial"/>
      <family val="2"/>
    </font>
    <font>
      <b/>
      <sz val="11"/>
      <color rgb="FFFFFFFF"/>
      <name val="Aptos Narrow"/>
      <family val="2"/>
      <scheme val="minor"/>
    </font>
    <font>
      <b/>
      <sz val="11"/>
      <color rgb="FF000000"/>
      <name val="Aptos Narrow"/>
      <family val="2"/>
      <scheme val="minor"/>
    </font>
    <font>
      <b/>
      <sz val="11"/>
      <name val="Aptos Narrow"/>
      <family val="2"/>
      <scheme val="minor"/>
    </font>
    <font>
      <sz val="11"/>
      <name val="Arial Narrow"/>
      <family val="2"/>
    </font>
    <font>
      <sz val="11"/>
      <color rgb="FF000000"/>
      <name val="Arial Narrow"/>
      <family val="2"/>
    </font>
    <font>
      <b/>
      <sz val="11"/>
      <color rgb="FF000000"/>
      <name val="Arial Narrow"/>
      <family val="2"/>
    </font>
    <font>
      <b/>
      <sz val="12"/>
      <color theme="1"/>
      <name val="Aptos Narrow"/>
      <family val="2"/>
      <scheme val="minor"/>
    </font>
    <font>
      <b/>
      <sz val="11"/>
      <name val="Arial Narrow"/>
      <family val="2"/>
    </font>
    <font>
      <b/>
      <sz val="12"/>
      <color rgb="FFFFFFFF"/>
      <name val="Aptos Narrow"/>
      <family val="2"/>
      <scheme val="minor"/>
    </font>
    <font>
      <sz val="12"/>
      <color rgb="FFFFFFFF"/>
      <name val="Cambria"/>
      <family val="1"/>
    </font>
    <font>
      <sz val="11"/>
      <color rgb="FFFFFFFF"/>
      <name val="Aptos Narrow"/>
      <family val="2"/>
      <scheme val="minor"/>
    </font>
  </fonts>
  <fills count="6">
    <fill>
      <patternFill patternType="none"/>
    </fill>
    <fill>
      <patternFill patternType="gray125"/>
    </fill>
    <fill>
      <patternFill patternType="solid">
        <fgColor rgb="FF002060"/>
        <bgColor rgb="FF000000"/>
      </patternFill>
    </fill>
    <fill>
      <patternFill patternType="solid">
        <fgColor rgb="FFCAEDFB"/>
        <bgColor rgb="FF000000"/>
      </patternFill>
    </fill>
    <fill>
      <patternFill patternType="solid">
        <fgColor rgb="FFFFFFFF"/>
        <bgColor rgb="FF000000"/>
      </patternFill>
    </fill>
    <fill>
      <patternFill patternType="solid">
        <fgColor theme="0"/>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56">
    <xf numFmtId="0" fontId="0" fillId="0" borderId="0" xfId="0"/>
    <xf numFmtId="0" fontId="0" fillId="0" borderId="1" xfId="0" applyBorder="1"/>
    <xf numFmtId="0" fontId="2" fillId="0" borderId="1" xfId="0" applyFont="1" applyBorder="1" applyAlignment="1">
      <alignment vertical="center" wrapText="1"/>
    </xf>
    <xf numFmtId="164" fontId="0" fillId="0" borderId="1" xfId="0" applyNumberFormat="1" applyBorder="1" applyAlignment="1">
      <alignment horizontal="center" vertical="center"/>
    </xf>
    <xf numFmtId="0" fontId="0" fillId="0" borderId="1" xfId="0" applyBorder="1" applyAlignment="1">
      <alignment horizontal="center"/>
    </xf>
    <xf numFmtId="164" fontId="0" fillId="0" borderId="1" xfId="0" applyNumberFormat="1" applyBorder="1" applyAlignment="1">
      <alignment horizontal="center"/>
    </xf>
    <xf numFmtId="164" fontId="0" fillId="0" borderId="1" xfId="1" applyNumberFormat="1" applyFont="1" applyBorder="1" applyAlignment="1">
      <alignment horizontal="center"/>
    </xf>
    <xf numFmtId="0" fontId="4" fillId="3" borderId="1" xfId="0" applyFont="1" applyFill="1" applyBorder="1" applyAlignment="1">
      <alignment horizontal="left" vertical="center" wrapText="1"/>
    </xf>
    <xf numFmtId="0" fontId="4" fillId="3" borderId="1" xfId="0" applyFont="1" applyFill="1" applyBorder="1" applyAlignment="1">
      <alignment horizontal="left" vertical="center"/>
    </xf>
    <xf numFmtId="0" fontId="5" fillId="3" borderId="9" xfId="0" applyFont="1" applyFill="1" applyBorder="1" applyAlignment="1">
      <alignment horizontal="center" vertical="center" wrapText="1"/>
    </xf>
    <xf numFmtId="0" fontId="5" fillId="3" borderId="9" xfId="0" applyFont="1" applyFill="1" applyBorder="1" applyAlignment="1">
      <alignment vertical="center" wrapText="1"/>
    </xf>
    <xf numFmtId="0" fontId="5" fillId="3"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7" fillId="0" borderId="1" xfId="0" applyFont="1" applyBorder="1" applyAlignment="1">
      <alignment vertical="center" wrapText="1"/>
    </xf>
    <xf numFmtId="0" fontId="7" fillId="4" borderId="1" xfId="0" applyFont="1" applyFill="1" applyBorder="1" applyAlignment="1">
      <alignment horizontal="center" vertical="center"/>
    </xf>
    <xf numFmtId="0" fontId="7" fillId="0" borderId="1" xfId="0" applyFont="1" applyBorder="1" applyAlignment="1">
      <alignment horizontal="center" vertical="center"/>
    </xf>
    <xf numFmtId="164" fontId="7" fillId="0" borderId="1" xfId="0" applyNumberFormat="1" applyFont="1" applyBorder="1" applyAlignment="1">
      <alignment horizontal="center" vertical="center"/>
    </xf>
    <xf numFmtId="0" fontId="6" fillId="4" borderId="1" xfId="0" applyFont="1" applyFill="1" applyBorder="1" applyAlignment="1">
      <alignment vertical="center" wrapText="1"/>
    </xf>
    <xf numFmtId="0" fontId="7" fillId="4" borderId="1" xfId="0" applyFont="1" applyFill="1" applyBorder="1" applyAlignment="1">
      <alignment horizontal="left" vertical="center" wrapText="1"/>
    </xf>
    <xf numFmtId="0" fontId="7" fillId="4" borderId="1" xfId="0" applyFont="1" applyFill="1" applyBorder="1" applyAlignment="1">
      <alignment vertical="center" wrapText="1"/>
    </xf>
    <xf numFmtId="164" fontId="7" fillId="0" borderId="1" xfId="0" applyNumberFormat="1" applyFont="1" applyBorder="1" applyAlignment="1">
      <alignment vertical="center"/>
    </xf>
    <xf numFmtId="164" fontId="9" fillId="0" borderId="1" xfId="0" applyNumberFormat="1" applyFont="1" applyBorder="1"/>
    <xf numFmtId="164" fontId="9" fillId="0" borderId="3" xfId="0" applyNumberFormat="1" applyFont="1" applyBorder="1"/>
    <xf numFmtId="0" fontId="0" fillId="0" borderId="1" xfId="0" applyBorder="1" applyAlignment="1">
      <alignment horizontal="left"/>
    </xf>
    <xf numFmtId="0" fontId="2" fillId="0" borderId="1" xfId="0" applyFont="1" applyBorder="1" applyAlignment="1">
      <alignment horizontal="left" vertical="center"/>
    </xf>
    <xf numFmtId="0" fontId="7" fillId="0" borderId="1" xfId="0" applyFont="1" applyBorder="1" applyAlignment="1">
      <alignment horizontal="left" vertical="center"/>
    </xf>
    <xf numFmtId="0" fontId="4" fillId="3" borderId="2" xfId="0" applyFont="1" applyFill="1" applyBorder="1" applyAlignment="1">
      <alignment horizontal="left" vertical="center"/>
    </xf>
    <xf numFmtId="0" fontId="4" fillId="3" borderId="8" xfId="0" applyFont="1" applyFill="1" applyBorder="1" applyAlignment="1">
      <alignment horizontal="left" vertical="center"/>
    </xf>
    <xf numFmtId="0" fontId="4" fillId="3" borderId="7" xfId="0" applyFont="1" applyFill="1" applyBorder="1" applyAlignment="1">
      <alignment horizontal="left" vertical="center"/>
    </xf>
    <xf numFmtId="0" fontId="7" fillId="5" borderId="1" xfId="0" applyFont="1" applyFill="1" applyBorder="1" applyAlignment="1">
      <alignment horizontal="center" vertical="center"/>
    </xf>
    <xf numFmtId="0" fontId="4" fillId="3" borderId="8" xfId="0" applyFont="1" applyFill="1" applyBorder="1" applyAlignment="1">
      <alignment vertical="center"/>
    </xf>
    <xf numFmtId="0" fontId="4" fillId="3" borderId="7" xfId="0" applyFont="1" applyFill="1" applyBorder="1" applyAlignment="1">
      <alignment vertical="center"/>
    </xf>
    <xf numFmtId="0" fontId="11" fillId="2" borderId="8" xfId="0" applyFont="1" applyFill="1" applyBorder="1" applyAlignment="1">
      <alignment horizontal="left" wrapText="1"/>
    </xf>
    <xf numFmtId="0" fontId="12" fillId="2" borderId="2"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3" fillId="2" borderId="2" xfId="0" applyFont="1" applyFill="1" applyBorder="1" applyAlignment="1">
      <alignment horizontal="center"/>
    </xf>
    <xf numFmtId="0" fontId="13" fillId="2" borderId="8" xfId="0" applyFont="1" applyFill="1" applyBorder="1" applyAlignment="1">
      <alignment horizontal="center"/>
    </xf>
    <xf numFmtId="0" fontId="13" fillId="2" borderId="7" xfId="0" applyFont="1" applyFill="1" applyBorder="1" applyAlignment="1">
      <alignment horizontal="center"/>
    </xf>
    <xf numFmtId="9" fontId="7" fillId="0" borderId="1" xfId="0" applyNumberFormat="1" applyFont="1" applyBorder="1" applyAlignment="1">
      <alignment horizontal="center" vertical="center"/>
    </xf>
    <xf numFmtId="0" fontId="10" fillId="3" borderId="1" xfId="0" applyFont="1" applyFill="1" applyBorder="1" applyAlignment="1">
      <alignment horizontal="center" vertical="center" wrapText="1"/>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7" xfId="0" applyFont="1" applyFill="1" applyBorder="1" applyAlignment="1">
      <alignment horizontal="center" vertical="center"/>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7" xfId="0" applyFont="1" applyFill="1" applyBorder="1" applyAlignment="1">
      <alignment horizontal="center" vertical="center"/>
    </xf>
    <xf numFmtId="0" fontId="3" fillId="2" borderId="1" xfId="0" applyFont="1" applyFill="1" applyBorder="1" applyAlignment="1">
      <alignment horizontal="center"/>
    </xf>
    <xf numFmtId="0" fontId="3" fillId="2" borderId="1" xfId="0" applyFont="1" applyFill="1" applyBorder="1" applyAlignment="1">
      <alignment horizontal="center" wrapText="1"/>
    </xf>
    <xf numFmtId="0" fontId="4" fillId="3" borderId="1" xfId="0" applyFont="1" applyFill="1" applyBorder="1" applyAlignment="1">
      <alignment horizontal="center"/>
    </xf>
    <xf numFmtId="0" fontId="4" fillId="3" borderId="1" xfId="0" applyFont="1" applyFill="1" applyBorder="1" applyAlignment="1">
      <alignment horizontal="lef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77F71-2E95-4E5C-B024-2FDBB5FBEF2A}">
  <sheetPr>
    <tabColor rgb="FFFFFF00"/>
  </sheetPr>
  <dimension ref="A1:F41"/>
  <sheetViews>
    <sheetView showGridLines="0" topLeftCell="B34" zoomScaleNormal="100" workbookViewId="0">
      <selection activeCell="C34" sqref="C34:E34"/>
    </sheetView>
  </sheetViews>
  <sheetFormatPr baseColWidth="10" defaultColWidth="23.54296875" defaultRowHeight="14.5" x14ac:dyDescent="0.35"/>
  <cols>
    <col min="1" max="1" width="36.1796875" customWidth="1"/>
    <col min="2" max="2" width="80.1796875" customWidth="1"/>
    <col min="3" max="3" width="12.81640625" customWidth="1"/>
    <col min="4" max="4" width="13.1796875" customWidth="1"/>
    <col min="5" max="5" width="14.81640625" bestFit="1" customWidth="1"/>
    <col min="6" max="6" width="20.81640625" bestFit="1" customWidth="1"/>
  </cols>
  <sheetData>
    <row r="1" spans="1:6" x14ac:dyDescent="0.35">
      <c r="A1" s="52" t="s">
        <v>0</v>
      </c>
      <c r="B1" s="52"/>
      <c r="C1" s="52"/>
      <c r="D1" s="52"/>
      <c r="E1" s="52"/>
      <c r="F1" s="52"/>
    </row>
    <row r="2" spans="1:6" ht="32.5" customHeight="1" x14ac:dyDescent="0.35">
      <c r="A2" s="53" t="s">
        <v>1</v>
      </c>
      <c r="B2" s="53"/>
      <c r="C2" s="53"/>
      <c r="D2" s="53"/>
      <c r="E2" s="53"/>
      <c r="F2" s="53"/>
    </row>
    <row r="3" spans="1:6" x14ac:dyDescent="0.35">
      <c r="A3" s="54" t="s">
        <v>2</v>
      </c>
      <c r="B3" s="54"/>
      <c r="C3" s="54"/>
      <c r="D3" s="54"/>
      <c r="E3" s="54"/>
      <c r="F3" s="54"/>
    </row>
    <row r="4" spans="1:6" ht="29" x14ac:dyDescent="0.35">
      <c r="A4" s="7" t="s">
        <v>3</v>
      </c>
      <c r="B4" s="55">
        <v>13</v>
      </c>
      <c r="C4" s="55"/>
      <c r="D4" s="55"/>
      <c r="E4" s="55"/>
      <c r="F4" s="55"/>
    </row>
    <row r="5" spans="1:6" x14ac:dyDescent="0.35">
      <c r="A5" s="8" t="s">
        <v>4</v>
      </c>
      <c r="B5" s="55">
        <v>15</v>
      </c>
      <c r="C5" s="55"/>
      <c r="D5" s="55"/>
      <c r="E5" s="55"/>
      <c r="F5" s="55"/>
    </row>
    <row r="6" spans="1:6" x14ac:dyDescent="0.35">
      <c r="A6" s="8" t="s">
        <v>5</v>
      </c>
      <c r="B6" s="26">
        <v>17</v>
      </c>
      <c r="C6" s="30"/>
      <c r="D6" s="30"/>
      <c r="E6" s="30"/>
      <c r="F6" s="31"/>
    </row>
    <row r="7" spans="1:6" x14ac:dyDescent="0.35">
      <c r="A7" s="8" t="s">
        <v>6</v>
      </c>
      <c r="B7" s="8">
        <f>B6*30</f>
        <v>510</v>
      </c>
      <c r="C7" s="49"/>
      <c r="D7" s="50"/>
      <c r="E7" s="50"/>
      <c r="F7" s="51"/>
    </row>
    <row r="8" spans="1:6" x14ac:dyDescent="0.35">
      <c r="A8" s="48" t="s">
        <v>7</v>
      </c>
      <c r="B8" s="48"/>
      <c r="C8" s="48"/>
      <c r="D8" s="48"/>
      <c r="E8" s="48"/>
      <c r="F8" s="48"/>
    </row>
    <row r="9" spans="1:6" x14ac:dyDescent="0.35">
      <c r="A9" s="46" t="s">
        <v>8</v>
      </c>
      <c r="B9" s="47" t="s">
        <v>9</v>
      </c>
      <c r="C9" s="47" t="s">
        <v>10</v>
      </c>
      <c r="D9" s="11" t="s">
        <v>11</v>
      </c>
      <c r="E9" s="47" t="s">
        <v>12</v>
      </c>
      <c r="F9" s="47" t="s">
        <v>13</v>
      </c>
    </row>
    <row r="10" spans="1:6" x14ac:dyDescent="0.35">
      <c r="A10" s="46"/>
      <c r="B10" s="47"/>
      <c r="C10" s="47"/>
      <c r="D10" s="11" t="s">
        <v>14</v>
      </c>
      <c r="E10" s="47"/>
      <c r="F10" s="47"/>
    </row>
    <row r="11" spans="1:6" ht="182" x14ac:dyDescent="0.35">
      <c r="A11" s="12" t="s">
        <v>15</v>
      </c>
      <c r="B11" s="13" t="s">
        <v>16</v>
      </c>
      <c r="C11" s="14">
        <v>1</v>
      </c>
      <c r="D11" s="15">
        <v>6</v>
      </c>
      <c r="E11" s="16">
        <v>0</v>
      </c>
      <c r="F11" s="20">
        <f>C11*D11*E11</f>
        <v>0</v>
      </c>
    </row>
    <row r="12" spans="1:6" ht="112" x14ac:dyDescent="0.35">
      <c r="A12" s="17" t="s">
        <v>17</v>
      </c>
      <c r="B12" s="13" t="s">
        <v>18</v>
      </c>
      <c r="C12" s="14">
        <v>1</v>
      </c>
      <c r="D12" s="15">
        <v>6</v>
      </c>
      <c r="E12" s="16">
        <v>0</v>
      </c>
      <c r="F12" s="20">
        <f t="shared" ref="F12:F16" si="0">C12*D12*E12</f>
        <v>0</v>
      </c>
    </row>
    <row r="13" spans="1:6" ht="112" x14ac:dyDescent="0.35">
      <c r="A13" s="17" t="s">
        <v>19</v>
      </c>
      <c r="B13" s="13" t="s">
        <v>20</v>
      </c>
      <c r="C13" s="14">
        <v>1</v>
      </c>
      <c r="D13" s="15">
        <v>6</v>
      </c>
      <c r="E13" s="16">
        <v>0</v>
      </c>
      <c r="F13" s="20">
        <f t="shared" si="0"/>
        <v>0</v>
      </c>
    </row>
    <row r="14" spans="1:6" ht="84" x14ac:dyDescent="0.35">
      <c r="A14" s="18" t="s">
        <v>21</v>
      </c>
      <c r="B14" s="13" t="s">
        <v>22</v>
      </c>
      <c r="C14" s="15">
        <v>1</v>
      </c>
      <c r="D14" s="15">
        <v>6</v>
      </c>
      <c r="E14" s="16">
        <v>0</v>
      </c>
      <c r="F14" s="20">
        <f t="shared" si="0"/>
        <v>0</v>
      </c>
    </row>
    <row r="15" spans="1:6" ht="182" x14ac:dyDescent="0.35">
      <c r="A15" s="19" t="s">
        <v>23</v>
      </c>
      <c r="B15" s="19" t="s">
        <v>24</v>
      </c>
      <c r="C15" s="14">
        <f>B7/30</f>
        <v>17</v>
      </c>
      <c r="D15" s="15">
        <v>6</v>
      </c>
      <c r="E15" s="16">
        <v>0</v>
      </c>
      <c r="F15" s="20">
        <f t="shared" si="0"/>
        <v>0</v>
      </c>
    </row>
    <row r="16" spans="1:6" ht="112" x14ac:dyDescent="0.35">
      <c r="A16" s="19" t="s">
        <v>25</v>
      </c>
      <c r="B16" s="19" t="s">
        <v>26</v>
      </c>
      <c r="C16" s="29">
        <f>ROUND(B7/60,0)</f>
        <v>9</v>
      </c>
      <c r="D16" s="15">
        <v>6</v>
      </c>
      <c r="E16" s="16">
        <v>0</v>
      </c>
      <c r="F16" s="20">
        <f t="shared" si="0"/>
        <v>0</v>
      </c>
    </row>
    <row r="17" spans="1:6" ht="16" x14ac:dyDescent="0.4">
      <c r="A17" s="40" t="s">
        <v>27</v>
      </c>
      <c r="B17" s="41"/>
      <c r="C17" s="41"/>
      <c r="D17" s="41"/>
      <c r="E17" s="42"/>
      <c r="F17" s="21">
        <f>SUM(F11:F16)</f>
        <v>0</v>
      </c>
    </row>
    <row r="18" spans="1:6" x14ac:dyDescent="0.35">
      <c r="A18" s="43" t="s">
        <v>28</v>
      </c>
      <c r="B18" s="44"/>
      <c r="C18" s="44"/>
      <c r="D18" s="44"/>
      <c r="E18" s="44"/>
      <c r="F18" s="45"/>
    </row>
    <row r="19" spans="1:6" ht="33" customHeight="1" x14ac:dyDescent="0.35">
      <c r="A19" s="10" t="s">
        <v>29</v>
      </c>
      <c r="B19" s="9" t="s">
        <v>9</v>
      </c>
      <c r="C19" s="9" t="s">
        <v>10</v>
      </c>
      <c r="D19" s="9" t="s">
        <v>30</v>
      </c>
      <c r="E19" s="9" t="s">
        <v>12</v>
      </c>
      <c r="F19" s="9" t="s">
        <v>13</v>
      </c>
    </row>
    <row r="20" spans="1:6" x14ac:dyDescent="0.35">
      <c r="A20" s="2" t="s">
        <v>31</v>
      </c>
      <c r="B20" s="1" t="s">
        <v>32</v>
      </c>
      <c r="C20" s="4">
        <v>14</v>
      </c>
      <c r="D20" s="4">
        <v>6</v>
      </c>
      <c r="E20" s="6">
        <v>0</v>
      </c>
      <c r="F20" s="5">
        <f>C20*D20*E20</f>
        <v>0</v>
      </c>
    </row>
    <row r="21" spans="1:6" x14ac:dyDescent="0.35">
      <c r="A21" s="2" t="s">
        <v>33</v>
      </c>
      <c r="B21" s="1" t="s">
        <v>34</v>
      </c>
      <c r="C21" s="4">
        <v>14</v>
      </c>
      <c r="D21" s="4">
        <v>6</v>
      </c>
      <c r="E21" s="6">
        <v>0</v>
      </c>
      <c r="F21" s="5">
        <f>C21*D21*E21</f>
        <v>0</v>
      </c>
    </row>
    <row r="22" spans="1:6" ht="16" x14ac:dyDescent="0.4">
      <c r="A22" s="40" t="s">
        <v>35</v>
      </c>
      <c r="B22" s="41"/>
      <c r="C22" s="41"/>
      <c r="D22" s="41"/>
      <c r="E22" s="42"/>
      <c r="F22" s="22">
        <f>SUM(F20:F21)</f>
        <v>0</v>
      </c>
    </row>
    <row r="23" spans="1:6" x14ac:dyDescent="0.35">
      <c r="A23" s="43" t="s">
        <v>36</v>
      </c>
      <c r="B23" s="44"/>
      <c r="C23" s="44"/>
      <c r="D23" s="44"/>
      <c r="E23" s="44"/>
      <c r="F23" s="45"/>
    </row>
    <row r="24" spans="1:6" x14ac:dyDescent="0.35">
      <c r="A24" s="10" t="s">
        <v>29</v>
      </c>
      <c r="B24" s="9" t="s">
        <v>9</v>
      </c>
      <c r="C24" s="9" t="s">
        <v>10</v>
      </c>
      <c r="D24" s="9" t="s">
        <v>37</v>
      </c>
      <c r="E24" s="9" t="s">
        <v>12</v>
      </c>
      <c r="F24" s="9" t="s">
        <v>13</v>
      </c>
    </row>
    <row r="25" spans="1:6" x14ac:dyDescent="0.35">
      <c r="A25" s="23" t="s">
        <v>38</v>
      </c>
      <c r="B25" s="4"/>
      <c r="C25" s="4">
        <v>1</v>
      </c>
      <c r="D25" s="4">
        <f>B6</f>
        <v>17</v>
      </c>
      <c r="E25" s="5">
        <v>0</v>
      </c>
      <c r="F25" s="5">
        <f>C25*D25*E25</f>
        <v>0</v>
      </c>
    </row>
    <row r="26" spans="1:6" ht="16" x14ac:dyDescent="0.4">
      <c r="A26" s="40" t="s">
        <v>39</v>
      </c>
      <c r="B26" s="41"/>
      <c r="C26" s="41"/>
      <c r="D26" s="41"/>
      <c r="E26" s="42"/>
      <c r="F26" s="22">
        <f>F25</f>
        <v>0</v>
      </c>
    </row>
    <row r="27" spans="1:6" x14ac:dyDescent="0.35">
      <c r="A27" s="43" t="s">
        <v>40</v>
      </c>
      <c r="B27" s="44"/>
      <c r="C27" s="44"/>
      <c r="D27" s="44"/>
      <c r="E27" s="44"/>
      <c r="F27" s="45"/>
    </row>
    <row r="28" spans="1:6" x14ac:dyDescent="0.35">
      <c r="A28" s="10" t="s">
        <v>29</v>
      </c>
      <c r="B28" s="9" t="s">
        <v>9</v>
      </c>
      <c r="C28" s="9" t="s">
        <v>10</v>
      </c>
      <c r="D28" s="9" t="s">
        <v>37</v>
      </c>
      <c r="E28" s="9" t="s">
        <v>12</v>
      </c>
      <c r="F28" s="9" t="s">
        <v>13</v>
      </c>
    </row>
    <row r="29" spans="1:6" x14ac:dyDescent="0.35">
      <c r="A29" s="24" t="s">
        <v>41</v>
      </c>
      <c r="B29" s="23" t="s">
        <v>42</v>
      </c>
      <c r="C29" s="4">
        <v>1</v>
      </c>
      <c r="D29" s="4">
        <f>B6</f>
        <v>17</v>
      </c>
      <c r="E29" s="5">
        <v>0</v>
      </c>
      <c r="F29" s="5">
        <f>C29*D29*E29</f>
        <v>0</v>
      </c>
    </row>
    <row r="30" spans="1:6" x14ac:dyDescent="0.35">
      <c r="A30" s="24" t="s">
        <v>43</v>
      </c>
      <c r="B30" s="23" t="s">
        <v>44</v>
      </c>
      <c r="C30" s="4">
        <f>B7</f>
        <v>510</v>
      </c>
      <c r="D30" s="4">
        <f>B6</f>
        <v>17</v>
      </c>
      <c r="E30" s="5">
        <v>0</v>
      </c>
      <c r="F30" s="5">
        <f>E30*C30</f>
        <v>0</v>
      </c>
    </row>
    <row r="31" spans="1:6" ht="16" x14ac:dyDescent="0.4">
      <c r="A31" s="40" t="s">
        <v>45</v>
      </c>
      <c r="B31" s="41"/>
      <c r="C31" s="41"/>
      <c r="D31" s="41"/>
      <c r="E31" s="42"/>
      <c r="F31" s="22">
        <f>SUM(F29:F30)</f>
        <v>0</v>
      </c>
    </row>
    <row r="32" spans="1:6" ht="16" x14ac:dyDescent="0.4">
      <c r="A32" s="39" t="s">
        <v>46</v>
      </c>
      <c r="B32" s="39"/>
      <c r="C32" s="39"/>
      <c r="D32" s="39"/>
      <c r="E32" s="39"/>
      <c r="F32" s="22">
        <f>F31+F26+F22+F17</f>
        <v>0</v>
      </c>
    </row>
    <row r="33" spans="1:6" x14ac:dyDescent="0.35">
      <c r="A33" s="43" t="s">
        <v>47</v>
      </c>
      <c r="B33" s="44"/>
      <c r="C33" s="44"/>
      <c r="D33" s="44"/>
      <c r="E33" s="44"/>
      <c r="F33" s="45"/>
    </row>
    <row r="34" spans="1:6" ht="84" x14ac:dyDescent="0.35">
      <c r="A34" s="25" t="s">
        <v>48</v>
      </c>
      <c r="B34" s="13" t="s">
        <v>49</v>
      </c>
      <c r="C34" s="38">
        <v>0</v>
      </c>
      <c r="D34" s="38"/>
      <c r="E34" s="38"/>
      <c r="F34" s="3">
        <f>F32*C34</f>
        <v>0</v>
      </c>
    </row>
    <row r="35" spans="1:6" ht="16" x14ac:dyDescent="0.4">
      <c r="A35" s="39" t="s">
        <v>50</v>
      </c>
      <c r="B35" s="39"/>
      <c r="C35" s="39"/>
      <c r="D35" s="39"/>
      <c r="E35" s="39"/>
      <c r="F35" s="22">
        <v>1233239802.55</v>
      </c>
    </row>
    <row r="36" spans="1:6" ht="29.5" customHeight="1" x14ac:dyDescent="0.4">
      <c r="A36" s="32" t="s">
        <v>60</v>
      </c>
      <c r="B36" s="32"/>
      <c r="C36" s="32"/>
      <c r="D36" s="32"/>
      <c r="E36" s="32"/>
      <c r="F36" s="32"/>
    </row>
    <row r="37" spans="1:6" ht="15" x14ac:dyDescent="0.35">
      <c r="A37" s="33" t="s">
        <v>55</v>
      </c>
      <c r="B37" s="34"/>
      <c r="C37" s="35"/>
      <c r="D37" s="36"/>
      <c r="E37" s="36"/>
      <c r="F37" s="37"/>
    </row>
    <row r="38" spans="1:6" ht="15" x14ac:dyDescent="0.35">
      <c r="A38" s="33" t="s">
        <v>56</v>
      </c>
      <c r="B38" s="34"/>
      <c r="C38" s="35"/>
      <c r="D38" s="36"/>
      <c r="E38" s="36"/>
      <c r="F38" s="37"/>
    </row>
    <row r="39" spans="1:6" ht="15" x14ac:dyDescent="0.35">
      <c r="A39" s="33" t="s">
        <v>57</v>
      </c>
      <c r="B39" s="34"/>
      <c r="C39" s="35"/>
      <c r="D39" s="36"/>
      <c r="E39" s="36"/>
      <c r="F39" s="37"/>
    </row>
    <row r="40" spans="1:6" ht="15" x14ac:dyDescent="0.35">
      <c r="A40" s="33" t="s">
        <v>58</v>
      </c>
      <c r="B40" s="34"/>
      <c r="C40" s="35"/>
      <c r="D40" s="36"/>
      <c r="E40" s="36"/>
      <c r="F40" s="37"/>
    </row>
    <row r="41" spans="1:6" ht="15" x14ac:dyDescent="0.35">
      <c r="A41" s="33" t="s">
        <v>59</v>
      </c>
      <c r="B41" s="34"/>
      <c r="C41" s="35"/>
      <c r="D41" s="36"/>
      <c r="E41" s="36"/>
      <c r="F41" s="37"/>
    </row>
  </sheetData>
  <mergeCells count="34">
    <mergeCell ref="F9:F10"/>
    <mergeCell ref="A8:F8"/>
    <mergeCell ref="C7:F7"/>
    <mergeCell ref="A1:F1"/>
    <mergeCell ref="A2:F2"/>
    <mergeCell ref="A3:F3"/>
    <mergeCell ref="B4:F4"/>
    <mergeCell ref="B5:F5"/>
    <mergeCell ref="A17:E17"/>
    <mergeCell ref="A9:A10"/>
    <mergeCell ref="B9:B10"/>
    <mergeCell ref="C9:C10"/>
    <mergeCell ref="E9:E10"/>
    <mergeCell ref="A23:F23"/>
    <mergeCell ref="A26:E26"/>
    <mergeCell ref="A27:F27"/>
    <mergeCell ref="A18:F18"/>
    <mergeCell ref="A22:E22"/>
    <mergeCell ref="C34:E34"/>
    <mergeCell ref="A35:E35"/>
    <mergeCell ref="A31:E31"/>
    <mergeCell ref="A32:E32"/>
    <mergeCell ref="A33:F33"/>
    <mergeCell ref="A41:B41"/>
    <mergeCell ref="C41:F41"/>
    <mergeCell ref="A37:B37"/>
    <mergeCell ref="C37:F37"/>
    <mergeCell ref="A38:B38"/>
    <mergeCell ref="C38:F38"/>
    <mergeCell ref="A36:F36"/>
    <mergeCell ref="A39:B39"/>
    <mergeCell ref="C39:F39"/>
    <mergeCell ref="A40:B40"/>
    <mergeCell ref="C40:F40"/>
  </mergeCells>
  <pageMargins left="0.7" right="0.7" top="0.75" bottom="0.75" header="0.3" footer="0.3"/>
  <ignoredErrors>
    <ignoredError sqref="F3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455C9-3376-4FB8-9933-D571A2F72D13}">
  <sheetPr>
    <tabColor rgb="FF00B0F0"/>
  </sheetPr>
  <dimension ref="A1:F41"/>
  <sheetViews>
    <sheetView showGridLines="0" topLeftCell="A29" zoomScale="70" zoomScaleNormal="70" workbookViewId="0">
      <selection activeCell="G36" sqref="G36"/>
    </sheetView>
  </sheetViews>
  <sheetFormatPr baseColWidth="10" defaultColWidth="23.54296875" defaultRowHeight="14.5" x14ac:dyDescent="0.35"/>
  <cols>
    <col min="1" max="1" width="36.1796875" customWidth="1"/>
    <col min="2" max="2" width="80.1796875" customWidth="1"/>
    <col min="3" max="3" width="12.81640625" customWidth="1"/>
    <col min="4" max="4" width="11.54296875" customWidth="1"/>
    <col min="5" max="5" width="14.81640625" bestFit="1" customWidth="1"/>
    <col min="6" max="6" width="20.81640625" bestFit="1" customWidth="1"/>
  </cols>
  <sheetData>
    <row r="1" spans="1:6" x14ac:dyDescent="0.35">
      <c r="A1" s="52" t="s">
        <v>51</v>
      </c>
      <c r="B1" s="52"/>
      <c r="C1" s="52"/>
      <c r="D1" s="52"/>
      <c r="E1" s="52"/>
      <c r="F1" s="52"/>
    </row>
    <row r="2" spans="1:6" ht="32.5" customHeight="1" x14ac:dyDescent="0.35">
      <c r="A2" s="53" t="s">
        <v>1</v>
      </c>
      <c r="B2" s="53"/>
      <c r="C2" s="53"/>
      <c r="D2" s="53"/>
      <c r="E2" s="53"/>
      <c r="F2" s="53"/>
    </row>
    <row r="3" spans="1:6" x14ac:dyDescent="0.35">
      <c r="A3" s="54" t="s">
        <v>2</v>
      </c>
      <c r="B3" s="54"/>
      <c r="C3" s="54"/>
      <c r="D3" s="54"/>
      <c r="E3" s="54"/>
      <c r="F3" s="54"/>
    </row>
    <row r="4" spans="1:6" ht="29" x14ac:dyDescent="0.35">
      <c r="A4" s="7" t="s">
        <v>3</v>
      </c>
      <c r="B4" s="55">
        <v>21</v>
      </c>
      <c r="C4" s="55"/>
      <c r="D4" s="55"/>
      <c r="E4" s="55"/>
      <c r="F4" s="55"/>
    </row>
    <row r="5" spans="1:6" x14ac:dyDescent="0.35">
      <c r="A5" s="8" t="s">
        <v>4</v>
      </c>
      <c r="B5" s="55">
        <v>24</v>
      </c>
      <c r="C5" s="55"/>
      <c r="D5" s="55"/>
      <c r="E5" s="55"/>
      <c r="F5" s="55"/>
    </row>
    <row r="6" spans="1:6" x14ac:dyDescent="0.35">
      <c r="A6" s="8" t="s">
        <v>5</v>
      </c>
      <c r="B6" s="26">
        <v>37</v>
      </c>
      <c r="C6" s="30"/>
      <c r="D6" s="30"/>
      <c r="E6" s="30"/>
      <c r="F6" s="31"/>
    </row>
    <row r="7" spans="1:6" x14ac:dyDescent="0.35">
      <c r="A7" s="8" t="s">
        <v>6</v>
      </c>
      <c r="B7" s="8">
        <v>1104</v>
      </c>
      <c r="C7" s="49"/>
      <c r="D7" s="50"/>
      <c r="E7" s="50"/>
      <c r="F7" s="51"/>
    </row>
    <row r="8" spans="1:6" x14ac:dyDescent="0.35">
      <c r="A8" s="48" t="s">
        <v>7</v>
      </c>
      <c r="B8" s="48"/>
      <c r="C8" s="48"/>
      <c r="D8" s="48"/>
      <c r="E8" s="48"/>
      <c r="F8" s="48"/>
    </row>
    <row r="9" spans="1:6" x14ac:dyDescent="0.35">
      <c r="A9" s="46" t="s">
        <v>8</v>
      </c>
      <c r="B9" s="47" t="s">
        <v>9</v>
      </c>
      <c r="C9" s="47" t="s">
        <v>10</v>
      </c>
      <c r="D9" s="11" t="s">
        <v>11</v>
      </c>
      <c r="E9" s="47" t="s">
        <v>12</v>
      </c>
      <c r="F9" s="47" t="s">
        <v>13</v>
      </c>
    </row>
    <row r="10" spans="1:6" x14ac:dyDescent="0.35">
      <c r="A10" s="46"/>
      <c r="B10" s="47"/>
      <c r="C10" s="47"/>
      <c r="D10" s="11" t="s">
        <v>14</v>
      </c>
      <c r="E10" s="47"/>
      <c r="F10" s="47"/>
    </row>
    <row r="11" spans="1:6" ht="182" x14ac:dyDescent="0.35">
      <c r="A11" s="12" t="s">
        <v>15</v>
      </c>
      <c r="B11" s="13" t="s">
        <v>16</v>
      </c>
      <c r="C11" s="14">
        <v>1</v>
      </c>
      <c r="D11" s="15">
        <v>6</v>
      </c>
      <c r="E11" s="16">
        <v>0</v>
      </c>
      <c r="F11" s="20">
        <f>C11*D11*E11</f>
        <v>0</v>
      </c>
    </row>
    <row r="12" spans="1:6" ht="112" x14ac:dyDescent="0.35">
      <c r="A12" s="17" t="s">
        <v>17</v>
      </c>
      <c r="B12" s="13" t="s">
        <v>18</v>
      </c>
      <c r="C12" s="14">
        <v>1</v>
      </c>
      <c r="D12" s="15">
        <v>6</v>
      </c>
      <c r="E12" s="16">
        <v>0</v>
      </c>
      <c r="F12" s="20">
        <f t="shared" ref="F12:F16" si="0">C12*D12*E12</f>
        <v>0</v>
      </c>
    </row>
    <row r="13" spans="1:6" ht="112" x14ac:dyDescent="0.35">
      <c r="A13" s="17" t="s">
        <v>19</v>
      </c>
      <c r="B13" s="13" t="s">
        <v>20</v>
      </c>
      <c r="C13" s="14">
        <v>1</v>
      </c>
      <c r="D13" s="15">
        <v>6</v>
      </c>
      <c r="E13" s="16">
        <v>0</v>
      </c>
      <c r="F13" s="20">
        <f t="shared" si="0"/>
        <v>0</v>
      </c>
    </row>
    <row r="14" spans="1:6" ht="84" x14ac:dyDescent="0.35">
      <c r="A14" s="18" t="s">
        <v>21</v>
      </c>
      <c r="B14" s="13" t="s">
        <v>22</v>
      </c>
      <c r="C14" s="15">
        <v>1</v>
      </c>
      <c r="D14" s="15">
        <v>6</v>
      </c>
      <c r="E14" s="16">
        <v>0</v>
      </c>
      <c r="F14" s="20">
        <f t="shared" si="0"/>
        <v>0</v>
      </c>
    </row>
    <row r="15" spans="1:6" ht="182" x14ac:dyDescent="0.35">
      <c r="A15" s="19" t="s">
        <v>23</v>
      </c>
      <c r="B15" s="19" t="s">
        <v>24</v>
      </c>
      <c r="C15" s="14">
        <f>B7/30</f>
        <v>36.799999999999997</v>
      </c>
      <c r="D15" s="15">
        <v>6</v>
      </c>
      <c r="E15" s="16">
        <v>0</v>
      </c>
      <c r="F15" s="20">
        <f t="shared" si="0"/>
        <v>0</v>
      </c>
    </row>
    <row r="16" spans="1:6" ht="112" x14ac:dyDescent="0.35">
      <c r="A16" s="19" t="s">
        <v>25</v>
      </c>
      <c r="B16" s="19" t="s">
        <v>26</v>
      </c>
      <c r="C16" s="29">
        <f>ROUND(B7/60,0)</f>
        <v>18</v>
      </c>
      <c r="D16" s="15">
        <v>6</v>
      </c>
      <c r="E16" s="16">
        <v>0</v>
      </c>
      <c r="F16" s="20">
        <f t="shared" si="0"/>
        <v>0</v>
      </c>
    </row>
    <row r="17" spans="1:6" ht="16" x14ac:dyDescent="0.4">
      <c r="A17" s="40" t="s">
        <v>27</v>
      </c>
      <c r="B17" s="41"/>
      <c r="C17" s="41"/>
      <c r="D17" s="41"/>
      <c r="E17" s="42"/>
      <c r="F17" s="21">
        <f>SUM(F11:F16)</f>
        <v>0</v>
      </c>
    </row>
    <row r="18" spans="1:6" x14ac:dyDescent="0.35">
      <c r="A18" s="43" t="s">
        <v>28</v>
      </c>
      <c r="B18" s="44"/>
      <c r="C18" s="44"/>
      <c r="D18" s="44"/>
      <c r="E18" s="44"/>
      <c r="F18" s="45"/>
    </row>
    <row r="19" spans="1:6" x14ac:dyDescent="0.35">
      <c r="A19" s="10" t="s">
        <v>29</v>
      </c>
      <c r="B19" s="9" t="s">
        <v>9</v>
      </c>
      <c r="C19" s="9" t="s">
        <v>10</v>
      </c>
      <c r="D19" s="9" t="s">
        <v>11</v>
      </c>
      <c r="E19" s="9" t="s">
        <v>12</v>
      </c>
      <c r="F19" s="9" t="s">
        <v>13</v>
      </c>
    </row>
    <row r="20" spans="1:6" x14ac:dyDescent="0.35">
      <c r="A20" s="2" t="s">
        <v>31</v>
      </c>
      <c r="B20" s="1" t="s">
        <v>32</v>
      </c>
      <c r="C20" s="4">
        <v>14</v>
      </c>
      <c r="D20" s="4">
        <v>6</v>
      </c>
      <c r="E20" s="6">
        <v>0</v>
      </c>
      <c r="F20" s="5">
        <f>C20*D20*E20</f>
        <v>0</v>
      </c>
    </row>
    <row r="21" spans="1:6" x14ac:dyDescent="0.35">
      <c r="A21" s="2" t="s">
        <v>33</v>
      </c>
      <c r="B21" s="1" t="s">
        <v>34</v>
      </c>
      <c r="C21" s="4">
        <v>14</v>
      </c>
      <c r="D21" s="4">
        <v>6</v>
      </c>
      <c r="E21" s="6">
        <v>0</v>
      </c>
      <c r="F21" s="5">
        <f>C21*D21*E21</f>
        <v>0</v>
      </c>
    </row>
    <row r="22" spans="1:6" ht="16" x14ac:dyDescent="0.4">
      <c r="A22" s="40" t="s">
        <v>35</v>
      </c>
      <c r="B22" s="41"/>
      <c r="C22" s="41"/>
      <c r="D22" s="41"/>
      <c r="E22" s="42"/>
      <c r="F22" s="22">
        <f>SUM(F20:F21)</f>
        <v>0</v>
      </c>
    </row>
    <row r="23" spans="1:6" x14ac:dyDescent="0.35">
      <c r="A23" s="43" t="s">
        <v>36</v>
      </c>
      <c r="B23" s="44"/>
      <c r="C23" s="44"/>
      <c r="D23" s="44"/>
      <c r="E23" s="44"/>
      <c r="F23" s="45"/>
    </row>
    <row r="24" spans="1:6" x14ac:dyDescent="0.35">
      <c r="A24" s="10" t="s">
        <v>29</v>
      </c>
      <c r="B24" s="9" t="s">
        <v>9</v>
      </c>
      <c r="C24" s="9" t="s">
        <v>10</v>
      </c>
      <c r="D24" s="9" t="s">
        <v>37</v>
      </c>
      <c r="E24" s="9" t="s">
        <v>12</v>
      </c>
      <c r="F24" s="9" t="s">
        <v>13</v>
      </c>
    </row>
    <row r="25" spans="1:6" x14ac:dyDescent="0.35">
      <c r="A25" s="23" t="s">
        <v>38</v>
      </c>
      <c r="B25" s="4"/>
      <c r="C25" s="4">
        <v>1</v>
      </c>
      <c r="D25" s="4">
        <f>B6</f>
        <v>37</v>
      </c>
      <c r="E25" s="5">
        <v>0</v>
      </c>
      <c r="F25" s="5">
        <f>C25*D25*E25</f>
        <v>0</v>
      </c>
    </row>
    <row r="26" spans="1:6" ht="16" x14ac:dyDescent="0.4">
      <c r="A26" s="40" t="s">
        <v>39</v>
      </c>
      <c r="B26" s="41"/>
      <c r="C26" s="41"/>
      <c r="D26" s="41"/>
      <c r="E26" s="42"/>
      <c r="F26" s="22">
        <f>F25</f>
        <v>0</v>
      </c>
    </row>
    <row r="27" spans="1:6" x14ac:dyDescent="0.35">
      <c r="A27" s="43" t="s">
        <v>40</v>
      </c>
      <c r="B27" s="44"/>
      <c r="C27" s="44"/>
      <c r="D27" s="44"/>
      <c r="E27" s="44"/>
      <c r="F27" s="45"/>
    </row>
    <row r="28" spans="1:6" x14ac:dyDescent="0.35">
      <c r="A28" s="10" t="s">
        <v>29</v>
      </c>
      <c r="B28" s="9" t="s">
        <v>9</v>
      </c>
      <c r="C28" s="9" t="s">
        <v>10</v>
      </c>
      <c r="D28" s="9" t="s">
        <v>37</v>
      </c>
      <c r="E28" s="9" t="s">
        <v>12</v>
      </c>
      <c r="F28" s="9" t="s">
        <v>13</v>
      </c>
    </row>
    <row r="29" spans="1:6" x14ac:dyDescent="0.35">
      <c r="A29" s="24" t="s">
        <v>41</v>
      </c>
      <c r="B29" s="23" t="s">
        <v>42</v>
      </c>
      <c r="C29" s="4">
        <v>1</v>
      </c>
      <c r="D29" s="4">
        <f>B6</f>
        <v>37</v>
      </c>
      <c r="E29" s="5">
        <v>0</v>
      </c>
      <c r="F29" s="5">
        <f>C29*D29*E29</f>
        <v>0</v>
      </c>
    </row>
    <row r="30" spans="1:6" x14ac:dyDescent="0.35">
      <c r="A30" s="24" t="s">
        <v>43</v>
      </c>
      <c r="B30" s="23" t="s">
        <v>44</v>
      </c>
      <c r="C30" s="4">
        <v>1103</v>
      </c>
      <c r="D30" s="4">
        <f>B6</f>
        <v>37</v>
      </c>
      <c r="E30" s="5">
        <v>0</v>
      </c>
      <c r="F30" s="5">
        <f>E30*C30</f>
        <v>0</v>
      </c>
    </row>
    <row r="31" spans="1:6" ht="16" x14ac:dyDescent="0.4">
      <c r="A31" s="40" t="s">
        <v>45</v>
      </c>
      <c r="B31" s="41"/>
      <c r="C31" s="41"/>
      <c r="D31" s="41"/>
      <c r="E31" s="42"/>
      <c r="F31" s="22">
        <f>SUM(F29:F30)</f>
        <v>0</v>
      </c>
    </row>
    <row r="32" spans="1:6" ht="16" x14ac:dyDescent="0.4">
      <c r="A32" s="39" t="s">
        <v>46</v>
      </c>
      <c r="B32" s="39"/>
      <c r="C32" s="39"/>
      <c r="D32" s="39"/>
      <c r="E32" s="39"/>
      <c r="F32" s="22">
        <f>F31+F26+F22+F17</f>
        <v>0</v>
      </c>
    </row>
    <row r="33" spans="1:6" x14ac:dyDescent="0.35">
      <c r="A33" s="43" t="s">
        <v>47</v>
      </c>
      <c r="B33" s="44"/>
      <c r="C33" s="44"/>
      <c r="D33" s="44"/>
      <c r="E33" s="44"/>
      <c r="F33" s="45"/>
    </row>
    <row r="34" spans="1:6" ht="84" x14ac:dyDescent="0.35">
      <c r="A34" s="25" t="s">
        <v>48</v>
      </c>
      <c r="B34" s="13" t="s">
        <v>49</v>
      </c>
      <c r="C34" s="38">
        <v>0</v>
      </c>
      <c r="D34" s="38"/>
      <c r="E34" s="38"/>
      <c r="F34" s="3">
        <f>F32*C34</f>
        <v>0</v>
      </c>
    </row>
    <row r="35" spans="1:6" ht="16" x14ac:dyDescent="0.4">
      <c r="A35" s="39" t="s">
        <v>50</v>
      </c>
      <c r="B35" s="39"/>
      <c r="C35" s="39"/>
      <c r="D35" s="39"/>
      <c r="E35" s="39"/>
      <c r="F35" s="22">
        <v>2399716333.25</v>
      </c>
    </row>
    <row r="36" spans="1:6" ht="31" customHeight="1" x14ac:dyDescent="0.4">
      <c r="A36" s="32" t="s">
        <v>61</v>
      </c>
      <c r="B36" s="32"/>
      <c r="C36" s="32"/>
      <c r="D36" s="32"/>
      <c r="E36" s="32"/>
      <c r="F36" s="32"/>
    </row>
    <row r="37" spans="1:6" ht="15" customHeight="1" x14ac:dyDescent="0.35">
      <c r="A37" s="33" t="s">
        <v>55</v>
      </c>
      <c r="B37" s="34"/>
      <c r="C37" s="35"/>
      <c r="D37" s="36"/>
      <c r="E37" s="36"/>
      <c r="F37" s="37"/>
    </row>
    <row r="38" spans="1:6" ht="15" customHeight="1" x14ac:dyDescent="0.35">
      <c r="A38" s="33" t="s">
        <v>56</v>
      </c>
      <c r="B38" s="34"/>
      <c r="C38" s="35"/>
      <c r="D38" s="36"/>
      <c r="E38" s="36"/>
      <c r="F38" s="37"/>
    </row>
    <row r="39" spans="1:6" ht="15" customHeight="1" x14ac:dyDescent="0.35">
      <c r="A39" s="33" t="s">
        <v>57</v>
      </c>
      <c r="B39" s="34"/>
      <c r="C39" s="35"/>
      <c r="D39" s="36"/>
      <c r="E39" s="36"/>
      <c r="F39" s="37"/>
    </row>
    <row r="40" spans="1:6" ht="15" customHeight="1" x14ac:dyDescent="0.35">
      <c r="A40" s="33" t="s">
        <v>58</v>
      </c>
      <c r="B40" s="34"/>
      <c r="C40" s="35"/>
      <c r="D40" s="36"/>
      <c r="E40" s="36"/>
      <c r="F40" s="37"/>
    </row>
    <row r="41" spans="1:6" ht="15" customHeight="1" x14ac:dyDescent="0.35">
      <c r="A41" s="33" t="s">
        <v>59</v>
      </c>
      <c r="B41" s="34"/>
      <c r="C41" s="35"/>
      <c r="D41" s="36"/>
      <c r="E41" s="36"/>
      <c r="F41" s="37"/>
    </row>
  </sheetData>
  <mergeCells count="34">
    <mergeCell ref="A1:F1"/>
    <mergeCell ref="A2:F2"/>
    <mergeCell ref="A3:F3"/>
    <mergeCell ref="B4:F4"/>
    <mergeCell ref="B5:F5"/>
    <mergeCell ref="A26:E26"/>
    <mergeCell ref="A27:F27"/>
    <mergeCell ref="A8:F8"/>
    <mergeCell ref="A9:A10"/>
    <mergeCell ref="B9:B10"/>
    <mergeCell ref="C9:C10"/>
    <mergeCell ref="E9:E10"/>
    <mergeCell ref="F9:F10"/>
    <mergeCell ref="C7:F7"/>
    <mergeCell ref="A17:E17"/>
    <mergeCell ref="A18:F18"/>
    <mergeCell ref="A22:E22"/>
    <mergeCell ref="A23:F23"/>
    <mergeCell ref="A31:E31"/>
    <mergeCell ref="A32:E32"/>
    <mergeCell ref="A33:F33"/>
    <mergeCell ref="C34:E34"/>
    <mergeCell ref="A35:E35"/>
    <mergeCell ref="A36:F36"/>
    <mergeCell ref="A37:B37"/>
    <mergeCell ref="C37:F37"/>
    <mergeCell ref="A38:B38"/>
    <mergeCell ref="C38:F38"/>
    <mergeCell ref="A39:B39"/>
    <mergeCell ref="C39:F39"/>
    <mergeCell ref="A40:B40"/>
    <mergeCell ref="C40:F40"/>
    <mergeCell ref="A41:B41"/>
    <mergeCell ref="C41:F4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9B959-DEAF-44B9-8800-771B4CF6B9C2}">
  <sheetPr>
    <tabColor rgb="FFFF0000"/>
  </sheetPr>
  <dimension ref="A1:F41"/>
  <sheetViews>
    <sheetView showGridLines="0" topLeftCell="A29" zoomScale="70" zoomScaleNormal="70" workbookViewId="0">
      <selection activeCell="B45" sqref="B45"/>
    </sheetView>
  </sheetViews>
  <sheetFormatPr baseColWidth="10" defaultColWidth="23.54296875" defaultRowHeight="14.5" x14ac:dyDescent="0.35"/>
  <cols>
    <col min="1" max="1" width="36.1796875" customWidth="1"/>
    <col min="2" max="2" width="80.1796875" customWidth="1"/>
    <col min="3" max="3" width="12.81640625" customWidth="1"/>
    <col min="4" max="4" width="11.54296875" customWidth="1"/>
    <col min="5" max="5" width="14.81640625" bestFit="1" customWidth="1"/>
    <col min="6" max="6" width="20.81640625" bestFit="1" customWidth="1"/>
  </cols>
  <sheetData>
    <row r="1" spans="1:6" x14ac:dyDescent="0.35">
      <c r="A1" s="52" t="s">
        <v>52</v>
      </c>
      <c r="B1" s="52"/>
      <c r="C1" s="52"/>
      <c r="D1" s="52"/>
      <c r="E1" s="52"/>
      <c r="F1" s="52"/>
    </row>
    <row r="2" spans="1:6" ht="32.5" customHeight="1" x14ac:dyDescent="0.35">
      <c r="A2" s="53" t="s">
        <v>1</v>
      </c>
      <c r="B2" s="53"/>
      <c r="C2" s="53"/>
      <c r="D2" s="53"/>
      <c r="E2" s="53"/>
      <c r="F2" s="53"/>
    </row>
    <row r="3" spans="1:6" x14ac:dyDescent="0.35">
      <c r="A3" s="54" t="s">
        <v>2</v>
      </c>
      <c r="B3" s="54"/>
      <c r="C3" s="54"/>
      <c r="D3" s="54"/>
      <c r="E3" s="54"/>
      <c r="F3" s="54"/>
    </row>
    <row r="4" spans="1:6" ht="29" x14ac:dyDescent="0.35">
      <c r="A4" s="7" t="s">
        <v>3</v>
      </c>
      <c r="B4" s="55">
        <v>21</v>
      </c>
      <c r="C4" s="55"/>
      <c r="D4" s="55"/>
      <c r="E4" s="55"/>
      <c r="F4" s="55"/>
    </row>
    <row r="5" spans="1:6" x14ac:dyDescent="0.35">
      <c r="A5" s="8" t="s">
        <v>4</v>
      </c>
      <c r="B5" s="55">
        <v>21</v>
      </c>
      <c r="C5" s="55"/>
      <c r="D5" s="55"/>
      <c r="E5" s="55"/>
      <c r="F5" s="55"/>
    </row>
    <row r="6" spans="1:6" x14ac:dyDescent="0.35">
      <c r="A6" s="8" t="s">
        <v>5</v>
      </c>
      <c r="B6" s="26">
        <v>35</v>
      </c>
      <c r="C6" s="30"/>
      <c r="D6" s="30"/>
      <c r="E6" s="30"/>
      <c r="F6" s="31"/>
    </row>
    <row r="7" spans="1:6" x14ac:dyDescent="0.35">
      <c r="A7" s="8" t="s">
        <v>6</v>
      </c>
      <c r="B7" s="8">
        <f>B6*30</f>
        <v>1050</v>
      </c>
      <c r="C7" s="49"/>
      <c r="D7" s="50"/>
      <c r="E7" s="50"/>
      <c r="F7" s="51"/>
    </row>
    <row r="8" spans="1:6" x14ac:dyDescent="0.35">
      <c r="A8" s="48" t="s">
        <v>7</v>
      </c>
      <c r="B8" s="48"/>
      <c r="C8" s="48"/>
      <c r="D8" s="48"/>
      <c r="E8" s="48"/>
      <c r="F8" s="48"/>
    </row>
    <row r="9" spans="1:6" x14ac:dyDescent="0.35">
      <c r="A9" s="46" t="s">
        <v>8</v>
      </c>
      <c r="B9" s="47" t="s">
        <v>9</v>
      </c>
      <c r="C9" s="47" t="s">
        <v>10</v>
      </c>
      <c r="D9" s="11" t="s">
        <v>11</v>
      </c>
      <c r="E9" s="47" t="s">
        <v>12</v>
      </c>
      <c r="F9" s="47" t="s">
        <v>13</v>
      </c>
    </row>
    <row r="10" spans="1:6" x14ac:dyDescent="0.35">
      <c r="A10" s="46"/>
      <c r="B10" s="47"/>
      <c r="C10" s="47"/>
      <c r="D10" s="11" t="s">
        <v>14</v>
      </c>
      <c r="E10" s="47"/>
      <c r="F10" s="47"/>
    </row>
    <row r="11" spans="1:6" ht="182" x14ac:dyDescent="0.35">
      <c r="A11" s="12" t="s">
        <v>15</v>
      </c>
      <c r="B11" s="13" t="s">
        <v>16</v>
      </c>
      <c r="C11" s="14">
        <v>1</v>
      </c>
      <c r="D11" s="15">
        <v>6</v>
      </c>
      <c r="E11" s="16">
        <v>0</v>
      </c>
      <c r="F11" s="20">
        <f>C11*D11*E11</f>
        <v>0</v>
      </c>
    </row>
    <row r="12" spans="1:6" ht="112" x14ac:dyDescent="0.35">
      <c r="A12" s="17" t="s">
        <v>17</v>
      </c>
      <c r="B12" s="13" t="s">
        <v>18</v>
      </c>
      <c r="C12" s="14">
        <v>1</v>
      </c>
      <c r="D12" s="15">
        <v>6</v>
      </c>
      <c r="E12" s="16">
        <v>0</v>
      </c>
      <c r="F12" s="20">
        <f t="shared" ref="F12:F16" si="0">C12*D12*E12</f>
        <v>0</v>
      </c>
    </row>
    <row r="13" spans="1:6" ht="112" x14ac:dyDescent="0.35">
      <c r="A13" s="17" t="s">
        <v>19</v>
      </c>
      <c r="B13" s="13" t="s">
        <v>20</v>
      </c>
      <c r="C13" s="14">
        <v>1</v>
      </c>
      <c r="D13" s="15">
        <v>6</v>
      </c>
      <c r="E13" s="16">
        <v>0</v>
      </c>
      <c r="F13" s="20">
        <f t="shared" si="0"/>
        <v>0</v>
      </c>
    </row>
    <row r="14" spans="1:6" ht="84" x14ac:dyDescent="0.35">
      <c r="A14" s="18" t="s">
        <v>21</v>
      </c>
      <c r="B14" s="13" t="s">
        <v>22</v>
      </c>
      <c r="C14" s="15">
        <v>1</v>
      </c>
      <c r="D14" s="15">
        <v>6</v>
      </c>
      <c r="E14" s="16">
        <v>0</v>
      </c>
      <c r="F14" s="20">
        <f t="shared" si="0"/>
        <v>0</v>
      </c>
    </row>
    <row r="15" spans="1:6" ht="182" x14ac:dyDescent="0.35">
      <c r="A15" s="19" t="s">
        <v>23</v>
      </c>
      <c r="B15" s="19" t="s">
        <v>24</v>
      </c>
      <c r="C15" s="14">
        <f>B7/30</f>
        <v>35</v>
      </c>
      <c r="D15" s="15">
        <v>6</v>
      </c>
      <c r="E15" s="16">
        <v>0</v>
      </c>
      <c r="F15" s="20">
        <f t="shared" si="0"/>
        <v>0</v>
      </c>
    </row>
    <row r="16" spans="1:6" ht="112" x14ac:dyDescent="0.35">
      <c r="A16" s="19" t="s">
        <v>25</v>
      </c>
      <c r="B16" s="19" t="s">
        <v>26</v>
      </c>
      <c r="C16" s="29">
        <f>ROUND(B7/60,0)</f>
        <v>18</v>
      </c>
      <c r="D16" s="15">
        <v>6</v>
      </c>
      <c r="E16" s="16">
        <v>0</v>
      </c>
      <c r="F16" s="20">
        <f t="shared" si="0"/>
        <v>0</v>
      </c>
    </row>
    <row r="17" spans="1:6" ht="16" x14ac:dyDescent="0.4">
      <c r="A17" s="40" t="s">
        <v>27</v>
      </c>
      <c r="B17" s="41"/>
      <c r="C17" s="41"/>
      <c r="D17" s="41"/>
      <c r="E17" s="42"/>
      <c r="F17" s="21">
        <f>SUM(F11:F16)</f>
        <v>0</v>
      </c>
    </row>
    <row r="18" spans="1:6" x14ac:dyDescent="0.35">
      <c r="A18" s="43" t="s">
        <v>28</v>
      </c>
      <c r="B18" s="44"/>
      <c r="C18" s="44"/>
      <c r="D18" s="44"/>
      <c r="E18" s="44"/>
      <c r="F18" s="45"/>
    </row>
    <row r="19" spans="1:6" x14ac:dyDescent="0.35">
      <c r="A19" s="10" t="s">
        <v>29</v>
      </c>
      <c r="B19" s="9" t="s">
        <v>9</v>
      </c>
      <c r="C19" s="9" t="s">
        <v>10</v>
      </c>
      <c r="D19" s="9" t="s">
        <v>11</v>
      </c>
      <c r="E19" s="9" t="s">
        <v>12</v>
      </c>
      <c r="F19" s="9" t="s">
        <v>13</v>
      </c>
    </row>
    <row r="20" spans="1:6" x14ac:dyDescent="0.35">
      <c r="A20" s="2" t="s">
        <v>31</v>
      </c>
      <c r="B20" s="1" t="s">
        <v>32</v>
      </c>
      <c r="C20" s="4">
        <v>14</v>
      </c>
      <c r="D20" s="4">
        <v>6</v>
      </c>
      <c r="E20" s="6">
        <v>0</v>
      </c>
      <c r="F20" s="5">
        <f>C20*D20*E20</f>
        <v>0</v>
      </c>
    </row>
    <row r="21" spans="1:6" x14ac:dyDescent="0.35">
      <c r="A21" s="2" t="s">
        <v>33</v>
      </c>
      <c r="B21" s="1" t="s">
        <v>34</v>
      </c>
      <c r="C21" s="4">
        <v>14</v>
      </c>
      <c r="D21" s="4">
        <v>6</v>
      </c>
      <c r="E21" s="6">
        <v>0</v>
      </c>
      <c r="F21" s="5">
        <f>C21*D21*E21</f>
        <v>0</v>
      </c>
    </row>
    <row r="22" spans="1:6" ht="16" x14ac:dyDescent="0.4">
      <c r="A22" s="40" t="s">
        <v>35</v>
      </c>
      <c r="B22" s="41"/>
      <c r="C22" s="41"/>
      <c r="D22" s="41"/>
      <c r="E22" s="42"/>
      <c r="F22" s="22">
        <f>SUM(F20:F21)</f>
        <v>0</v>
      </c>
    </row>
    <row r="23" spans="1:6" x14ac:dyDescent="0.35">
      <c r="A23" s="43" t="s">
        <v>36</v>
      </c>
      <c r="B23" s="44"/>
      <c r="C23" s="44"/>
      <c r="D23" s="44"/>
      <c r="E23" s="44"/>
      <c r="F23" s="45"/>
    </row>
    <row r="24" spans="1:6" x14ac:dyDescent="0.35">
      <c r="A24" s="10" t="s">
        <v>29</v>
      </c>
      <c r="B24" s="9" t="s">
        <v>9</v>
      </c>
      <c r="C24" s="9" t="s">
        <v>10</v>
      </c>
      <c r="D24" s="9" t="s">
        <v>37</v>
      </c>
      <c r="E24" s="9" t="s">
        <v>12</v>
      </c>
      <c r="F24" s="9" t="s">
        <v>13</v>
      </c>
    </row>
    <row r="25" spans="1:6" x14ac:dyDescent="0.35">
      <c r="A25" s="23" t="s">
        <v>38</v>
      </c>
      <c r="B25" s="4"/>
      <c r="C25" s="4">
        <v>1</v>
      </c>
      <c r="D25" s="4">
        <f>B6</f>
        <v>35</v>
      </c>
      <c r="E25" s="5">
        <v>0</v>
      </c>
      <c r="F25" s="5">
        <f>C25*D25*E25</f>
        <v>0</v>
      </c>
    </row>
    <row r="26" spans="1:6" ht="16" x14ac:dyDescent="0.4">
      <c r="A26" s="40" t="s">
        <v>39</v>
      </c>
      <c r="B26" s="41"/>
      <c r="C26" s="41"/>
      <c r="D26" s="41"/>
      <c r="E26" s="42"/>
      <c r="F26" s="22">
        <f>F25</f>
        <v>0</v>
      </c>
    </row>
    <row r="27" spans="1:6" x14ac:dyDescent="0.35">
      <c r="A27" s="43" t="s">
        <v>40</v>
      </c>
      <c r="B27" s="44"/>
      <c r="C27" s="44"/>
      <c r="D27" s="44"/>
      <c r="E27" s="44"/>
      <c r="F27" s="45"/>
    </row>
    <row r="28" spans="1:6" x14ac:dyDescent="0.35">
      <c r="A28" s="10" t="s">
        <v>29</v>
      </c>
      <c r="B28" s="9" t="s">
        <v>9</v>
      </c>
      <c r="C28" s="9" t="s">
        <v>10</v>
      </c>
      <c r="D28" s="9" t="s">
        <v>37</v>
      </c>
      <c r="E28" s="9" t="s">
        <v>12</v>
      </c>
      <c r="F28" s="9" t="s">
        <v>13</v>
      </c>
    </row>
    <row r="29" spans="1:6" x14ac:dyDescent="0.35">
      <c r="A29" s="24" t="s">
        <v>41</v>
      </c>
      <c r="B29" s="23" t="s">
        <v>42</v>
      </c>
      <c r="C29" s="4">
        <v>1</v>
      </c>
      <c r="D29" s="4">
        <f>B6</f>
        <v>35</v>
      </c>
      <c r="E29" s="5">
        <v>0</v>
      </c>
      <c r="F29" s="5">
        <f>C29*D29*E29</f>
        <v>0</v>
      </c>
    </row>
    <row r="30" spans="1:6" x14ac:dyDescent="0.35">
      <c r="A30" s="24" t="s">
        <v>43</v>
      </c>
      <c r="B30" s="23" t="s">
        <v>44</v>
      </c>
      <c r="C30" s="4">
        <f>B7</f>
        <v>1050</v>
      </c>
      <c r="D30" s="4">
        <f>B6</f>
        <v>35</v>
      </c>
      <c r="E30" s="5">
        <v>0</v>
      </c>
      <c r="F30" s="5">
        <f>E30*C30</f>
        <v>0</v>
      </c>
    </row>
    <row r="31" spans="1:6" ht="16" x14ac:dyDescent="0.4">
      <c r="A31" s="40" t="s">
        <v>45</v>
      </c>
      <c r="B31" s="41"/>
      <c r="C31" s="41"/>
      <c r="D31" s="41"/>
      <c r="E31" s="42"/>
      <c r="F31" s="22">
        <f>SUM(F29:F30)</f>
        <v>0</v>
      </c>
    </row>
    <row r="32" spans="1:6" ht="16" x14ac:dyDescent="0.4">
      <c r="A32" s="39" t="s">
        <v>46</v>
      </c>
      <c r="B32" s="39"/>
      <c r="C32" s="39"/>
      <c r="D32" s="39"/>
      <c r="E32" s="39"/>
      <c r="F32" s="22">
        <f>F31+F26+F22+F17</f>
        <v>0</v>
      </c>
    </row>
    <row r="33" spans="1:6" x14ac:dyDescent="0.35">
      <c r="A33" s="43" t="s">
        <v>47</v>
      </c>
      <c r="B33" s="44"/>
      <c r="C33" s="44"/>
      <c r="D33" s="44"/>
      <c r="E33" s="44"/>
      <c r="F33" s="45"/>
    </row>
    <row r="34" spans="1:6" ht="84" x14ac:dyDescent="0.35">
      <c r="A34" s="25" t="s">
        <v>48</v>
      </c>
      <c r="B34" s="13" t="s">
        <v>49</v>
      </c>
      <c r="C34" s="38">
        <v>0</v>
      </c>
      <c r="D34" s="38"/>
      <c r="E34" s="38"/>
      <c r="F34" s="3">
        <f>F32*C34</f>
        <v>0</v>
      </c>
    </row>
    <row r="35" spans="1:6" ht="16" x14ac:dyDescent="0.4">
      <c r="A35" s="39" t="s">
        <v>50</v>
      </c>
      <c r="B35" s="39"/>
      <c r="C35" s="39"/>
      <c r="D35" s="39"/>
      <c r="E35" s="39"/>
      <c r="F35" s="22">
        <v>2318688165.8499999</v>
      </c>
    </row>
    <row r="36" spans="1:6" ht="31" customHeight="1" x14ac:dyDescent="0.4">
      <c r="A36" s="32" t="s">
        <v>62</v>
      </c>
      <c r="B36" s="32"/>
      <c r="C36" s="32"/>
      <c r="D36" s="32"/>
      <c r="E36" s="32"/>
      <c r="F36" s="32"/>
    </row>
    <row r="37" spans="1:6" ht="15" x14ac:dyDescent="0.35">
      <c r="A37" s="33" t="s">
        <v>55</v>
      </c>
      <c r="B37" s="34"/>
      <c r="C37" s="35"/>
      <c r="D37" s="36"/>
      <c r="E37" s="36"/>
      <c r="F37" s="37"/>
    </row>
    <row r="38" spans="1:6" ht="15" x14ac:dyDescent="0.35">
      <c r="A38" s="33" t="s">
        <v>56</v>
      </c>
      <c r="B38" s="34"/>
      <c r="C38" s="35"/>
      <c r="D38" s="36"/>
      <c r="E38" s="36"/>
      <c r="F38" s="37"/>
    </row>
    <row r="39" spans="1:6" ht="15" x14ac:dyDescent="0.35">
      <c r="A39" s="33" t="s">
        <v>57</v>
      </c>
      <c r="B39" s="34"/>
      <c r="C39" s="35"/>
      <c r="D39" s="36"/>
      <c r="E39" s="36"/>
      <c r="F39" s="37"/>
    </row>
    <row r="40" spans="1:6" ht="15" x14ac:dyDescent="0.35">
      <c r="A40" s="33" t="s">
        <v>58</v>
      </c>
      <c r="B40" s="34"/>
      <c r="C40" s="35"/>
      <c r="D40" s="36"/>
      <c r="E40" s="36"/>
      <c r="F40" s="37"/>
    </row>
    <row r="41" spans="1:6" ht="15" x14ac:dyDescent="0.35">
      <c r="A41" s="33" t="s">
        <v>59</v>
      </c>
      <c r="B41" s="34"/>
      <c r="C41" s="35"/>
      <c r="D41" s="36"/>
      <c r="E41" s="36"/>
      <c r="F41" s="37"/>
    </row>
  </sheetData>
  <mergeCells count="34">
    <mergeCell ref="A1:F1"/>
    <mergeCell ref="A2:F2"/>
    <mergeCell ref="A3:F3"/>
    <mergeCell ref="B4:F4"/>
    <mergeCell ref="B5:F5"/>
    <mergeCell ref="A26:E26"/>
    <mergeCell ref="A27:F27"/>
    <mergeCell ref="A8:F8"/>
    <mergeCell ref="A9:A10"/>
    <mergeCell ref="B9:B10"/>
    <mergeCell ref="C9:C10"/>
    <mergeCell ref="E9:E10"/>
    <mergeCell ref="F9:F10"/>
    <mergeCell ref="C7:F7"/>
    <mergeCell ref="A17:E17"/>
    <mergeCell ref="A18:F18"/>
    <mergeCell ref="A22:E22"/>
    <mergeCell ref="A23:F23"/>
    <mergeCell ref="A31:E31"/>
    <mergeCell ref="A32:E32"/>
    <mergeCell ref="A33:F33"/>
    <mergeCell ref="C34:E34"/>
    <mergeCell ref="A35:E35"/>
    <mergeCell ref="A36:F36"/>
    <mergeCell ref="A37:B37"/>
    <mergeCell ref="C37:F37"/>
    <mergeCell ref="A38:B38"/>
    <mergeCell ref="C38:F38"/>
    <mergeCell ref="A39:B39"/>
    <mergeCell ref="C39:F39"/>
    <mergeCell ref="A40:B40"/>
    <mergeCell ref="C40:F40"/>
    <mergeCell ref="A41:B41"/>
    <mergeCell ref="C41:F4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7B8EF-2E7E-4DBE-9AF9-929D75C4FAAD}">
  <sheetPr>
    <tabColor rgb="FF7030A0"/>
  </sheetPr>
  <dimension ref="A1:F41"/>
  <sheetViews>
    <sheetView showGridLines="0" topLeftCell="A23" zoomScale="70" zoomScaleNormal="70" workbookViewId="0">
      <selection activeCell="B34" sqref="B34"/>
    </sheetView>
  </sheetViews>
  <sheetFormatPr baseColWidth="10" defaultColWidth="23.54296875" defaultRowHeight="14.5" x14ac:dyDescent="0.35"/>
  <cols>
    <col min="1" max="1" width="36.1796875" customWidth="1"/>
    <col min="2" max="2" width="80.1796875" customWidth="1"/>
    <col min="3" max="3" width="12.81640625" customWidth="1"/>
    <col min="4" max="4" width="11.54296875" customWidth="1"/>
    <col min="5" max="5" width="21.7265625" bestFit="1" customWidth="1"/>
    <col min="6" max="6" width="22" bestFit="1" customWidth="1"/>
  </cols>
  <sheetData>
    <row r="1" spans="1:6" x14ac:dyDescent="0.35">
      <c r="A1" s="52" t="s">
        <v>53</v>
      </c>
      <c r="B1" s="52"/>
      <c r="C1" s="52"/>
      <c r="D1" s="52"/>
      <c r="E1" s="52"/>
      <c r="F1" s="52"/>
    </row>
    <row r="2" spans="1:6" ht="32.5" customHeight="1" x14ac:dyDescent="0.35">
      <c r="A2" s="53" t="s">
        <v>1</v>
      </c>
      <c r="B2" s="53"/>
      <c r="C2" s="53"/>
      <c r="D2" s="53"/>
      <c r="E2" s="53"/>
      <c r="F2" s="53"/>
    </row>
    <row r="3" spans="1:6" x14ac:dyDescent="0.35">
      <c r="A3" s="54" t="s">
        <v>2</v>
      </c>
      <c r="B3" s="54"/>
      <c r="C3" s="54"/>
      <c r="D3" s="54"/>
      <c r="E3" s="54"/>
      <c r="F3" s="54"/>
    </row>
    <row r="4" spans="1:6" ht="29" x14ac:dyDescent="0.35">
      <c r="A4" s="7" t="s">
        <v>3</v>
      </c>
      <c r="B4" s="55">
        <v>23</v>
      </c>
      <c r="C4" s="55"/>
      <c r="D4" s="55"/>
      <c r="E4" s="55"/>
      <c r="F4" s="55"/>
    </row>
    <row r="5" spans="1:6" x14ac:dyDescent="0.35">
      <c r="A5" s="8" t="s">
        <v>4</v>
      </c>
      <c r="B5" s="55">
        <v>23</v>
      </c>
      <c r="C5" s="55"/>
      <c r="D5" s="55"/>
      <c r="E5" s="55"/>
      <c r="F5" s="55"/>
    </row>
    <row r="6" spans="1:6" x14ac:dyDescent="0.35">
      <c r="A6" s="8" t="s">
        <v>5</v>
      </c>
      <c r="B6" s="26">
        <v>37</v>
      </c>
      <c r="C6" s="30"/>
      <c r="D6" s="30"/>
      <c r="E6" s="30"/>
      <c r="F6" s="31"/>
    </row>
    <row r="7" spans="1:6" x14ac:dyDescent="0.35">
      <c r="A7" s="8" t="s">
        <v>6</v>
      </c>
      <c r="B7" s="8">
        <v>1109</v>
      </c>
      <c r="C7" s="49"/>
      <c r="D7" s="50"/>
      <c r="E7" s="50"/>
      <c r="F7" s="51"/>
    </row>
    <row r="8" spans="1:6" x14ac:dyDescent="0.35">
      <c r="A8" s="48" t="s">
        <v>7</v>
      </c>
      <c r="B8" s="48"/>
      <c r="C8" s="48"/>
      <c r="D8" s="48"/>
      <c r="E8" s="48"/>
      <c r="F8" s="48"/>
    </row>
    <row r="9" spans="1:6" x14ac:dyDescent="0.35">
      <c r="A9" s="46" t="s">
        <v>8</v>
      </c>
      <c r="B9" s="47" t="s">
        <v>9</v>
      </c>
      <c r="C9" s="47" t="s">
        <v>10</v>
      </c>
      <c r="D9" s="11" t="s">
        <v>11</v>
      </c>
      <c r="E9" s="47" t="s">
        <v>12</v>
      </c>
      <c r="F9" s="47" t="s">
        <v>13</v>
      </c>
    </row>
    <row r="10" spans="1:6" x14ac:dyDescent="0.35">
      <c r="A10" s="46"/>
      <c r="B10" s="47"/>
      <c r="C10" s="47"/>
      <c r="D10" s="11" t="s">
        <v>14</v>
      </c>
      <c r="E10" s="47"/>
      <c r="F10" s="47"/>
    </row>
    <row r="11" spans="1:6" ht="182" x14ac:dyDescent="0.35">
      <c r="A11" s="12" t="s">
        <v>15</v>
      </c>
      <c r="B11" s="13" t="s">
        <v>16</v>
      </c>
      <c r="C11" s="14">
        <v>1</v>
      </c>
      <c r="D11" s="15">
        <v>6</v>
      </c>
      <c r="E11" s="16">
        <v>0</v>
      </c>
      <c r="F11" s="20">
        <f>C11*D11*E11</f>
        <v>0</v>
      </c>
    </row>
    <row r="12" spans="1:6" ht="112" x14ac:dyDescent="0.35">
      <c r="A12" s="17" t="s">
        <v>17</v>
      </c>
      <c r="B12" s="13" t="s">
        <v>18</v>
      </c>
      <c r="C12" s="14">
        <v>1</v>
      </c>
      <c r="D12" s="15">
        <v>6</v>
      </c>
      <c r="E12" s="16">
        <v>0</v>
      </c>
      <c r="F12" s="20">
        <f t="shared" ref="F12:F16" si="0">C12*D12*E12</f>
        <v>0</v>
      </c>
    </row>
    <row r="13" spans="1:6" ht="112" x14ac:dyDescent="0.35">
      <c r="A13" s="17" t="s">
        <v>19</v>
      </c>
      <c r="B13" s="13" t="s">
        <v>20</v>
      </c>
      <c r="C13" s="14">
        <v>1</v>
      </c>
      <c r="D13" s="15">
        <v>6</v>
      </c>
      <c r="E13" s="16">
        <v>0</v>
      </c>
      <c r="F13" s="20">
        <f t="shared" si="0"/>
        <v>0</v>
      </c>
    </row>
    <row r="14" spans="1:6" ht="84" x14ac:dyDescent="0.35">
      <c r="A14" s="18" t="s">
        <v>21</v>
      </c>
      <c r="B14" s="13" t="s">
        <v>22</v>
      </c>
      <c r="C14" s="15">
        <v>1</v>
      </c>
      <c r="D14" s="15">
        <v>6</v>
      </c>
      <c r="E14" s="16">
        <v>0</v>
      </c>
      <c r="F14" s="20">
        <f t="shared" si="0"/>
        <v>0</v>
      </c>
    </row>
    <row r="15" spans="1:6" ht="182" x14ac:dyDescent="0.35">
      <c r="A15" s="19" t="s">
        <v>23</v>
      </c>
      <c r="B15" s="19" t="s">
        <v>24</v>
      </c>
      <c r="C15" s="14">
        <f>B7/30</f>
        <v>36.966666666666669</v>
      </c>
      <c r="D15" s="15">
        <v>6</v>
      </c>
      <c r="E15" s="16">
        <v>0</v>
      </c>
      <c r="F15" s="20">
        <f t="shared" si="0"/>
        <v>0</v>
      </c>
    </row>
    <row r="16" spans="1:6" ht="112" x14ac:dyDescent="0.35">
      <c r="A16" s="19" t="s">
        <v>25</v>
      </c>
      <c r="B16" s="19" t="s">
        <v>26</v>
      </c>
      <c r="C16" s="29">
        <f>ROUND(B7/60,0)</f>
        <v>18</v>
      </c>
      <c r="D16" s="15">
        <v>6</v>
      </c>
      <c r="E16" s="16">
        <v>0</v>
      </c>
      <c r="F16" s="20">
        <f t="shared" si="0"/>
        <v>0</v>
      </c>
    </row>
    <row r="17" spans="1:6" ht="16" x14ac:dyDescent="0.4">
      <c r="A17" s="40" t="s">
        <v>27</v>
      </c>
      <c r="B17" s="41"/>
      <c r="C17" s="41"/>
      <c r="D17" s="41"/>
      <c r="E17" s="42"/>
      <c r="F17" s="21">
        <f>SUM(F11:F16)</f>
        <v>0</v>
      </c>
    </row>
    <row r="18" spans="1:6" x14ac:dyDescent="0.35">
      <c r="A18" s="43" t="s">
        <v>28</v>
      </c>
      <c r="B18" s="44"/>
      <c r="C18" s="44"/>
      <c r="D18" s="44"/>
      <c r="E18" s="44"/>
      <c r="F18" s="45"/>
    </row>
    <row r="19" spans="1:6" x14ac:dyDescent="0.35">
      <c r="A19" s="10" t="s">
        <v>29</v>
      </c>
      <c r="B19" s="9" t="s">
        <v>9</v>
      </c>
      <c r="C19" s="9" t="s">
        <v>10</v>
      </c>
      <c r="D19" s="9" t="s">
        <v>11</v>
      </c>
      <c r="E19" s="9" t="s">
        <v>12</v>
      </c>
      <c r="F19" s="9" t="s">
        <v>13</v>
      </c>
    </row>
    <row r="20" spans="1:6" x14ac:dyDescent="0.35">
      <c r="A20" s="2" t="s">
        <v>31</v>
      </c>
      <c r="B20" s="1" t="s">
        <v>32</v>
      </c>
      <c r="C20" s="4">
        <v>14</v>
      </c>
      <c r="D20" s="4">
        <v>6</v>
      </c>
      <c r="E20" s="6">
        <v>0</v>
      </c>
      <c r="F20" s="5">
        <f>C20*D20*E20</f>
        <v>0</v>
      </c>
    </row>
    <row r="21" spans="1:6" x14ac:dyDescent="0.35">
      <c r="A21" s="2" t="s">
        <v>33</v>
      </c>
      <c r="B21" s="1" t="s">
        <v>34</v>
      </c>
      <c r="C21" s="4">
        <v>14</v>
      </c>
      <c r="D21" s="4">
        <v>6</v>
      </c>
      <c r="E21" s="6">
        <v>0</v>
      </c>
      <c r="F21" s="5">
        <f>C21*D21*E21</f>
        <v>0</v>
      </c>
    </row>
    <row r="22" spans="1:6" ht="16" x14ac:dyDescent="0.4">
      <c r="A22" s="40" t="s">
        <v>35</v>
      </c>
      <c r="B22" s="41"/>
      <c r="C22" s="41"/>
      <c r="D22" s="41"/>
      <c r="E22" s="42"/>
      <c r="F22" s="22">
        <f>SUM(F20:F21)</f>
        <v>0</v>
      </c>
    </row>
    <row r="23" spans="1:6" x14ac:dyDescent="0.35">
      <c r="A23" s="43" t="s">
        <v>36</v>
      </c>
      <c r="B23" s="44"/>
      <c r="C23" s="44"/>
      <c r="D23" s="44"/>
      <c r="E23" s="44"/>
      <c r="F23" s="45"/>
    </row>
    <row r="24" spans="1:6" x14ac:dyDescent="0.35">
      <c r="A24" s="10" t="s">
        <v>29</v>
      </c>
      <c r="B24" s="9" t="s">
        <v>9</v>
      </c>
      <c r="C24" s="9" t="s">
        <v>10</v>
      </c>
      <c r="D24" s="9" t="s">
        <v>37</v>
      </c>
      <c r="E24" s="9" t="s">
        <v>12</v>
      </c>
      <c r="F24" s="9" t="s">
        <v>13</v>
      </c>
    </row>
    <row r="25" spans="1:6" x14ac:dyDescent="0.35">
      <c r="A25" s="23" t="s">
        <v>38</v>
      </c>
      <c r="B25" s="4"/>
      <c r="C25" s="4">
        <v>1</v>
      </c>
      <c r="D25" s="4">
        <f>B6</f>
        <v>37</v>
      </c>
      <c r="E25" s="5">
        <v>0</v>
      </c>
      <c r="F25" s="5">
        <f>C25*D25*E25</f>
        <v>0</v>
      </c>
    </row>
    <row r="26" spans="1:6" ht="16" x14ac:dyDescent="0.4">
      <c r="A26" s="40" t="s">
        <v>39</v>
      </c>
      <c r="B26" s="41"/>
      <c r="C26" s="41"/>
      <c r="D26" s="41"/>
      <c r="E26" s="42"/>
      <c r="F26" s="22">
        <f>F25</f>
        <v>0</v>
      </c>
    </row>
    <row r="27" spans="1:6" x14ac:dyDescent="0.35">
      <c r="A27" s="43" t="s">
        <v>40</v>
      </c>
      <c r="B27" s="44"/>
      <c r="C27" s="44"/>
      <c r="D27" s="44"/>
      <c r="E27" s="44"/>
      <c r="F27" s="45"/>
    </row>
    <row r="28" spans="1:6" x14ac:dyDescent="0.35">
      <c r="A28" s="10" t="s">
        <v>29</v>
      </c>
      <c r="B28" s="9" t="s">
        <v>9</v>
      </c>
      <c r="C28" s="9" t="s">
        <v>10</v>
      </c>
      <c r="D28" s="9" t="s">
        <v>37</v>
      </c>
      <c r="E28" s="9" t="s">
        <v>12</v>
      </c>
      <c r="F28" s="9" t="s">
        <v>13</v>
      </c>
    </row>
    <row r="29" spans="1:6" x14ac:dyDescent="0.35">
      <c r="A29" s="24" t="s">
        <v>41</v>
      </c>
      <c r="B29" s="23" t="s">
        <v>42</v>
      </c>
      <c r="C29" s="4">
        <v>1</v>
      </c>
      <c r="D29" s="4">
        <f>B6</f>
        <v>37</v>
      </c>
      <c r="E29" s="5">
        <v>0</v>
      </c>
      <c r="F29" s="5">
        <f>C29*D29*E29</f>
        <v>0</v>
      </c>
    </row>
    <row r="30" spans="1:6" x14ac:dyDescent="0.35">
      <c r="A30" s="24" t="s">
        <v>43</v>
      </c>
      <c r="B30" s="23" t="s">
        <v>44</v>
      </c>
      <c r="C30" s="4">
        <f>B7</f>
        <v>1109</v>
      </c>
      <c r="D30" s="4">
        <f>B6</f>
        <v>37</v>
      </c>
      <c r="E30" s="5">
        <v>0</v>
      </c>
      <c r="F30" s="5">
        <f>E30*C30</f>
        <v>0</v>
      </c>
    </row>
    <row r="31" spans="1:6" ht="16" x14ac:dyDescent="0.4">
      <c r="A31" s="40" t="s">
        <v>45</v>
      </c>
      <c r="B31" s="41"/>
      <c r="C31" s="41"/>
      <c r="D31" s="41"/>
      <c r="E31" s="42"/>
      <c r="F31" s="22">
        <f>SUM(F29:F30)</f>
        <v>0</v>
      </c>
    </row>
    <row r="32" spans="1:6" ht="16" x14ac:dyDescent="0.4">
      <c r="A32" s="39" t="s">
        <v>46</v>
      </c>
      <c r="B32" s="39"/>
      <c r="C32" s="39"/>
      <c r="D32" s="39"/>
      <c r="E32" s="39"/>
      <c r="F32" s="22">
        <f>F31+F26+F22+F17</f>
        <v>0</v>
      </c>
    </row>
    <row r="33" spans="1:6" x14ac:dyDescent="0.35">
      <c r="A33" s="43" t="s">
        <v>47</v>
      </c>
      <c r="B33" s="44"/>
      <c r="C33" s="44"/>
      <c r="D33" s="44"/>
      <c r="E33" s="44"/>
      <c r="F33" s="45"/>
    </row>
    <row r="34" spans="1:6" ht="84" x14ac:dyDescent="0.35">
      <c r="A34" s="25" t="s">
        <v>48</v>
      </c>
      <c r="B34" s="13" t="s">
        <v>49</v>
      </c>
      <c r="C34" s="38">
        <v>0</v>
      </c>
      <c r="D34" s="38"/>
      <c r="E34" s="38"/>
      <c r="F34" s="3">
        <f>F32*C34</f>
        <v>0</v>
      </c>
    </row>
    <row r="35" spans="1:6" ht="16" x14ac:dyDescent="0.4">
      <c r="A35" s="39" t="s">
        <v>50</v>
      </c>
      <c r="B35" s="39"/>
      <c r="C35" s="39"/>
      <c r="D35" s="39"/>
      <c r="E35" s="39"/>
      <c r="F35" s="22">
        <v>2405582926</v>
      </c>
    </row>
    <row r="36" spans="1:6" ht="31" customHeight="1" x14ac:dyDescent="0.4">
      <c r="A36" s="32" t="s">
        <v>63</v>
      </c>
      <c r="B36" s="32"/>
      <c r="C36" s="32"/>
      <c r="D36" s="32"/>
      <c r="E36" s="32"/>
      <c r="F36" s="32"/>
    </row>
    <row r="37" spans="1:6" ht="15" x14ac:dyDescent="0.35">
      <c r="A37" s="33" t="s">
        <v>55</v>
      </c>
      <c r="B37" s="34"/>
      <c r="C37" s="35"/>
      <c r="D37" s="36"/>
      <c r="E37" s="36"/>
      <c r="F37" s="37"/>
    </row>
    <row r="38" spans="1:6" ht="15" x14ac:dyDescent="0.35">
      <c r="A38" s="33" t="s">
        <v>56</v>
      </c>
      <c r="B38" s="34"/>
      <c r="C38" s="35"/>
      <c r="D38" s="36"/>
      <c r="E38" s="36"/>
      <c r="F38" s="37"/>
    </row>
    <row r="39" spans="1:6" ht="15" x14ac:dyDescent="0.35">
      <c r="A39" s="33" t="s">
        <v>57</v>
      </c>
      <c r="B39" s="34"/>
      <c r="C39" s="35"/>
      <c r="D39" s="36"/>
      <c r="E39" s="36"/>
      <c r="F39" s="37"/>
    </row>
    <row r="40" spans="1:6" ht="15" x14ac:dyDescent="0.35">
      <c r="A40" s="33" t="s">
        <v>58</v>
      </c>
      <c r="B40" s="34"/>
      <c r="C40" s="35"/>
      <c r="D40" s="36"/>
      <c r="E40" s="36"/>
      <c r="F40" s="37"/>
    </row>
    <row r="41" spans="1:6" ht="15" x14ac:dyDescent="0.35">
      <c r="A41" s="33" t="s">
        <v>59</v>
      </c>
      <c r="B41" s="34"/>
      <c r="C41" s="35"/>
      <c r="D41" s="36"/>
      <c r="E41" s="36"/>
      <c r="F41" s="37"/>
    </row>
  </sheetData>
  <mergeCells count="34">
    <mergeCell ref="A1:F1"/>
    <mergeCell ref="A2:F2"/>
    <mergeCell ref="A3:F3"/>
    <mergeCell ref="B4:F4"/>
    <mergeCell ref="B5:F5"/>
    <mergeCell ref="A26:E26"/>
    <mergeCell ref="A27:F27"/>
    <mergeCell ref="A8:F8"/>
    <mergeCell ref="A9:A10"/>
    <mergeCell ref="B9:B10"/>
    <mergeCell ref="C9:C10"/>
    <mergeCell ref="E9:E10"/>
    <mergeCell ref="F9:F10"/>
    <mergeCell ref="C7:F7"/>
    <mergeCell ref="A17:E17"/>
    <mergeCell ref="A18:F18"/>
    <mergeCell ref="A22:E22"/>
    <mergeCell ref="A23:F23"/>
    <mergeCell ref="A31:E31"/>
    <mergeCell ref="A32:E32"/>
    <mergeCell ref="A33:F33"/>
    <mergeCell ref="C34:E34"/>
    <mergeCell ref="A35:E35"/>
    <mergeCell ref="A36:F36"/>
    <mergeCell ref="A37:B37"/>
    <mergeCell ref="C37:F37"/>
    <mergeCell ref="A38:B38"/>
    <mergeCell ref="C38:F38"/>
    <mergeCell ref="A39:B39"/>
    <mergeCell ref="C39:F39"/>
    <mergeCell ref="A40:B40"/>
    <mergeCell ref="C40:F40"/>
    <mergeCell ref="A41:B41"/>
    <mergeCell ref="C41:F4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003D0-4E19-47EE-9C51-5A237B5765A5}">
  <sheetPr>
    <tabColor theme="5" tint="-0.249977111117893"/>
  </sheetPr>
  <dimension ref="A1:F41"/>
  <sheetViews>
    <sheetView showGridLines="0" tabSelected="1" topLeftCell="A26" zoomScale="85" zoomScaleNormal="85" workbookViewId="0">
      <selection activeCell="A36" sqref="A36:F36"/>
    </sheetView>
  </sheetViews>
  <sheetFormatPr baseColWidth="10" defaultColWidth="23.54296875" defaultRowHeight="14.5" x14ac:dyDescent="0.35"/>
  <cols>
    <col min="1" max="1" width="36.1796875" customWidth="1"/>
    <col min="2" max="2" width="80.1796875" customWidth="1"/>
    <col min="3" max="3" width="12.81640625" customWidth="1"/>
    <col min="4" max="4" width="11.54296875" customWidth="1"/>
    <col min="5" max="5" width="21.7265625" bestFit="1" customWidth="1"/>
    <col min="6" max="6" width="21.54296875" bestFit="1" customWidth="1"/>
  </cols>
  <sheetData>
    <row r="1" spans="1:6" x14ac:dyDescent="0.35">
      <c r="A1" s="52" t="s">
        <v>54</v>
      </c>
      <c r="B1" s="52"/>
      <c r="C1" s="52"/>
      <c r="D1" s="52"/>
      <c r="E1" s="52"/>
      <c r="F1" s="52"/>
    </row>
    <row r="2" spans="1:6" ht="32.5" customHeight="1" x14ac:dyDescent="0.35">
      <c r="A2" s="53" t="s">
        <v>1</v>
      </c>
      <c r="B2" s="53"/>
      <c r="C2" s="53"/>
      <c r="D2" s="53"/>
      <c r="E2" s="53"/>
      <c r="F2" s="53"/>
    </row>
    <row r="3" spans="1:6" x14ac:dyDescent="0.35">
      <c r="A3" s="54" t="s">
        <v>2</v>
      </c>
      <c r="B3" s="54"/>
      <c r="C3" s="54"/>
      <c r="D3" s="54"/>
      <c r="E3" s="54"/>
      <c r="F3" s="54"/>
    </row>
    <row r="4" spans="1:6" ht="29" x14ac:dyDescent="0.35">
      <c r="A4" s="7" t="s">
        <v>3</v>
      </c>
      <c r="B4" s="55">
        <v>18</v>
      </c>
      <c r="C4" s="55"/>
      <c r="D4" s="55"/>
      <c r="E4" s="55"/>
      <c r="F4" s="55"/>
    </row>
    <row r="5" spans="1:6" x14ac:dyDescent="0.35">
      <c r="A5" s="8" t="s">
        <v>4</v>
      </c>
      <c r="B5" s="55">
        <v>20</v>
      </c>
      <c r="C5" s="55"/>
      <c r="D5" s="55"/>
      <c r="E5" s="55"/>
      <c r="F5" s="55"/>
    </row>
    <row r="6" spans="1:6" x14ac:dyDescent="0.35">
      <c r="A6" s="8" t="s">
        <v>5</v>
      </c>
      <c r="B6" s="26">
        <v>25</v>
      </c>
      <c r="C6" s="27"/>
      <c r="D6" s="27"/>
      <c r="E6" s="27"/>
      <c r="F6" s="28"/>
    </row>
    <row r="7" spans="1:6" x14ac:dyDescent="0.35">
      <c r="A7" s="8" t="s">
        <v>6</v>
      </c>
      <c r="B7" s="8">
        <f>B6*30</f>
        <v>750</v>
      </c>
      <c r="C7" s="49"/>
      <c r="D7" s="50"/>
      <c r="E7" s="50"/>
      <c r="F7" s="51"/>
    </row>
    <row r="8" spans="1:6" x14ac:dyDescent="0.35">
      <c r="A8" s="48" t="s">
        <v>7</v>
      </c>
      <c r="B8" s="48"/>
      <c r="C8" s="48"/>
      <c r="D8" s="48"/>
      <c r="E8" s="48"/>
      <c r="F8" s="48"/>
    </row>
    <row r="9" spans="1:6" x14ac:dyDescent="0.35">
      <c r="A9" s="46" t="s">
        <v>8</v>
      </c>
      <c r="B9" s="47" t="s">
        <v>9</v>
      </c>
      <c r="C9" s="47" t="s">
        <v>10</v>
      </c>
      <c r="D9" s="11" t="s">
        <v>11</v>
      </c>
      <c r="E9" s="47" t="s">
        <v>12</v>
      </c>
      <c r="F9" s="47" t="s">
        <v>13</v>
      </c>
    </row>
    <row r="10" spans="1:6" x14ac:dyDescent="0.35">
      <c r="A10" s="46"/>
      <c r="B10" s="47"/>
      <c r="C10" s="47"/>
      <c r="D10" s="11" t="s">
        <v>14</v>
      </c>
      <c r="E10" s="47"/>
      <c r="F10" s="47"/>
    </row>
    <row r="11" spans="1:6" ht="182" x14ac:dyDescent="0.35">
      <c r="A11" s="12" t="s">
        <v>15</v>
      </c>
      <c r="B11" s="13" t="s">
        <v>16</v>
      </c>
      <c r="C11" s="14">
        <v>1</v>
      </c>
      <c r="D11" s="15">
        <v>6</v>
      </c>
      <c r="E11" s="16">
        <v>0</v>
      </c>
      <c r="F11" s="20">
        <f>C11*D11*E11</f>
        <v>0</v>
      </c>
    </row>
    <row r="12" spans="1:6" ht="112" x14ac:dyDescent="0.35">
      <c r="A12" s="17" t="s">
        <v>17</v>
      </c>
      <c r="B12" s="13" t="s">
        <v>18</v>
      </c>
      <c r="C12" s="14">
        <v>1</v>
      </c>
      <c r="D12" s="15">
        <v>6</v>
      </c>
      <c r="E12" s="16">
        <v>0</v>
      </c>
      <c r="F12" s="20">
        <f t="shared" ref="F12:F16" si="0">C12*D12*E12</f>
        <v>0</v>
      </c>
    </row>
    <row r="13" spans="1:6" ht="112" x14ac:dyDescent="0.35">
      <c r="A13" s="17" t="s">
        <v>19</v>
      </c>
      <c r="B13" s="13" t="s">
        <v>20</v>
      </c>
      <c r="C13" s="14">
        <v>1</v>
      </c>
      <c r="D13" s="15">
        <v>6</v>
      </c>
      <c r="E13" s="16">
        <v>0</v>
      </c>
      <c r="F13" s="20">
        <f t="shared" si="0"/>
        <v>0</v>
      </c>
    </row>
    <row r="14" spans="1:6" ht="84" x14ac:dyDescent="0.35">
      <c r="A14" s="18" t="s">
        <v>21</v>
      </c>
      <c r="B14" s="13" t="s">
        <v>22</v>
      </c>
      <c r="C14" s="15">
        <v>1</v>
      </c>
      <c r="D14" s="15">
        <v>6</v>
      </c>
      <c r="E14" s="16">
        <v>0</v>
      </c>
      <c r="F14" s="20">
        <f t="shared" si="0"/>
        <v>0</v>
      </c>
    </row>
    <row r="15" spans="1:6" ht="182" x14ac:dyDescent="0.35">
      <c r="A15" s="19" t="s">
        <v>23</v>
      </c>
      <c r="B15" s="19" t="s">
        <v>24</v>
      </c>
      <c r="C15" s="14">
        <f>B7/30</f>
        <v>25</v>
      </c>
      <c r="D15" s="15">
        <v>6</v>
      </c>
      <c r="E15" s="16">
        <v>0</v>
      </c>
      <c r="F15" s="20">
        <f t="shared" si="0"/>
        <v>0</v>
      </c>
    </row>
    <row r="16" spans="1:6" ht="112" x14ac:dyDescent="0.35">
      <c r="A16" s="19" t="s">
        <v>25</v>
      </c>
      <c r="B16" s="19" t="s">
        <v>26</v>
      </c>
      <c r="C16" s="29">
        <f>ROUND(B7/60,0)</f>
        <v>13</v>
      </c>
      <c r="D16" s="15">
        <v>6</v>
      </c>
      <c r="E16" s="16">
        <v>0</v>
      </c>
      <c r="F16" s="20">
        <f t="shared" si="0"/>
        <v>0</v>
      </c>
    </row>
    <row r="17" spans="1:6" ht="16" x14ac:dyDescent="0.4">
      <c r="A17" s="40" t="s">
        <v>27</v>
      </c>
      <c r="B17" s="41"/>
      <c r="C17" s="41"/>
      <c r="D17" s="41"/>
      <c r="E17" s="42"/>
      <c r="F17" s="21">
        <f>SUM(F11:F16)</f>
        <v>0</v>
      </c>
    </row>
    <row r="18" spans="1:6" x14ac:dyDescent="0.35">
      <c r="A18" s="43" t="s">
        <v>28</v>
      </c>
      <c r="B18" s="44"/>
      <c r="C18" s="44"/>
      <c r="D18" s="44"/>
      <c r="E18" s="44"/>
      <c r="F18" s="45"/>
    </row>
    <row r="19" spans="1:6" x14ac:dyDescent="0.35">
      <c r="A19" s="10" t="s">
        <v>29</v>
      </c>
      <c r="B19" s="9" t="s">
        <v>9</v>
      </c>
      <c r="C19" s="9" t="s">
        <v>10</v>
      </c>
      <c r="D19" s="9" t="s">
        <v>11</v>
      </c>
      <c r="E19" s="9" t="s">
        <v>12</v>
      </c>
      <c r="F19" s="9" t="s">
        <v>13</v>
      </c>
    </row>
    <row r="20" spans="1:6" x14ac:dyDescent="0.35">
      <c r="A20" s="2" t="s">
        <v>31</v>
      </c>
      <c r="B20" s="1" t="s">
        <v>32</v>
      </c>
      <c r="C20" s="4">
        <v>14</v>
      </c>
      <c r="D20" s="4">
        <v>6</v>
      </c>
      <c r="E20" s="6">
        <v>0</v>
      </c>
      <c r="F20" s="5">
        <f>C20*D20*E20</f>
        <v>0</v>
      </c>
    </row>
    <row r="21" spans="1:6" x14ac:dyDescent="0.35">
      <c r="A21" s="2" t="s">
        <v>33</v>
      </c>
      <c r="B21" s="1" t="s">
        <v>34</v>
      </c>
      <c r="C21" s="4">
        <v>14</v>
      </c>
      <c r="D21" s="4">
        <v>6</v>
      </c>
      <c r="E21" s="6">
        <v>0</v>
      </c>
      <c r="F21" s="5">
        <f>C21*D21*E21</f>
        <v>0</v>
      </c>
    </row>
    <row r="22" spans="1:6" ht="16" x14ac:dyDescent="0.4">
      <c r="A22" s="40" t="s">
        <v>35</v>
      </c>
      <c r="B22" s="41"/>
      <c r="C22" s="41"/>
      <c r="D22" s="41"/>
      <c r="E22" s="42"/>
      <c r="F22" s="22">
        <f>SUM(F20:F21)</f>
        <v>0</v>
      </c>
    </row>
    <row r="23" spans="1:6" x14ac:dyDescent="0.35">
      <c r="A23" s="43" t="s">
        <v>36</v>
      </c>
      <c r="B23" s="44"/>
      <c r="C23" s="44"/>
      <c r="D23" s="44"/>
      <c r="E23" s="44"/>
      <c r="F23" s="45"/>
    </row>
    <row r="24" spans="1:6" x14ac:dyDescent="0.35">
      <c r="A24" s="10" t="s">
        <v>29</v>
      </c>
      <c r="B24" s="9" t="s">
        <v>9</v>
      </c>
      <c r="C24" s="9" t="s">
        <v>10</v>
      </c>
      <c r="D24" s="9" t="s">
        <v>37</v>
      </c>
      <c r="E24" s="9" t="s">
        <v>12</v>
      </c>
      <c r="F24" s="9" t="s">
        <v>13</v>
      </c>
    </row>
    <row r="25" spans="1:6" x14ac:dyDescent="0.35">
      <c r="A25" s="23" t="s">
        <v>38</v>
      </c>
      <c r="B25" s="4"/>
      <c r="C25" s="4">
        <v>1</v>
      </c>
      <c r="D25" s="4">
        <f>B6</f>
        <v>25</v>
      </c>
      <c r="E25" s="5">
        <v>0</v>
      </c>
      <c r="F25" s="5">
        <f>C25*D25*E25</f>
        <v>0</v>
      </c>
    </row>
    <row r="26" spans="1:6" ht="16" x14ac:dyDescent="0.4">
      <c r="A26" s="40" t="s">
        <v>39</v>
      </c>
      <c r="B26" s="41"/>
      <c r="C26" s="41"/>
      <c r="D26" s="41"/>
      <c r="E26" s="42"/>
      <c r="F26" s="22">
        <f>F25</f>
        <v>0</v>
      </c>
    </row>
    <row r="27" spans="1:6" x14ac:dyDescent="0.35">
      <c r="A27" s="43" t="s">
        <v>40</v>
      </c>
      <c r="B27" s="44"/>
      <c r="C27" s="44"/>
      <c r="D27" s="44"/>
      <c r="E27" s="44"/>
      <c r="F27" s="45"/>
    </row>
    <row r="28" spans="1:6" x14ac:dyDescent="0.35">
      <c r="A28" s="10" t="s">
        <v>29</v>
      </c>
      <c r="B28" s="9" t="s">
        <v>9</v>
      </c>
      <c r="C28" s="9" t="s">
        <v>10</v>
      </c>
      <c r="D28" s="9" t="s">
        <v>37</v>
      </c>
      <c r="E28" s="9" t="s">
        <v>12</v>
      </c>
      <c r="F28" s="9" t="s">
        <v>13</v>
      </c>
    </row>
    <row r="29" spans="1:6" x14ac:dyDescent="0.35">
      <c r="A29" s="24" t="s">
        <v>41</v>
      </c>
      <c r="B29" s="23" t="s">
        <v>42</v>
      </c>
      <c r="C29" s="4">
        <v>1</v>
      </c>
      <c r="D29" s="4">
        <f>B6</f>
        <v>25</v>
      </c>
      <c r="E29" s="5">
        <v>0</v>
      </c>
      <c r="F29" s="5">
        <f>C29*D29*E29</f>
        <v>0</v>
      </c>
    </row>
    <row r="30" spans="1:6" x14ac:dyDescent="0.35">
      <c r="A30" s="24" t="s">
        <v>43</v>
      </c>
      <c r="B30" s="23" t="s">
        <v>44</v>
      </c>
      <c r="C30" s="4">
        <f>B7</f>
        <v>750</v>
      </c>
      <c r="D30" s="4">
        <f>B6</f>
        <v>25</v>
      </c>
      <c r="E30" s="5">
        <v>0</v>
      </c>
      <c r="F30" s="5">
        <f>E30*C30</f>
        <v>0</v>
      </c>
    </row>
    <row r="31" spans="1:6" ht="16" x14ac:dyDescent="0.4">
      <c r="A31" s="40" t="s">
        <v>45</v>
      </c>
      <c r="B31" s="41"/>
      <c r="C31" s="41"/>
      <c r="D31" s="41"/>
      <c r="E31" s="42"/>
      <c r="F31" s="22">
        <f>SUM(F29:F30)</f>
        <v>0</v>
      </c>
    </row>
    <row r="32" spans="1:6" ht="16" x14ac:dyDescent="0.4">
      <c r="A32" s="39" t="s">
        <v>46</v>
      </c>
      <c r="B32" s="39"/>
      <c r="C32" s="39"/>
      <c r="D32" s="39"/>
      <c r="E32" s="39"/>
      <c r="F32" s="22">
        <f>F31+F26+F22+F17</f>
        <v>0</v>
      </c>
    </row>
    <row r="33" spans="1:6" x14ac:dyDescent="0.35">
      <c r="A33" s="43" t="s">
        <v>47</v>
      </c>
      <c r="B33" s="44"/>
      <c r="C33" s="44"/>
      <c r="D33" s="44"/>
      <c r="E33" s="44"/>
      <c r="F33" s="45"/>
    </row>
    <row r="34" spans="1:6" ht="84" x14ac:dyDescent="0.35">
      <c r="A34" s="25" t="s">
        <v>48</v>
      </c>
      <c r="B34" s="13" t="s">
        <v>49</v>
      </c>
      <c r="C34" s="38">
        <v>0</v>
      </c>
      <c r="D34" s="38"/>
      <c r="E34" s="38"/>
      <c r="F34" s="3">
        <f>F32*C34</f>
        <v>0</v>
      </c>
    </row>
    <row r="35" spans="1:6" ht="16" x14ac:dyDescent="0.4">
      <c r="A35" s="39" t="s">
        <v>50</v>
      </c>
      <c r="B35" s="39"/>
      <c r="C35" s="39"/>
      <c r="D35" s="39"/>
      <c r="E35" s="39"/>
      <c r="F35" s="22">
        <v>1715661297.3499999</v>
      </c>
    </row>
    <row r="36" spans="1:6" ht="30.5" customHeight="1" x14ac:dyDescent="0.4">
      <c r="A36" s="32" t="s">
        <v>64</v>
      </c>
      <c r="B36" s="32"/>
      <c r="C36" s="32"/>
      <c r="D36" s="32"/>
      <c r="E36" s="32"/>
      <c r="F36" s="32"/>
    </row>
    <row r="37" spans="1:6" ht="15" x14ac:dyDescent="0.35">
      <c r="A37" s="33" t="s">
        <v>55</v>
      </c>
      <c r="B37" s="34"/>
      <c r="C37" s="35"/>
      <c r="D37" s="36"/>
      <c r="E37" s="36"/>
      <c r="F37" s="37"/>
    </row>
    <row r="38" spans="1:6" ht="15" x14ac:dyDescent="0.35">
      <c r="A38" s="33" t="s">
        <v>56</v>
      </c>
      <c r="B38" s="34"/>
      <c r="C38" s="35"/>
      <c r="D38" s="36"/>
      <c r="E38" s="36"/>
      <c r="F38" s="37"/>
    </row>
    <row r="39" spans="1:6" ht="15" x14ac:dyDescent="0.35">
      <c r="A39" s="33" t="s">
        <v>57</v>
      </c>
      <c r="B39" s="34"/>
      <c r="C39" s="35"/>
      <c r="D39" s="36"/>
      <c r="E39" s="36"/>
      <c r="F39" s="37"/>
    </row>
    <row r="40" spans="1:6" ht="15" x14ac:dyDescent="0.35">
      <c r="A40" s="33" t="s">
        <v>58</v>
      </c>
      <c r="B40" s="34"/>
      <c r="C40" s="35"/>
      <c r="D40" s="36"/>
      <c r="E40" s="36"/>
      <c r="F40" s="37"/>
    </row>
    <row r="41" spans="1:6" ht="15" x14ac:dyDescent="0.35">
      <c r="A41" s="33" t="s">
        <v>59</v>
      </c>
      <c r="B41" s="34"/>
      <c r="C41" s="35"/>
      <c r="D41" s="36"/>
      <c r="E41" s="36"/>
      <c r="F41" s="37"/>
    </row>
  </sheetData>
  <mergeCells count="34">
    <mergeCell ref="A1:F1"/>
    <mergeCell ref="A2:F2"/>
    <mergeCell ref="A3:F3"/>
    <mergeCell ref="B4:F4"/>
    <mergeCell ref="B5:F5"/>
    <mergeCell ref="A26:E26"/>
    <mergeCell ref="A27:F27"/>
    <mergeCell ref="A8:F8"/>
    <mergeCell ref="A9:A10"/>
    <mergeCell ref="B9:B10"/>
    <mergeCell ref="C9:C10"/>
    <mergeCell ref="E9:E10"/>
    <mergeCell ref="F9:F10"/>
    <mergeCell ref="C7:F7"/>
    <mergeCell ref="A17:E17"/>
    <mergeCell ref="A18:F18"/>
    <mergeCell ref="A22:E22"/>
    <mergeCell ref="A23:F23"/>
    <mergeCell ref="A31:E31"/>
    <mergeCell ref="A32:E32"/>
    <mergeCell ref="A33:F33"/>
    <mergeCell ref="C34:E34"/>
    <mergeCell ref="A35:E35"/>
    <mergeCell ref="A36:F36"/>
    <mergeCell ref="A37:B37"/>
    <mergeCell ref="C37:F37"/>
    <mergeCell ref="A38:B38"/>
    <mergeCell ref="C38:F38"/>
    <mergeCell ref="A39:B39"/>
    <mergeCell ref="C39:F39"/>
    <mergeCell ref="A40:B40"/>
    <mergeCell ref="C40:F40"/>
    <mergeCell ref="A41:B41"/>
    <mergeCell ref="C41:F4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E8C06945BECF649873E9187AC7AC366" ma:contentTypeVersion="17" ma:contentTypeDescription="Crear nuevo documento." ma:contentTypeScope="" ma:versionID="54017e3b1c57fef4f0dbf68a8e79d2a3">
  <xsd:schema xmlns:xsd="http://www.w3.org/2001/XMLSchema" xmlns:xs="http://www.w3.org/2001/XMLSchema" xmlns:p="http://schemas.microsoft.com/office/2006/metadata/properties" xmlns:ns2="144afdfd-58ce-4dec-b43f-724993199935" xmlns:ns3="c0637cc8-bba4-4934-810b-983b0c966d41" xmlns:ns4="http://schemas.microsoft.com/sharepoint/v3/fields" targetNamespace="http://schemas.microsoft.com/office/2006/metadata/properties" ma:root="true" ma:fieldsID="a7bcf6675a773716d86ada37875fa954" ns2:_="" ns3:_="" ns4:_="">
    <xsd:import namespace="144afdfd-58ce-4dec-b43f-724993199935"/>
    <xsd:import namespace="c0637cc8-bba4-4934-810b-983b0c966d41"/>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ObjectDetectorVersions" minOccurs="0"/>
                <xsd:element ref="ns3:MediaLengthInSeconds" minOccurs="0"/>
                <xsd:element ref="ns3:MediaServiceSearchProperties" minOccurs="0"/>
                <xsd:element ref="ns4:_DCDateCreated"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4afdfd-58ce-4dec-b43f-72499319993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99b2dc6c-9f34-4bad-841f-3fe28b96eea4}" ma:internalName="TaxCatchAll" ma:showField="CatchAllData" ma:web="144afdfd-58ce-4dec-b43f-72499319993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0637cc8-bba4-4934-810b-983b0c966d4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23" nillable="true" ma:displayName="Fecha de creación" ma:description="Fecha en la que se creó el recurso" ma:format="DateTime" ma:internalName="_DCDateCre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44afdfd-58ce-4dec-b43f-724993199935" xsi:nil="true"/>
    <lcf76f155ced4ddcb4097134ff3c332f xmlns="c0637cc8-bba4-4934-810b-983b0c966d41">
      <Terms xmlns="http://schemas.microsoft.com/office/infopath/2007/PartnerControls"/>
    </lcf76f155ced4ddcb4097134ff3c332f>
    <_DCDateCreated xmlns="http://schemas.microsoft.com/sharepoint/v3/fields" xsi:nil="true"/>
  </documentManagement>
</p:properties>
</file>

<file path=customXml/itemProps1.xml><?xml version="1.0" encoding="utf-8"?>
<ds:datastoreItem xmlns:ds="http://schemas.openxmlformats.org/officeDocument/2006/customXml" ds:itemID="{270F2CB7-C84C-464A-BA8A-3A0CCBF6E885}">
  <ds:schemaRefs>
    <ds:schemaRef ds:uri="http://schemas.microsoft.com/sharepoint/v3/contenttype/forms"/>
  </ds:schemaRefs>
</ds:datastoreItem>
</file>

<file path=customXml/itemProps2.xml><?xml version="1.0" encoding="utf-8"?>
<ds:datastoreItem xmlns:ds="http://schemas.openxmlformats.org/officeDocument/2006/customXml" ds:itemID="{7A0299F5-F91A-403E-8E28-95FF789144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4afdfd-58ce-4dec-b43f-724993199935"/>
    <ds:schemaRef ds:uri="c0637cc8-bba4-4934-810b-983b0c966d41"/>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EF30E0-1506-45E4-983E-EDA23C1D765E}">
  <ds:schemaRefs>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 ds:uri="http://purl.org/dc/elements/1.1/"/>
    <ds:schemaRef ds:uri="c0637cc8-bba4-4934-810b-983b0c966d41"/>
    <ds:schemaRef ds:uri="http://schemas.microsoft.com/sharepoint/v3/fields"/>
    <ds:schemaRef ds:uri="144afdfd-58ce-4dec-b43f-72499319993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R. AMAZO- ORINO</vt:lpstr>
      <vt:lpstr>REGION ANDINA 1</vt:lpstr>
      <vt:lpstr>REGION ANDINA 2</vt:lpstr>
      <vt:lpstr>REGION CARIBE</vt:lpstr>
      <vt:lpstr>REGION PACIFICA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Andres Orjuela Chavez</dc:creator>
  <cp:keywords/>
  <dc:description/>
  <cp:lastModifiedBy>Carlos Andres Orjuela Chavez</cp:lastModifiedBy>
  <cp:revision/>
  <dcterms:created xsi:type="dcterms:W3CDTF">2025-10-24T17:14:36Z</dcterms:created>
  <dcterms:modified xsi:type="dcterms:W3CDTF">2026-02-17T20:45:15Z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0x010100AE8C06945BECF649873E9187AC7AC366</vt:lpwstr>
  </property>
  <property fmtid="{D5CDD505-2E9C-101B-9397-08002B2CF9AE}" pid="3" name="Order">
    <vt:r8>4363800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y fmtid="{D5CDD505-2E9C-101B-9397-08002B2CF9AE}" pid="7" name="MediaServiceImageTags">
    <vt:lpwstr/>
  </property>
</Properties>
</file>