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rtoro_mineducacion_gov_co/Documents/ESCRITORIO/2026/PLANES/DESARROLLO ORGANIZACIONAL/"/>
    </mc:Choice>
  </mc:AlternateContent>
  <xr:revisionPtr revIDLastSave="0" documentId="8_{752BEBD6-7723-4C5A-A5DF-60E62B7947E8}" xr6:coauthVersionLast="47" xr6:coauthVersionMax="47" xr10:uidLastSave="{00000000-0000-0000-0000-000000000000}"/>
  <bookViews>
    <workbookView xWindow="-110" yWindow="-110" windowWidth="19420" windowHeight="11500" xr2:uid="{8BE716E8-1721-465F-A5B3-54F2994C6E3D}"/>
  </bookViews>
  <sheets>
    <sheet name="Formulación 2026" sheetId="1" r:id="rId1"/>
  </sheets>
  <definedNames>
    <definedName name="_Hlk5366876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N6" i="1"/>
  <c r="N7" i="1"/>
  <c r="N8" i="1"/>
  <c r="N9" i="1"/>
  <c r="N10" i="1"/>
  <c r="N11" i="1"/>
  <c r="N12" i="1"/>
  <c r="N13" i="1"/>
  <c r="N14" i="1"/>
  <c r="N15" i="1"/>
  <c r="N16" i="1"/>
  <c r="N18" i="1"/>
  <c r="N19" i="1"/>
  <c r="N20" i="1"/>
  <c r="N22" i="1"/>
</calcChain>
</file>

<file path=xl/sharedStrings.xml><?xml version="1.0" encoding="utf-8"?>
<sst xmlns="http://schemas.openxmlformats.org/spreadsheetml/2006/main" count="100" uniqueCount="55">
  <si>
    <t xml:space="preserve">Número </t>
  </si>
  <si>
    <t>N/A</t>
  </si>
  <si>
    <t>Porcentaje</t>
  </si>
  <si>
    <t>Número de actividades ejecutadas / Número actividades planteadas</t>
  </si>
  <si>
    <t>% Avance de la implementación del plan de trabajo</t>
  </si>
  <si>
    <t>Implementar un plan de trabajo derivado del diagnóstico de las necesidades de la política de gestión del conocimiento de la entidad</t>
  </si>
  <si>
    <t>Diseñar un plan de trabajo derivado del diagnóstico de las necesidades de la política de gestión del conocimiento de la entidad</t>
  </si>
  <si>
    <t>Fortalecer la gestión del conocimiento institucional mediante el uso de herramientas tecnológicas y la implementación de metodologías para capturar, organizar y transferir saberes y experticia de manera eficiente</t>
  </si>
  <si>
    <t>Gestión del conocimiento</t>
  </si>
  <si>
    <t>Implementar un plan de trabajo de acuerdo a la priorización de las actividades identificadas en el contexto institucional</t>
  </si>
  <si>
    <t>Diseñar un plan de trabajo de acuerdo a la priorización de las actividades identificadas en el contexto institucional</t>
  </si>
  <si>
    <t>Rediseñar los modelos operativos para fortalecer la gestión de las entidades, fomentando la autoevaluación, el autocontrol y la medición de indicadores, adaptándolos según las necesidades del nuevo contexto sectorial.</t>
  </si>
  <si>
    <t>Modelos operativos flexibles</t>
  </si>
  <si>
    <t>Mejorar la experiencia ciudadana y la relación con los grupos de valor mediante la implementación de un modelo de voz que facilite la interacción inclusiva, transparente y eficiente, articulando necesidades, simplificando trámites y fomentando la participación y rendición de cuentas.</t>
  </si>
  <si>
    <t>Modelo de voz de la ciudadanía</t>
  </si>
  <si>
    <t>Un plan de trabajo diseñado</t>
  </si>
  <si>
    <t>Fortalecer la cultura organizacional mediante la implementación de un modelo que promueva el trabajo colaborativo, la exploración, reconociendo al talento humano como eje fundamental a través del desarrollo y liderazgo inspirador.</t>
  </si>
  <si>
    <t>Cultura organizacional</t>
  </si>
  <si>
    <t xml:space="preserve">%
Proyectado </t>
  </si>
  <si>
    <t>IV TRIM</t>
  </si>
  <si>
    <t>III TRIM</t>
  </si>
  <si>
    <t>II TRIM</t>
  </si>
  <si>
    <t>I TRIM</t>
  </si>
  <si>
    <t>Final DD/MM/AAAA</t>
  </si>
  <si>
    <t>Inicio
DD/MM/AAAA</t>
  </si>
  <si>
    <t>Meta por trimestre</t>
  </si>
  <si>
    <t>Fecha de Ejecución</t>
  </si>
  <si>
    <t>Unidad de Medida</t>
  </si>
  <si>
    <t>Fórmula del Indicador</t>
  </si>
  <si>
    <t>Nombre del Indicador</t>
  </si>
  <si>
    <t>Evidencia de cumplimiento</t>
  </si>
  <si>
    <t>Actividad</t>
  </si>
  <si>
    <t>Objetivo estratégico</t>
  </si>
  <si>
    <t>EJE de acción</t>
  </si>
  <si>
    <t>Diseñar y ejecutar el plan de trabajo del modelo de cultura organizacional, alineado con las brechas identificadas durante su implementación en la entidad</t>
  </si>
  <si>
    <t>Identificación de brechas derivadas de la implementación del modelo de cultura organizacional de la entidad.</t>
  </si>
  <si>
    <t>Un Informe de identificación de brechas del modelo de cultura organizacional de la entidad</t>
  </si>
  <si>
    <t>Plan de Acción del Sector Administrativo - 2026</t>
  </si>
  <si>
    <t>Diagnóstico de oportunidades de mejora a partir del desarrollo de grupos focales, orientado al fortalecimiento de la experiencia de servicio de la Entidad</t>
  </si>
  <si>
    <t>Documento de diagnóstico de oportunidades de mejora.</t>
  </si>
  <si>
    <t xml:space="preserve">
Evaluar la implementación de la cultura organizacional de la entidad 2025
</t>
  </si>
  <si>
    <t>Implementar las mejoras y lecciones aprendidas derivadas de la encuesta de satisfacción, con el fin de fortalecer la experiencia ciudadana y de los grupos de valor.</t>
  </si>
  <si>
    <t>Un informe trimestral</t>
  </si>
  <si>
    <t>Evaluar el nivel de impacto de la implementación de la cultura organizacional de la entidad 2026</t>
  </si>
  <si>
    <t xml:space="preserve"> Diagnóstico del contexto institucional de la Entidad</t>
  </si>
  <si>
    <t>Elaborar un diagnóstico del contexto institucional de la entidad mediante la herramienta del MEN, para identificar su nivel de madurez institucional</t>
  </si>
  <si>
    <t>Un Informe de desempeño evaluado</t>
  </si>
  <si>
    <t>Desarrollo y aplicación de  encuestas de satisfacción de los servicios como parte de la implementación del modelo de voz  ciudadana</t>
  </si>
  <si>
    <t xml:space="preserve">Encuesta de satisfacción e informe de resultados </t>
  </si>
  <si>
    <t>Seguimiento a las mejoras y lecciones aprendidas para la mejora de la experiencia ciudadana y de los grupos de valor</t>
  </si>
  <si>
    <t>Un informe</t>
  </si>
  <si>
    <t xml:space="preserve"> plan de trabajo</t>
  </si>
  <si>
    <t xml:space="preserve">Evaluar la implementación del plan de trabajo identificado por la Entidad
</t>
  </si>
  <si>
    <t xml:space="preserve">Informe trimestral </t>
  </si>
  <si>
    <t>Número de actividades ejecutadas / Número actividades programadas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</si>
</sst>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 Black"/>
      <family val="2"/>
    </font>
    <font>
      <b/>
      <sz val="26"/>
      <name val="Arial"/>
      <family val="2"/>
    </font>
    <font>
      <sz val="12"/>
      <name val="Arial"/>
      <family val="2"/>
    </font>
    <font>
      <b/>
      <sz val="14"/>
      <name val="Calibri"/>
      <family val="2"/>
    </font>
    <font>
      <b/>
      <sz val="18"/>
      <name val="Vendana"/>
    </font>
    <font>
      <b/>
      <sz val="14"/>
      <name val="Vendana"/>
    </font>
    <font>
      <sz val="12"/>
      <name val="Vendana"/>
    </font>
    <font>
      <sz val="12"/>
      <name val="Calibri"/>
      <family val="2"/>
    </font>
    <font>
      <sz val="14"/>
      <name val="Vendana"/>
    </font>
    <font>
      <b/>
      <sz val="12"/>
      <name val="Calibri"/>
      <family val="2"/>
    </font>
    <font>
      <b/>
      <sz val="16"/>
      <name val="Vendan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9" fontId="3" fillId="0" borderId="0" xfId="0" applyNumberFormat="1" applyFont="1"/>
    <xf numFmtId="0" fontId="2" fillId="2" borderId="0" xfId="0" applyFont="1" applyFill="1" applyAlignment="1">
      <alignment vertical="center" wrapText="1"/>
    </xf>
    <xf numFmtId="9" fontId="5" fillId="2" borderId="0" xfId="0" applyNumberFormat="1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9" fontId="12" fillId="2" borderId="1" xfId="1" applyFont="1" applyFill="1" applyBorder="1" applyAlignment="1">
      <alignment horizontal="center" vertical="center"/>
    </xf>
    <xf numFmtId="1" fontId="12" fillId="2" borderId="1" xfId="1" applyNumberFormat="1" applyFont="1" applyFill="1" applyBorder="1" applyAlignment="1">
      <alignment horizontal="center" vertical="center"/>
    </xf>
    <xf numFmtId="9" fontId="14" fillId="2" borderId="1" xfId="1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1" xfId="0" applyFont="1" applyFill="1" applyBorder="1" applyAlignment="1">
      <alignment horizontal="justify" vertical="center" wrapText="1"/>
    </xf>
    <xf numFmtId="49" fontId="12" fillId="2" borderId="1" xfId="1" applyNumberFormat="1" applyFont="1" applyFill="1" applyBorder="1" applyAlignment="1">
      <alignment horizontal="center" vertical="center"/>
    </xf>
    <xf numFmtId="9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justify" vertical="center" wrapText="1"/>
    </xf>
    <xf numFmtId="0" fontId="15" fillId="2" borderId="4" xfId="0" applyFont="1" applyFill="1" applyBorder="1" applyAlignment="1">
      <alignment horizontal="justify" vertical="center"/>
    </xf>
    <xf numFmtId="0" fontId="13" fillId="2" borderId="4" xfId="0" applyFont="1" applyFill="1" applyBorder="1" applyAlignment="1">
      <alignment horizontal="justify" vertical="center"/>
    </xf>
    <xf numFmtId="0" fontId="15" fillId="2" borderId="3" xfId="0" applyFont="1" applyFill="1" applyBorder="1" applyAlignment="1">
      <alignment horizontal="justify" vertical="center"/>
    </xf>
    <xf numFmtId="0" fontId="13" fillId="2" borderId="3" xfId="0" applyFont="1" applyFill="1" applyBorder="1" applyAlignment="1">
      <alignment horizontal="justify" vertical="center"/>
    </xf>
    <xf numFmtId="9" fontId="12" fillId="2" borderId="1" xfId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justify" vertical="center"/>
    </xf>
    <xf numFmtId="0" fontId="13" fillId="2" borderId="2" xfId="0" applyFont="1" applyFill="1" applyBorder="1" applyAlignment="1">
      <alignment horizontal="justify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justify" vertical="center"/>
    </xf>
    <xf numFmtId="0" fontId="10" fillId="2" borderId="1" xfId="0" applyFont="1" applyFill="1" applyBorder="1" applyAlignment="1">
      <alignment horizontal="justify" vertical="center"/>
    </xf>
    <xf numFmtId="0" fontId="10" fillId="2" borderId="1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center" vertical="center" wrapText="1"/>
    </xf>
    <xf numFmtId="9" fontId="7" fillId="2" borderId="0" xfId="0" applyNumberFormat="1" applyFont="1" applyFill="1"/>
    <xf numFmtId="0" fontId="9" fillId="2" borderId="3" xfId="0" applyFont="1" applyFill="1" applyBorder="1" applyAlignment="1">
      <alignment horizontal="justify" vertical="center"/>
    </xf>
    <xf numFmtId="0" fontId="9" fillId="2" borderId="2" xfId="0" applyFont="1" applyFill="1" applyBorder="1" applyAlignment="1">
      <alignment horizontal="justify" vertical="center"/>
    </xf>
    <xf numFmtId="0" fontId="13" fillId="2" borderId="1" xfId="0" applyFont="1" applyFill="1" applyBorder="1" applyAlignment="1">
      <alignment horizontal="justify" vertical="center"/>
    </xf>
    <xf numFmtId="0" fontId="7" fillId="2" borderId="1" xfId="0" applyFont="1" applyFill="1" applyBorder="1"/>
    <xf numFmtId="0" fontId="11" fillId="2" borderId="1" xfId="0" applyFont="1" applyFill="1" applyBorder="1" applyAlignment="1">
      <alignment vertical="center" wrapText="1"/>
    </xf>
  </cellXfs>
  <cellStyles count="2">
    <cellStyle name="Normal" xfId="0" builtinId="0"/>
    <cellStyle name="Porcentaje 2" xfId="1" xr:uid="{A3B72B4D-9D2D-4DD7-917C-C65A24DB00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223242</xdr:colOff>
      <xdr:row>0</xdr:row>
      <xdr:rowOff>0</xdr:rowOff>
    </xdr:from>
    <xdr:to>
      <xdr:col>1</xdr:col>
      <xdr:colOff>203200</xdr:colOff>
      <xdr:row>2</xdr:row>
      <xdr:rowOff>68310</xdr:rowOff>
    </xdr:to>
    <xdr:pic>
      <xdr:nvPicPr>
        <xdr:cNvPr id="2" name="Imagen 1921705942">
          <a:extLst>
            <a:ext uri="{FF2B5EF4-FFF2-40B4-BE49-F238E27FC236}">
              <a16:creationId xmlns:a16="http://schemas.microsoft.com/office/drawing/2014/main" id="{2DE3FAE5-F65B-48EA-A77D-E7E8DC611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242" y="0"/>
          <a:ext cx="1923058" cy="135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28673-EE64-4D97-9D4E-B9D2B7B1DECB}">
  <sheetPr>
    <tabColor rgb="FF00B0F0"/>
  </sheetPr>
  <dimension ref="A1:N22"/>
  <sheetViews>
    <sheetView showGridLines="0" tabSelected="1" zoomScale="50" zoomScaleNormal="50" zoomScalePageLayoutView="90" workbookViewId="0">
      <selection activeCell="C9" sqref="C9"/>
    </sheetView>
  </sheetViews>
  <sheetFormatPr baseColWidth="10" defaultColWidth="16.54296875" defaultRowHeight="17.5"/>
  <cols>
    <col min="1" max="1" width="27.7265625" style="1" customWidth="1"/>
    <col min="2" max="2" width="45.26953125" style="2" customWidth="1"/>
    <col min="3" max="3" width="46.26953125" style="1" customWidth="1"/>
    <col min="4" max="4" width="29.26953125" style="1" customWidth="1"/>
    <col min="5" max="5" width="26.453125" style="1" customWidth="1"/>
    <col min="6" max="6" width="25.6328125" style="1" customWidth="1"/>
    <col min="7" max="9" width="16.54296875" style="1"/>
    <col min="10" max="11" width="16.54296875" style="1" customWidth="1"/>
    <col min="12" max="13" width="16.54296875" style="1"/>
    <col min="14" max="14" width="0" style="1" hidden="1" customWidth="1"/>
    <col min="15" max="16384" width="16.54296875" style="1"/>
  </cols>
  <sheetData>
    <row r="1" spans="1:14" ht="50.25" customHeight="1" thickBot="1"/>
    <row r="2" spans="1:14" ht="51" customHeight="1" thickBot="1">
      <c r="A2" s="23" t="s">
        <v>37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  <c r="N2" s="11"/>
    </row>
    <row r="3" spans="1:14" ht="18.5">
      <c r="A3" s="26" t="s">
        <v>33</v>
      </c>
      <c r="B3" s="26" t="s">
        <v>32</v>
      </c>
      <c r="C3" s="26" t="s">
        <v>31</v>
      </c>
      <c r="D3" s="26" t="s">
        <v>30</v>
      </c>
      <c r="E3" s="26" t="s">
        <v>29</v>
      </c>
      <c r="F3" s="26" t="s">
        <v>28</v>
      </c>
      <c r="G3" s="26" t="s">
        <v>27</v>
      </c>
      <c r="H3" s="27" t="s">
        <v>26</v>
      </c>
      <c r="I3" s="27"/>
      <c r="J3" s="26" t="s">
        <v>25</v>
      </c>
      <c r="K3" s="26"/>
      <c r="L3" s="26"/>
      <c r="M3" s="26"/>
      <c r="N3" s="11"/>
    </row>
    <row r="4" spans="1:14" ht="37" customHeight="1">
      <c r="A4" s="26"/>
      <c r="B4" s="26"/>
      <c r="C4" s="26"/>
      <c r="D4" s="26"/>
      <c r="E4" s="26"/>
      <c r="F4" s="26"/>
      <c r="G4" s="26"/>
      <c r="H4" s="28" t="s">
        <v>24</v>
      </c>
      <c r="I4" s="28" t="s">
        <v>23</v>
      </c>
      <c r="J4" s="29" t="s">
        <v>22</v>
      </c>
      <c r="K4" s="29" t="s">
        <v>21</v>
      </c>
      <c r="L4" s="29" t="s">
        <v>20</v>
      </c>
      <c r="M4" s="29" t="s">
        <v>19</v>
      </c>
      <c r="N4" s="11"/>
    </row>
    <row r="5" spans="1:14" ht="56" customHeight="1">
      <c r="A5" s="26"/>
      <c r="B5" s="26"/>
      <c r="C5" s="26"/>
      <c r="D5" s="26"/>
      <c r="E5" s="26"/>
      <c r="F5" s="26"/>
      <c r="G5" s="26"/>
      <c r="H5" s="30"/>
      <c r="I5" s="30"/>
      <c r="J5" s="31" t="s">
        <v>18</v>
      </c>
      <c r="K5" s="31" t="s">
        <v>18</v>
      </c>
      <c r="L5" s="31" t="s">
        <v>18</v>
      </c>
      <c r="M5" s="31" t="s">
        <v>18</v>
      </c>
      <c r="N5" s="11"/>
    </row>
    <row r="6" spans="1:14" ht="79" customHeight="1">
      <c r="A6" s="32" t="s">
        <v>17</v>
      </c>
      <c r="B6" s="33" t="s">
        <v>16</v>
      </c>
      <c r="C6" s="34" t="s">
        <v>40</v>
      </c>
      <c r="D6" s="6" t="s">
        <v>46</v>
      </c>
      <c r="E6" s="6" t="s">
        <v>1</v>
      </c>
      <c r="F6" s="6" t="s">
        <v>1</v>
      </c>
      <c r="G6" s="6" t="s">
        <v>0</v>
      </c>
      <c r="H6" s="7">
        <v>46023</v>
      </c>
      <c r="I6" s="7">
        <v>46112</v>
      </c>
      <c r="J6" s="8">
        <v>1</v>
      </c>
      <c r="K6" s="9"/>
      <c r="L6" s="9"/>
      <c r="M6" s="35"/>
      <c r="N6" s="36">
        <f>J6+K6+L6+M6</f>
        <v>1</v>
      </c>
    </row>
    <row r="7" spans="1:14" ht="108" customHeight="1">
      <c r="A7" s="37"/>
      <c r="B7" s="33"/>
      <c r="C7" s="15" t="s">
        <v>35</v>
      </c>
      <c r="D7" s="6" t="s">
        <v>36</v>
      </c>
      <c r="E7" s="6" t="s">
        <v>1</v>
      </c>
      <c r="F7" s="6" t="s">
        <v>1</v>
      </c>
      <c r="G7" s="6" t="s">
        <v>0</v>
      </c>
      <c r="H7" s="7">
        <v>46023</v>
      </c>
      <c r="I7" s="7">
        <v>46112</v>
      </c>
      <c r="J7" s="8">
        <v>1</v>
      </c>
      <c r="K7" s="8"/>
      <c r="L7" s="8"/>
      <c r="M7" s="8"/>
      <c r="N7" s="36">
        <f>J7+K7+L7+M7</f>
        <v>1</v>
      </c>
    </row>
    <row r="8" spans="1:14" ht="94.5" customHeight="1">
      <c r="A8" s="37"/>
      <c r="B8" s="33"/>
      <c r="C8" s="15" t="s">
        <v>34</v>
      </c>
      <c r="D8" s="6" t="s">
        <v>15</v>
      </c>
      <c r="E8" s="6" t="s">
        <v>4</v>
      </c>
      <c r="F8" s="6" t="s">
        <v>3</v>
      </c>
      <c r="G8" s="6" t="s">
        <v>2</v>
      </c>
      <c r="H8" s="7">
        <v>46023</v>
      </c>
      <c r="I8" s="7">
        <v>46112</v>
      </c>
      <c r="J8" s="8"/>
      <c r="K8" s="10">
        <v>0.33329999999999999</v>
      </c>
      <c r="L8" s="10">
        <v>0.33329999999999999</v>
      </c>
      <c r="M8" s="10">
        <v>0.33329999999999999</v>
      </c>
      <c r="N8" s="36">
        <f>J8+K8+L8+M8</f>
        <v>0.99990000000000001</v>
      </c>
    </row>
    <row r="9" spans="1:14" ht="69.5" customHeight="1">
      <c r="A9" s="38"/>
      <c r="B9" s="33"/>
      <c r="C9" s="15" t="s">
        <v>43</v>
      </c>
      <c r="D9" s="6" t="s">
        <v>46</v>
      </c>
      <c r="E9" s="6" t="s">
        <v>1</v>
      </c>
      <c r="F9" s="6" t="s">
        <v>1</v>
      </c>
      <c r="G9" s="6" t="s">
        <v>0</v>
      </c>
      <c r="H9" s="7">
        <v>46296</v>
      </c>
      <c r="I9" s="7">
        <v>46387</v>
      </c>
      <c r="J9" s="11"/>
      <c r="K9" s="8"/>
      <c r="L9" s="8"/>
      <c r="M9" s="8">
        <v>1</v>
      </c>
      <c r="N9" s="36" t="e">
        <f>M9+K9+L9+#REF!</f>
        <v>#REF!</v>
      </c>
    </row>
    <row r="10" spans="1:14" ht="117" customHeight="1">
      <c r="A10" s="16" t="s">
        <v>14</v>
      </c>
      <c r="B10" s="39" t="s">
        <v>13</v>
      </c>
      <c r="C10" s="12" t="s">
        <v>38</v>
      </c>
      <c r="D10" s="6" t="s">
        <v>39</v>
      </c>
      <c r="E10" s="6" t="s">
        <v>1</v>
      </c>
      <c r="F10" s="6" t="s">
        <v>1</v>
      </c>
      <c r="G10" s="6" t="s">
        <v>0</v>
      </c>
      <c r="H10" s="7">
        <v>46023</v>
      </c>
      <c r="I10" s="7">
        <v>46112</v>
      </c>
      <c r="J10" s="8">
        <v>1</v>
      </c>
      <c r="K10" s="8"/>
      <c r="L10" s="8"/>
      <c r="M10" s="8"/>
      <c r="N10" s="36">
        <f>J10+K10+L10+M10</f>
        <v>1</v>
      </c>
    </row>
    <row r="11" spans="1:14" ht="96" customHeight="1">
      <c r="A11" s="18"/>
      <c r="B11" s="39"/>
      <c r="C11" s="12" t="s">
        <v>47</v>
      </c>
      <c r="D11" s="6" t="s">
        <v>48</v>
      </c>
      <c r="E11" s="12" t="s">
        <v>4</v>
      </c>
      <c r="F11" s="12" t="s">
        <v>3</v>
      </c>
      <c r="G11" s="6" t="s">
        <v>2</v>
      </c>
      <c r="H11" s="7">
        <v>46023</v>
      </c>
      <c r="I11" s="7">
        <v>46112</v>
      </c>
      <c r="J11" s="8">
        <v>1</v>
      </c>
      <c r="K11" s="13"/>
      <c r="L11" s="13"/>
      <c r="M11" s="14"/>
      <c r="N11" s="36">
        <f>J11+K11+L11+M11</f>
        <v>1</v>
      </c>
    </row>
    <row r="12" spans="1:14" ht="90.65" customHeight="1">
      <c r="A12" s="18"/>
      <c r="B12" s="39"/>
      <c r="C12" s="12" t="s">
        <v>41</v>
      </c>
      <c r="D12" s="6" t="s">
        <v>42</v>
      </c>
      <c r="E12" s="6" t="s">
        <v>1</v>
      </c>
      <c r="F12" s="6" t="s">
        <v>1</v>
      </c>
      <c r="G12" s="6" t="s">
        <v>0</v>
      </c>
      <c r="H12" s="7">
        <v>46113</v>
      </c>
      <c r="I12" s="7">
        <v>46387</v>
      </c>
      <c r="J12" s="13"/>
      <c r="K12" s="8">
        <v>0.33329999999999999</v>
      </c>
      <c r="L12" s="8">
        <v>0.33329999999999999</v>
      </c>
      <c r="M12" s="8">
        <v>0.33329999999999999</v>
      </c>
      <c r="N12" s="36">
        <f>J12+K12+L12+M12</f>
        <v>0.99990000000000001</v>
      </c>
    </row>
    <row r="13" spans="1:14" ht="101.5" customHeight="1">
      <c r="A13" s="21"/>
      <c r="B13" s="39"/>
      <c r="C13" s="12" t="s">
        <v>49</v>
      </c>
      <c r="D13" s="6" t="s">
        <v>42</v>
      </c>
      <c r="E13" s="6" t="s">
        <v>1</v>
      </c>
      <c r="F13" s="6" t="s">
        <v>1</v>
      </c>
      <c r="G13" s="6" t="s">
        <v>0</v>
      </c>
      <c r="H13" s="7">
        <v>46113</v>
      </c>
      <c r="I13" s="7">
        <v>46387</v>
      </c>
      <c r="J13" s="13"/>
      <c r="K13" s="8">
        <v>0.33329999999999999</v>
      </c>
      <c r="L13" s="8">
        <v>0.33329999999999999</v>
      </c>
      <c r="M13" s="8">
        <v>0.33329999999999999</v>
      </c>
      <c r="N13" s="36">
        <f>J13+K13+L13+M13</f>
        <v>0.99990000000000001</v>
      </c>
    </row>
    <row r="14" spans="1:14" ht="96.5" customHeight="1">
      <c r="A14" s="16" t="s">
        <v>12</v>
      </c>
      <c r="B14" s="17" t="s">
        <v>11</v>
      </c>
      <c r="C14" s="15" t="s">
        <v>45</v>
      </c>
      <c r="D14" s="6" t="s">
        <v>44</v>
      </c>
      <c r="E14" s="6" t="s">
        <v>1</v>
      </c>
      <c r="F14" s="6" t="s">
        <v>1</v>
      </c>
      <c r="G14" s="6" t="s">
        <v>0</v>
      </c>
      <c r="H14" s="7">
        <v>46023</v>
      </c>
      <c r="I14" s="7">
        <v>46112</v>
      </c>
      <c r="J14" s="8">
        <v>1</v>
      </c>
      <c r="K14" s="8"/>
      <c r="L14" s="8"/>
      <c r="M14" s="20"/>
      <c r="N14" s="36">
        <f>J14+K14+L14+M14</f>
        <v>1</v>
      </c>
    </row>
    <row r="15" spans="1:14" ht="95.5" customHeight="1">
      <c r="A15" s="18"/>
      <c r="B15" s="19"/>
      <c r="C15" s="12" t="s">
        <v>10</v>
      </c>
      <c r="D15" s="6" t="s">
        <v>15</v>
      </c>
      <c r="E15" s="6" t="s">
        <v>4</v>
      </c>
      <c r="F15" s="6" t="s">
        <v>3</v>
      </c>
      <c r="G15" s="6" t="s">
        <v>2</v>
      </c>
      <c r="H15" s="7">
        <v>46113</v>
      </c>
      <c r="I15" s="7">
        <v>46387</v>
      </c>
      <c r="J15" s="8">
        <v>1</v>
      </c>
      <c r="K15" s="40"/>
      <c r="L15" s="40"/>
      <c r="M15" s="40"/>
      <c r="N15" s="36">
        <f>J15+K16+L16+M16</f>
        <v>1.9998999999999998</v>
      </c>
    </row>
    <row r="16" spans="1:14" ht="100.5" customHeight="1">
      <c r="A16" s="21"/>
      <c r="B16" s="22"/>
      <c r="C16" s="12" t="s">
        <v>9</v>
      </c>
      <c r="D16" s="6" t="s">
        <v>42</v>
      </c>
      <c r="E16" s="6" t="s">
        <v>1</v>
      </c>
      <c r="F16" s="6" t="s">
        <v>1</v>
      </c>
      <c r="G16" s="6" t="s">
        <v>0</v>
      </c>
      <c r="H16" s="7">
        <v>46113</v>
      </c>
      <c r="I16" s="7">
        <v>46387</v>
      </c>
      <c r="J16" s="13"/>
      <c r="K16" s="8">
        <v>0.33329999999999999</v>
      </c>
      <c r="L16" s="8">
        <v>0.33329999999999999</v>
      </c>
      <c r="M16" s="8">
        <v>0.33329999999999999</v>
      </c>
      <c r="N16" s="36" t="e">
        <f>J16+#REF!+#REF!+#REF!</f>
        <v>#REF!</v>
      </c>
    </row>
    <row r="17" spans="1:14" ht="40.5" hidden="1" customHeight="1">
      <c r="A17" s="16" t="s">
        <v>8</v>
      </c>
      <c r="B17" s="17" t="s">
        <v>7</v>
      </c>
      <c r="C17" s="41"/>
      <c r="D17" s="6"/>
      <c r="E17" s="6"/>
      <c r="F17" s="6" t="s">
        <v>1</v>
      </c>
      <c r="G17" s="6" t="s">
        <v>0</v>
      </c>
      <c r="H17" s="7"/>
      <c r="I17" s="7"/>
      <c r="J17" s="13"/>
      <c r="K17" s="8"/>
      <c r="L17" s="8"/>
      <c r="M17" s="20"/>
      <c r="N17" s="36">
        <f>J17+K17+L17+M17</f>
        <v>0</v>
      </c>
    </row>
    <row r="18" spans="1:14" ht="75.5" customHeight="1">
      <c r="A18" s="18"/>
      <c r="B18" s="19"/>
      <c r="C18" s="12" t="s">
        <v>6</v>
      </c>
      <c r="D18" s="6" t="s">
        <v>15</v>
      </c>
      <c r="E18" s="6" t="s">
        <v>51</v>
      </c>
      <c r="F18" s="6" t="s">
        <v>1</v>
      </c>
      <c r="G18" s="6" t="s">
        <v>0</v>
      </c>
      <c r="H18" s="7">
        <v>46024</v>
      </c>
      <c r="I18" s="7">
        <v>46066</v>
      </c>
      <c r="J18" s="8">
        <v>1</v>
      </c>
      <c r="K18" s="8"/>
      <c r="L18" s="8"/>
      <c r="M18" s="20"/>
      <c r="N18" s="36">
        <f>J18+K18+L18+M18</f>
        <v>1</v>
      </c>
    </row>
    <row r="19" spans="1:14" ht="80.5" customHeight="1">
      <c r="A19" s="18"/>
      <c r="B19" s="19"/>
      <c r="C19" s="12" t="s">
        <v>5</v>
      </c>
      <c r="D19" s="6" t="s">
        <v>53</v>
      </c>
      <c r="E19" s="6" t="s">
        <v>4</v>
      </c>
      <c r="F19" s="6" t="s">
        <v>54</v>
      </c>
      <c r="G19" s="6" t="s">
        <v>2</v>
      </c>
      <c r="H19" s="7">
        <v>46066</v>
      </c>
      <c r="I19" s="7">
        <v>46387</v>
      </c>
      <c r="J19" s="8">
        <v>0.25</v>
      </c>
      <c r="K19" s="8">
        <v>0.25</v>
      </c>
      <c r="L19" s="8">
        <v>0.25</v>
      </c>
      <c r="M19" s="8">
        <v>0.25</v>
      </c>
      <c r="N19" s="36">
        <f>J19+K19+L19+M19</f>
        <v>1</v>
      </c>
    </row>
    <row r="20" spans="1:14" ht="90" customHeight="1">
      <c r="A20" s="21"/>
      <c r="B20" s="22"/>
      <c r="C20" s="12" t="s">
        <v>52</v>
      </c>
      <c r="D20" s="6" t="s">
        <v>50</v>
      </c>
      <c r="E20" s="6" t="s">
        <v>1</v>
      </c>
      <c r="F20" s="6" t="s">
        <v>1</v>
      </c>
      <c r="G20" s="6" t="s">
        <v>0</v>
      </c>
      <c r="H20" s="7">
        <v>46387</v>
      </c>
      <c r="I20" s="7">
        <v>46431</v>
      </c>
      <c r="J20" s="13"/>
      <c r="K20" s="8"/>
      <c r="L20" s="8"/>
      <c r="M20" s="20">
        <v>1</v>
      </c>
      <c r="N20" s="36">
        <f>J20+K20+L20+M20</f>
        <v>1</v>
      </c>
    </row>
    <row r="21" spans="1:14" ht="24.5">
      <c r="G21" s="4"/>
      <c r="H21" s="4"/>
      <c r="I21" s="4"/>
      <c r="J21" s="5"/>
      <c r="K21" s="5"/>
      <c r="L21" s="5"/>
      <c r="M21" s="5"/>
    </row>
    <row r="22" spans="1:14">
      <c r="J22" s="3"/>
      <c r="K22" s="3"/>
      <c r="L22" s="3"/>
      <c r="M22" s="3"/>
      <c r="N22" s="3">
        <f>(J22+K22+L22+M22)/4</f>
        <v>0</v>
      </c>
    </row>
  </sheetData>
  <mergeCells count="20">
    <mergeCell ref="E3:E5"/>
    <mergeCell ref="A14:A16"/>
    <mergeCell ref="B14:B16"/>
    <mergeCell ref="A2:M2"/>
    <mergeCell ref="A17:A20"/>
    <mergeCell ref="B17:B20"/>
    <mergeCell ref="A3:A5"/>
    <mergeCell ref="B3:B5"/>
    <mergeCell ref="J3:M3"/>
    <mergeCell ref="H4:H5"/>
    <mergeCell ref="A6:A9"/>
    <mergeCell ref="B6:B9"/>
    <mergeCell ref="A10:A13"/>
    <mergeCell ref="B10:B13"/>
    <mergeCell ref="I4:I5"/>
    <mergeCell ref="C3:C5"/>
    <mergeCell ref="D3:D5"/>
    <mergeCell ref="F3:F5"/>
    <mergeCell ref="G3:G5"/>
    <mergeCell ref="H3:I3"/>
  </mergeCells>
  <pageMargins left="0.70866141732283472" right="0.70866141732283472" top="0.74803149606299213" bottom="0.74803149606299213" header="0.31496062992125984" footer="0.31496062992125984"/>
  <pageSetup scale="65" orientation="landscape" r:id="rId1"/>
  <headerFooter>
    <oddHeader>&amp;L&amp;"Calibri"&amp;15&amp;K000000 Información Pública Clasificada&amp;1#_x000D_&amp;C&amp;72
Borrador para 
Consulta Ciudadana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E6C31EAB448A45A42E74017B5F4D9F" ma:contentTypeVersion="10" ma:contentTypeDescription="Crear nuevo documento." ma:contentTypeScope="" ma:versionID="d79e08c15a7550a96fed78c787593757">
  <xsd:schema xmlns:xsd="http://www.w3.org/2001/XMLSchema" xmlns:xs="http://www.w3.org/2001/XMLSchema" xmlns:p="http://schemas.microsoft.com/office/2006/metadata/properties" xmlns:ns2="a3e73ca5-0196-4838-bfc0-8be9cc4111d5" xmlns:ns3="22817908-c1a5-4391-8764-eb358fb119e0" targetNamespace="http://schemas.microsoft.com/office/2006/metadata/properties" ma:root="true" ma:fieldsID="4007a039a8826609f8b9106a62b3ea3c" ns2:_="" ns3:_="">
    <xsd:import namespace="a3e73ca5-0196-4838-bfc0-8be9cc4111d5"/>
    <xsd:import namespace="22817908-c1a5-4391-8764-eb358fb119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73ca5-0196-4838-bfc0-8be9cc4111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17908-c1a5-4391-8764-eb358fb119e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A43E51-A59E-4022-AB1E-A7653A2CDFA7}"/>
</file>

<file path=customXml/itemProps2.xml><?xml version="1.0" encoding="utf-8"?>
<ds:datastoreItem xmlns:ds="http://schemas.openxmlformats.org/officeDocument/2006/customXml" ds:itemID="{94D7B6D8-C27D-4DA4-B944-AA5C845C4831}"/>
</file>

<file path=customXml/itemProps3.xml><?xml version="1.0" encoding="utf-8"?>
<ds:datastoreItem xmlns:ds="http://schemas.openxmlformats.org/officeDocument/2006/customXml" ds:itemID="{093436DC-9DCB-4107-BEC0-284928BDA4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Formulación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Toro Garcia</dc:creator>
  <cp:lastModifiedBy>Ruth Toro Garcia</cp:lastModifiedBy>
  <dcterms:created xsi:type="dcterms:W3CDTF">2025-12-29T19:08:27Z</dcterms:created>
  <dcterms:modified xsi:type="dcterms:W3CDTF">2026-01-29T13:29:03Z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0x01010040E6C31EAB448A45A42E74017B5F4D9F</vt:lpwstr>
  </property>
</Properties>
</file>