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mineducaciongovco.sharepoint.com/sites/DPI-2023816/Documentos compartidos/Contratación DPI/2026/1. Fondo 277-2019/DOCUMENTOS PARA CONVOCATORIA/GRUPO 4/"/>
    </mc:Choice>
  </mc:AlternateContent>
  <xr:revisionPtr revIDLastSave="211" documentId="13_ncr:1_{FC1BFDF2-E4AB-460E-A106-8D5BDEF91022}" xr6:coauthVersionLast="47" xr6:coauthVersionMax="47" xr10:uidLastSave="{6EE004B2-623A-42D2-B14F-8FE03F1A541E}"/>
  <bookViews>
    <workbookView xWindow="-110" yWindow="-110" windowWidth="19420" windowHeight="10300" tabRatio="778" xr2:uid="{00192FF8-7CBF-4F02-96F3-32EF5E1A9863}"/>
  </bookViews>
  <sheets>
    <sheet name="Grupo 4"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5" l="1"/>
  <c r="C24" i="5"/>
  <c r="C23" i="5"/>
  <c r="F24" i="5" l="1"/>
  <c r="F23" i="5"/>
  <c r="F19" i="5"/>
  <c r="F18" i="5"/>
  <c r="F17" i="5"/>
  <c r="F16" i="5"/>
  <c r="F15" i="5"/>
  <c r="F14" i="5"/>
  <c r="F13" i="5"/>
  <c r="F25" i="5" l="1"/>
  <c r="F20" i="5"/>
  <c r="F26" i="5" l="1"/>
  <c r="F29" i="5" s="1"/>
  <c r="F32" i="5" l="1"/>
  <c r="F33" i="5" s="1"/>
</calcChain>
</file>

<file path=xl/sharedStrings.xml><?xml version="1.0" encoding="utf-8"?>
<sst xmlns="http://schemas.openxmlformats.org/spreadsheetml/2006/main" count="69" uniqueCount="59">
  <si>
    <t xml:space="preserve">ACOMPAÑAR E IMPLEMENTAR LA ESTRATEGIA EDUCATIVA PERTINENTE DE EDUCACIÓN INICIAL ORIENTADA AL ACCESO Y LA PERMANENCIA EDUCATIVA EN LA RURALIDAD Y RURALIDAD DISPERSA. </t>
  </si>
  <si>
    <t>COSTOS DIRECTOS DE OPERACIÓN</t>
  </si>
  <si>
    <t>Entidades Territoriales Certificadas en Educación</t>
  </si>
  <si>
    <t>Maestros</t>
  </si>
  <si>
    <t>Niñas-os</t>
  </si>
  <si>
    <t>1. TALENTO HUMANO</t>
  </si>
  <si>
    <t>PERFIL</t>
  </si>
  <si>
    <t>DESCRIPCIÓN</t>
  </si>
  <si>
    <t>CANTIDAD</t>
  </si>
  <si>
    <t>TIEMPO/
 MESES</t>
  </si>
  <si>
    <t>VALOR UNITARIO</t>
  </si>
  <si>
    <t>VALOR TOTAL</t>
  </si>
  <si>
    <t xml:space="preserve">Coordinador General </t>
  </si>
  <si>
    <r>
      <rPr>
        <b/>
        <sz val="11"/>
        <color theme="1"/>
        <rFont val="Arial Narrow"/>
        <family val="2"/>
      </rPr>
      <t>Formación:</t>
    </r>
    <r>
      <rPr>
        <sz val="11"/>
        <color theme="1"/>
        <rFont val="Arial Narrow"/>
        <family val="2"/>
      </rPr>
      <t xml:space="preserve">
Profesional en ciencias de la educación, ciencias sociales y humanas, ciencias económicas o administrativas. 
Título de posgrado en educación, desarrollo educativo y social, gestión de proyectos sociales o educativos o política social, mercadeo, administración o estudios interculturales o afines. 
</t>
    </r>
    <r>
      <rPr>
        <b/>
        <sz val="11"/>
        <color theme="1"/>
        <rFont val="Arial Narrow"/>
        <family val="2"/>
      </rPr>
      <t xml:space="preserve">Experiencia:
</t>
    </r>
    <r>
      <rPr>
        <sz val="11"/>
        <color theme="1"/>
        <rFont val="Arial Narrow"/>
        <family val="2"/>
      </rPr>
      <t>Treinta y seis (36) meses de experiencia profesional, de los cuales doce (12) meses deben ser relacionados con la coordinación de procesos educativos.</t>
    </r>
  </si>
  <si>
    <t>Profesional administrativo y financiero</t>
  </si>
  <si>
    <r>
      <rPr>
        <b/>
        <sz val="11"/>
        <color theme="1"/>
        <rFont val="Arial Narrow"/>
        <family val="2"/>
      </rPr>
      <t>Formación:</t>
    </r>
    <r>
      <rPr>
        <sz val="11"/>
        <color theme="1"/>
        <rFont val="Arial Narrow"/>
        <family val="2"/>
      </rPr>
      <t xml:space="preserve">
Profesional del área de conocimiento Economía, administración, contaduría, ingeniera y afines en áreas administrativas o financieras.
</t>
    </r>
    <r>
      <rPr>
        <b/>
        <sz val="11"/>
        <color theme="1"/>
        <rFont val="Arial Narrow"/>
        <family val="2"/>
      </rPr>
      <t>Experiencia:</t>
    </r>
    <r>
      <rPr>
        <sz val="11"/>
        <color theme="1"/>
        <rFont val="Arial Narrow"/>
        <family val="2"/>
      </rPr>
      <t xml:space="preserve">
Veinticuatro (24) meses de experiencia profesional de las cuales diez (10) meses deben estar relacionada con temas administrativos y financieros de proyectos</t>
    </r>
  </si>
  <si>
    <t>Auxiliar de sistemas de información, gestión documental y apoyo logístico</t>
  </si>
  <si>
    <r>
      <rPr>
        <b/>
        <sz val="11"/>
        <color theme="1"/>
        <rFont val="Arial Narrow"/>
        <family val="2"/>
      </rPr>
      <t>Formación:</t>
    </r>
    <r>
      <rPr>
        <sz val="11"/>
        <color theme="1"/>
        <rFont val="Arial Narrow"/>
        <family val="2"/>
      </rPr>
      <t xml:space="preserve">
Título de formación tecnológica en el área del conocimiento de economía, administración, contaduría y afines.
</t>
    </r>
    <r>
      <rPr>
        <b/>
        <sz val="11"/>
        <color theme="1"/>
        <rFont val="Arial Narrow"/>
        <family val="2"/>
      </rPr>
      <t>Experiencia:</t>
    </r>
    <r>
      <rPr>
        <sz val="11"/>
        <color theme="1"/>
        <rFont val="Arial Narrow"/>
        <family val="2"/>
      </rPr>
      <t xml:space="preserve">
Veinticuatro (24) meses de experiencia manejo de sistemas de información y bases de datos o gestión documental o apoyo logístico.</t>
    </r>
  </si>
  <si>
    <t>Profesional en educación</t>
  </si>
  <si>
    <r>
      <rPr>
        <b/>
        <sz val="11"/>
        <color theme="1"/>
        <rFont val="Arial Narrow"/>
        <family val="2"/>
      </rPr>
      <t>Formación:</t>
    </r>
    <r>
      <rPr>
        <sz val="11"/>
        <color theme="1"/>
        <rFont val="Arial Narrow"/>
        <family val="2"/>
      </rPr>
      <t xml:space="preserve">
Profesional en ciencias de la educación.
Especialización en educación o ciencias sociales o humanas, o afines al campo de la educación o interculturalidad.
</t>
    </r>
    <r>
      <rPr>
        <b/>
        <sz val="11"/>
        <color theme="1"/>
        <rFont val="Arial Narrow"/>
        <family val="2"/>
      </rPr>
      <t>Experiencia:</t>
    </r>
    <r>
      <rPr>
        <sz val="11"/>
        <color theme="1"/>
        <rFont val="Arial Narrow"/>
        <family val="2"/>
      </rPr>
      <t xml:space="preserve">
Treinta (30) meses de experiencia profesional de los cuales 12 meses deben estar relacionados con educación inicial o  etnoeducación o educación propia o proyectos educativos comunitarios o ruralidad</t>
    </r>
  </si>
  <si>
    <t>Profesional intercultural, rural o comunitario</t>
  </si>
  <si>
    <r>
      <rPr>
        <b/>
        <sz val="11"/>
        <color theme="1"/>
        <rFont val="Arial Narrow"/>
        <family val="2"/>
      </rPr>
      <t xml:space="preserve">Formación: </t>
    </r>
    <r>
      <rPr>
        <sz val="11"/>
        <color theme="1"/>
        <rFont val="Arial Narrow"/>
        <family val="2"/>
      </rPr>
      <t xml:space="preserve">
Profesional en ciencias de la educación, ciencias sociales, humanas o de la Salud. 
</t>
    </r>
    <r>
      <rPr>
        <b/>
        <sz val="11"/>
        <color theme="1"/>
        <rFont val="Arial Narrow"/>
        <family val="2"/>
      </rPr>
      <t xml:space="preserve">Experiencia: </t>
    </r>
    <r>
      <rPr>
        <sz val="11"/>
        <color theme="1"/>
        <rFont val="Arial Narrow"/>
        <family val="2"/>
      </rPr>
      <t xml:space="preserve">
Treinta (30) meses de experiencia profesional de los cuales 12 mesesdeben estar relacionados con etnoeducación, educación propia o proyectos educativos comunitarios o ruralidad </t>
    </r>
  </si>
  <si>
    <t>Profesional de acompañamiento pedagógico territorial</t>
  </si>
  <si>
    <r>
      <rPr>
        <b/>
        <sz val="11"/>
        <color theme="1"/>
        <rFont val="Arial Narrow"/>
        <family val="2"/>
      </rPr>
      <t xml:space="preserve">Formación: </t>
    </r>
    <r>
      <rPr>
        <sz val="11"/>
        <color theme="1"/>
        <rFont val="Arial Narrow"/>
        <family val="2"/>
      </rPr>
      <t xml:space="preserve">
Profesional de las áreas de conocimiento de educación o con título en licenciatura, ciencias sociales o humanas, o afines al campo de la educación.  
</t>
    </r>
    <r>
      <rPr>
        <b/>
        <sz val="11"/>
        <color theme="1"/>
        <rFont val="Arial Narrow"/>
        <family val="2"/>
      </rPr>
      <t xml:space="preserve">Experiencia: </t>
    </r>
    <r>
      <rPr>
        <sz val="11"/>
        <color theme="1"/>
        <rFont val="Arial Narrow"/>
        <family val="2"/>
      </rPr>
      <t xml:space="preserve">
Dieciocho (18) meses de experiencia en educación intercultural o propia con grupos étnicos o educación a la primera infancia o educación de primeros grados de educación básica primaria 
</t>
    </r>
    <r>
      <rPr>
        <b/>
        <sz val="11"/>
        <color theme="1"/>
        <rFont val="Arial Narrow"/>
        <family val="2"/>
      </rPr>
      <t xml:space="preserve">Experiencia: </t>
    </r>
  </si>
  <si>
    <t xml:space="preserve">Acompañamiento 
Artístico y cultural. </t>
  </si>
  <si>
    <r>
      <rPr>
        <b/>
        <sz val="11"/>
        <color theme="1"/>
        <rFont val="Arial Narrow"/>
        <family val="2"/>
      </rPr>
      <t xml:space="preserve">Formación: </t>
    </r>
    <r>
      <rPr>
        <sz val="11"/>
        <color theme="1"/>
        <rFont val="Arial Narrow"/>
        <family val="2"/>
      </rPr>
      <t xml:space="preserve">
Artista o gestor cultural o bibliotecario o promotor de lectura, no profesional. 
</t>
    </r>
    <r>
      <rPr>
        <b/>
        <sz val="11"/>
        <color theme="1"/>
        <rFont val="Arial Narrow"/>
        <family val="2"/>
      </rPr>
      <t xml:space="preserve">Experiencia: 
</t>
    </r>
    <r>
      <rPr>
        <sz val="11"/>
        <color theme="1"/>
        <rFont val="Arial Narrow"/>
        <family val="2"/>
      </rPr>
      <t xml:space="preserve">Dieciocho (18) meses de experiencia, artística (creación o formación), cultural o de promoción de lectura en proyectos con infancia o familias en los territorios focalizados. </t>
    </r>
  </si>
  <si>
    <t>SUBTOTAL TALENTO HUMANO REQUERIDO</t>
  </si>
  <si>
    <t>2. DOTACIONES ADAPTADAS AL CONTEXTO, DISTRIBUCION IMPRESIONES</t>
  </si>
  <si>
    <t xml:space="preserve">DOTACION </t>
  </si>
  <si>
    <t>Adquisición y entrega de materiales Maleta en Casa</t>
  </si>
  <si>
    <t>Materiales para cada docente</t>
  </si>
  <si>
    <t>SUBTOTAL DOTACIONES ADAPTADOS AL CONTEXTO DISTRIBUCIÓN DE IMPRESIONES</t>
  </si>
  <si>
    <t>TOTAL COSTOS DIRECTOS DE OPERACION</t>
  </si>
  <si>
    <t>3. COSTOS DE ADMINISTRACIÓN</t>
  </si>
  <si>
    <t>ITEM</t>
  </si>
  <si>
    <t>PORCENTAJE</t>
  </si>
  <si>
    <t xml:space="preserve">Administración   </t>
  </si>
  <si>
    <t>Corresponde a los gastos en los que incurrirá la IES derivados de la celebración, ejecución y liquidación del proceso contractual, dentro de los cuales se pueden contemplar, entre otros, contratación de personal adicional al mínimo requerido, dotación, encuentros, mesas de trabajo, acompañamientos situados servicios, equipos tecnológicos, fotocopias, papelería y útiles de oficina propias para la ejecución del contrato, licencias de utilización de software y todos aquellos en los que incurra la IES para la ejecución del proceso contractual.</t>
  </si>
  <si>
    <t>4. BOLSA DE MONTO AGOTABLE</t>
  </si>
  <si>
    <t>VALOR MES</t>
  </si>
  <si>
    <t>Bolsa de Monto Agotable</t>
  </si>
  <si>
    <t>VALOR TOTAL DE COSTOS INDIRECTOS DE OPERACIÓN</t>
  </si>
  <si>
    <t>VALOR TOTAL DEL PROPYECTO INCLUIDO COSTOS INDIRECTOS Y DIRECTOS</t>
  </si>
  <si>
    <r>
      <t>La maleta en casa se entregará a cada niño o niña itinerante y está compuesta por los siguientes elementos, de acuerdo con las</t>
    </r>
    <r>
      <rPr>
        <b/>
        <sz val="11"/>
        <color rgb="FF000000"/>
        <rFont val="Arial Narrow"/>
        <family val="2"/>
      </rPr>
      <t xml:space="preserve"> fichas técnicas anexas</t>
    </r>
    <r>
      <rPr>
        <sz val="11"/>
        <color rgb="FF000000"/>
        <rFont val="Arial Narrow"/>
        <family val="2"/>
      </rPr>
      <t xml:space="preserve"> (Nota, los valores debean ser calculados con la entrega en sitio)</t>
    </r>
  </si>
  <si>
    <r>
      <t>El ejecutor del contrato debe adquirir y entregar a cada docente itinerante las dotaciones</t>
    </r>
    <r>
      <rPr>
        <b/>
        <sz val="11"/>
        <color rgb="FF000000"/>
        <rFont val="Arial Narrow"/>
        <family val="2"/>
      </rPr>
      <t xml:space="preserve">.Importante recordar que deben consultarse las fichas técnicas </t>
    </r>
    <r>
      <rPr>
        <sz val="11"/>
        <color rgb="FF000000"/>
        <rFont val="Arial Narrow"/>
        <family val="2"/>
      </rPr>
      <t xml:space="preserve"> (Nota, los valores debean ser calculados con la entrega en sitio)</t>
    </r>
  </si>
  <si>
    <r>
      <t xml:space="preserve">Son  recursos con los cuales se debe cubrir gastos de transporte, alimentación y hospedaje, según sea el caso, de la siguiente manera: 
</t>
    </r>
    <r>
      <rPr>
        <b/>
        <sz val="11"/>
        <color theme="1"/>
        <rFont val="Arial Narrow"/>
        <family val="2"/>
      </rPr>
      <t>Transporte intermodal</t>
    </r>
    <r>
      <rPr>
        <sz val="11"/>
        <color theme="1"/>
        <rFont val="Arial Narrow"/>
        <family val="2"/>
      </rPr>
      <t xml:space="preserve">: Contempla el transporte  que se requiera según el territorio.   
</t>
    </r>
    <r>
      <rPr>
        <b/>
        <sz val="11"/>
        <color theme="1"/>
        <rFont val="Arial Narrow"/>
        <family val="2"/>
      </rPr>
      <t>Alimentación:</t>
    </r>
    <r>
      <rPr>
        <sz val="11"/>
        <color theme="1"/>
        <rFont val="Arial Narrow"/>
        <family val="2"/>
      </rPr>
      <t xml:space="preserve">Contempla (refrigerio, desayuno, almuerzo, cena) 
</t>
    </r>
    <r>
      <rPr>
        <b/>
        <sz val="11"/>
        <color theme="1"/>
        <rFont val="Arial Narrow"/>
        <family val="2"/>
      </rPr>
      <t xml:space="preserve">Distribución de materiales: </t>
    </r>
    <r>
      <rPr>
        <sz val="11"/>
        <color theme="1"/>
        <rFont val="Arial Narrow"/>
        <family val="2"/>
      </rPr>
      <t xml:space="preserve">El presente gasto será para realizar la distribución de los materiales a entregar a los establecimientos educativos o maestras en el territorio, se deberá hacer una sola con la totalidad de materiales, elementos, impresos y demás de acuerdo con la Focalización determinada, no se podrá realizar entregas fraccionadas
</t>
    </r>
    <r>
      <rPr>
        <b/>
        <sz val="11"/>
        <color theme="1"/>
        <rFont val="Arial Narrow"/>
        <family val="2"/>
      </rPr>
      <t xml:space="preserve">Hospedaje: </t>
    </r>
    <r>
      <rPr>
        <sz val="11"/>
        <color theme="1"/>
        <rFont val="Arial Narrow"/>
        <family val="2"/>
      </rPr>
      <t xml:space="preserve">Desarrollo de los talleres de profundización, solo en caso de requerirse dada la dispersión de los territorios. Jornada de inducción. </t>
    </r>
    <r>
      <rPr>
        <b/>
        <sz val="11"/>
        <color theme="1"/>
        <rFont val="Arial Narrow"/>
        <family val="2"/>
      </rPr>
      <t xml:space="preserve"> </t>
    </r>
    <r>
      <rPr>
        <sz val="11"/>
        <color theme="1"/>
        <rFont val="Arial Narrow"/>
        <family val="2"/>
      </rPr>
      <t xml:space="preserve">
</t>
    </r>
    <r>
      <rPr>
        <b/>
        <sz val="11"/>
        <color theme="1"/>
        <rFont val="Arial Narrow"/>
        <family val="2"/>
      </rPr>
      <t>Nota: Ver Anexo Tecnico.</t>
    </r>
  </si>
  <si>
    <t>NA</t>
  </si>
  <si>
    <t xml:space="preserve">Nota 2: Cualquier recurso financiero que contemple la propuesta económica y que no sea invertido en la ejecución de la propuesta técnica y operativa será descontado del valor total a desembolsar.							</t>
  </si>
  <si>
    <t>Nombre del Representante legal:</t>
  </si>
  <si>
    <t>Documento de identificación:</t>
  </si>
  <si>
    <t>Teléfono de contacto:</t>
  </si>
  <si>
    <t>Correo electrónico:</t>
  </si>
  <si>
    <t>Nombre de la Institución de Educación Superior:</t>
  </si>
  <si>
    <t xml:space="preserve">NOTA 1: Diligenciar únicamente las casillas sombreadas en verde.							</t>
  </si>
  <si>
    <t>NOTA 2: Los valores deben ser expresados en pesos colombianos.</t>
  </si>
  <si>
    <t>NOTA 3: Al formular la propuesta, la Institución de Educación Superior manifiesta que esta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t>
  </si>
  <si>
    <t>Nota 4: No debera modificarse las cantidades, los meses ni la informacion las columnas C,D y F.</t>
  </si>
  <si>
    <t>Anexo 4
GRUPO 4</t>
  </si>
  <si>
    <t xml:space="preserve">Nota 1: El valor total no puede exceder los $ 2.186.153.966,03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</si>
</sst>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quot;€&quot;#,##0"/>
    <numFmt numFmtId="166" formatCode="_-[$$-240A]\ * #,##0_-;\-[$$-240A]\ * #,##0_-;_-[$$-240A]\ * &quot;-&quot;??_-;_-@_-"/>
    <numFmt numFmtId="167" formatCode="_-[$$-240A]\ * #,##0.00_-;\-[$$-240A]\ * #,##0.00_-;_-[$$-240A]\ * &quot;-&quot;??_-;_-@_-"/>
  </numFmts>
  <fonts count="16" x14ac:knownFonts="1">
    <font>
      <sz val="11"/>
      <color theme="1"/>
      <name val="Aptos Narrow"/>
      <family val="2"/>
      <scheme val="minor"/>
    </font>
    <font>
      <sz val="11"/>
      <color theme="1"/>
      <name val="Aptos Narrow"/>
      <family val="2"/>
      <scheme val="minor"/>
    </font>
    <font>
      <sz val="11"/>
      <color theme="1"/>
      <name val="Arial Narrow"/>
      <family val="2"/>
    </font>
    <font>
      <b/>
      <sz val="11"/>
      <color theme="1"/>
      <name val="Arial Narrow"/>
      <family val="2"/>
    </font>
    <font>
      <b/>
      <sz val="11"/>
      <name val="Arial Narrow"/>
      <family val="2"/>
    </font>
    <font>
      <b/>
      <sz val="11"/>
      <color theme="1"/>
      <name val="Aptos Narrow"/>
      <family val="2"/>
    </font>
    <font>
      <b/>
      <sz val="11"/>
      <color theme="0"/>
      <name val="Aptos Narrow"/>
      <family val="2"/>
    </font>
    <font>
      <b/>
      <sz val="11"/>
      <name val="Aptos Narrow"/>
      <family val="2"/>
    </font>
    <font>
      <sz val="11"/>
      <name val="Arial Narrow"/>
      <family val="2"/>
    </font>
    <font>
      <sz val="11"/>
      <color rgb="FF000000"/>
      <name val="Arial Narrow"/>
      <family val="2"/>
    </font>
    <font>
      <b/>
      <sz val="11"/>
      <color rgb="FF000000"/>
      <name val="Arial Narrow"/>
      <family val="2"/>
    </font>
    <font>
      <sz val="11"/>
      <color rgb="FF000000"/>
      <name val="Arial"/>
      <family val="2"/>
    </font>
    <font>
      <b/>
      <sz val="11"/>
      <color theme="0"/>
      <name val="Aptos Narrow"/>
      <family val="2"/>
      <scheme val="minor"/>
    </font>
    <font>
      <sz val="11"/>
      <color theme="0"/>
      <name val="Aptos Narrow"/>
      <family val="2"/>
      <scheme val="minor"/>
    </font>
    <font>
      <b/>
      <sz val="12"/>
      <color theme="0"/>
      <name val="Aptos Narrow"/>
      <family val="2"/>
      <scheme val="minor"/>
    </font>
    <font>
      <sz val="12"/>
      <color theme="0"/>
      <name val="Cambria"/>
      <family val="1"/>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50">
    <xf numFmtId="0" fontId="0" fillId="0" borderId="0" xfId="0"/>
    <xf numFmtId="0" fontId="2" fillId="0" borderId="1" xfId="0" applyFont="1" applyBorder="1" applyAlignment="1">
      <alignment vertical="center" wrapText="1"/>
    </xf>
    <xf numFmtId="0" fontId="2" fillId="3" borderId="1" xfId="0" applyFont="1" applyFill="1" applyBorder="1" applyAlignment="1">
      <alignmen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1" fontId="2" fillId="0" borderId="1" xfId="1" applyNumberFormat="1" applyFont="1" applyBorder="1" applyAlignment="1" applyProtection="1">
      <alignment horizontal="center" vertical="center"/>
    </xf>
    <xf numFmtId="165" fontId="4" fillId="4" borderId="1" xfId="1" applyNumberFormat="1" applyFont="1" applyFill="1" applyBorder="1" applyAlignment="1" applyProtection="1">
      <alignment horizontal="center" vertical="center" wrapText="1"/>
    </xf>
    <xf numFmtId="1" fontId="4" fillId="4" borderId="1" xfId="1" applyNumberFormat="1" applyFont="1" applyFill="1" applyBorder="1" applyAlignment="1" applyProtection="1">
      <alignment horizontal="center" vertical="center" wrapText="1"/>
    </xf>
    <xf numFmtId="166" fontId="4" fillId="4" borderId="1" xfId="1" applyNumberFormat="1" applyFont="1" applyFill="1" applyBorder="1" applyAlignment="1" applyProtection="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xf>
    <xf numFmtId="165" fontId="7" fillId="4" borderId="1" xfId="1" applyNumberFormat="1" applyFont="1" applyFill="1" applyBorder="1" applyAlignment="1" applyProtection="1">
      <alignment horizontal="left" vertical="center" wrapText="1"/>
    </xf>
    <xf numFmtId="165" fontId="7" fillId="4" borderId="1" xfId="1" applyNumberFormat="1" applyFont="1" applyFill="1" applyBorder="1" applyAlignment="1" applyProtection="1">
      <alignment horizontal="center" vertical="center" wrapText="1"/>
    </xf>
    <xf numFmtId="1" fontId="7" fillId="4" borderId="1" xfId="1" applyNumberFormat="1" applyFont="1" applyFill="1" applyBorder="1" applyAlignment="1" applyProtection="1">
      <alignment horizontal="center" vertical="center" wrapText="1"/>
    </xf>
    <xf numFmtId="166" fontId="7" fillId="4" borderId="1" xfId="1" applyNumberFormat="1" applyFont="1" applyFill="1" applyBorder="1" applyAlignment="1" applyProtection="1">
      <alignment horizontal="center" vertical="center" wrapText="1"/>
    </xf>
    <xf numFmtId="0" fontId="8"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1" fontId="2" fillId="3" borderId="1" xfId="1" applyNumberFormat="1" applyFont="1" applyFill="1" applyBorder="1" applyAlignment="1" applyProtection="1">
      <alignment horizontal="center" vertical="center"/>
    </xf>
    <xf numFmtId="0" fontId="9" fillId="3" borderId="1" xfId="0" applyFont="1" applyFill="1" applyBorder="1" applyAlignment="1">
      <alignment vertical="center" wrapText="1"/>
    </xf>
    <xf numFmtId="0" fontId="11" fillId="3" borderId="1" xfId="0" applyFont="1" applyFill="1" applyBorder="1" applyAlignment="1">
      <alignment horizontal="center" vertical="center" wrapText="1"/>
    </xf>
    <xf numFmtId="165" fontId="4" fillId="4" borderId="1" xfId="1" applyNumberFormat="1" applyFont="1" applyFill="1" applyBorder="1" applyAlignment="1" applyProtection="1">
      <alignment horizontal="left" vertical="center" wrapText="1"/>
    </xf>
    <xf numFmtId="167" fontId="0" fillId="0" borderId="0" xfId="0" applyNumberFormat="1"/>
    <xf numFmtId="167" fontId="2" fillId="0" borderId="1" xfId="1" applyNumberFormat="1" applyFont="1" applyBorder="1" applyAlignment="1" applyProtection="1">
      <alignment horizontal="center" vertical="center"/>
      <protection locked="0"/>
    </xf>
    <xf numFmtId="167" fontId="3" fillId="0" borderId="1" xfId="1" applyNumberFormat="1" applyFont="1" applyBorder="1" applyAlignment="1" applyProtection="1">
      <alignment horizontal="right" vertical="center"/>
    </xf>
    <xf numFmtId="167" fontId="7" fillId="4" borderId="1" xfId="1" applyNumberFormat="1" applyFont="1" applyFill="1" applyBorder="1" applyAlignment="1" applyProtection="1">
      <alignment horizontal="center" vertical="center" wrapText="1"/>
    </xf>
    <xf numFmtId="167" fontId="2" fillId="0" borderId="1" xfId="1" applyNumberFormat="1" applyFont="1" applyBorder="1" applyAlignment="1" applyProtection="1">
      <alignment vertical="center"/>
    </xf>
    <xf numFmtId="167" fontId="3" fillId="3" borderId="1" xfId="1" applyNumberFormat="1" applyFont="1" applyFill="1" applyBorder="1" applyAlignment="1" applyProtection="1">
      <alignment vertical="center"/>
    </xf>
    <xf numFmtId="167" fontId="4" fillId="4" borderId="1" xfId="1" applyNumberFormat="1" applyFont="1" applyFill="1" applyBorder="1" applyAlignment="1" applyProtection="1">
      <alignment horizontal="center" vertical="center" wrapText="1"/>
    </xf>
    <xf numFmtId="167" fontId="3" fillId="0" borderId="1" xfId="1" applyNumberFormat="1" applyFont="1" applyBorder="1" applyAlignment="1" applyProtection="1">
      <alignment vertical="center"/>
    </xf>
    <xf numFmtId="167" fontId="2" fillId="5" borderId="1" xfId="1" applyNumberFormat="1" applyFont="1" applyFill="1" applyBorder="1" applyAlignment="1" applyProtection="1">
      <alignment vertical="center"/>
    </xf>
    <xf numFmtId="166" fontId="2" fillId="6" borderId="1" xfId="1" applyNumberFormat="1" applyFont="1" applyFill="1" applyBorder="1" applyAlignment="1" applyProtection="1">
      <alignment vertical="center"/>
      <protection locked="0"/>
    </xf>
    <xf numFmtId="166" fontId="2" fillId="6" borderId="1" xfId="1" applyNumberFormat="1" applyFont="1" applyFill="1" applyBorder="1" applyAlignment="1" applyProtection="1">
      <alignment horizontal="center" vertical="center"/>
    </xf>
    <xf numFmtId="0" fontId="15" fillId="2" borderId="1" xfId="0" applyFont="1" applyFill="1" applyBorder="1" applyAlignment="1">
      <alignment horizontal="left" vertical="center" wrapText="1"/>
    </xf>
    <xf numFmtId="0" fontId="13" fillId="2" borderId="1" xfId="0" applyFont="1" applyFill="1" applyBorder="1" applyAlignment="1">
      <alignment horizontal="center"/>
    </xf>
    <xf numFmtId="0" fontId="14" fillId="2" borderId="2" xfId="0" applyFont="1" applyFill="1" applyBorder="1" applyAlignment="1">
      <alignment horizontal="left"/>
    </xf>
    <xf numFmtId="0" fontId="3" fillId="4" borderId="1" xfId="0" applyFont="1" applyFill="1" applyBorder="1" applyAlignment="1">
      <alignment horizontal="center" vertical="center"/>
    </xf>
    <xf numFmtId="0" fontId="6" fillId="2" borderId="1" xfId="0" applyFont="1" applyFill="1" applyBorder="1" applyAlignment="1">
      <alignment horizontal="center" wrapText="1"/>
    </xf>
    <xf numFmtId="0" fontId="6" fillId="2" borderId="1" xfId="0" applyFont="1" applyFill="1" applyBorder="1" applyAlignment="1">
      <alignment horizontal="center"/>
    </xf>
    <xf numFmtId="0" fontId="5" fillId="4" borderId="1" xfId="0" applyFont="1" applyFill="1" applyBorder="1" applyAlignment="1">
      <alignment horizontal="center"/>
    </xf>
    <xf numFmtId="0" fontId="5" fillId="4" borderId="1" xfId="0" applyFont="1" applyFill="1" applyBorder="1" applyAlignment="1">
      <alignment horizontal="left" vertical="center"/>
    </xf>
    <xf numFmtId="0" fontId="5" fillId="4" borderId="1" xfId="0" applyFont="1" applyFill="1" applyBorder="1" applyAlignment="1">
      <alignment horizontal="center" vertical="center"/>
    </xf>
    <xf numFmtId="0" fontId="3" fillId="4" borderId="1" xfId="0" applyFont="1" applyFill="1" applyBorder="1" applyAlignment="1">
      <alignment horizontal="left" vertical="center"/>
    </xf>
    <xf numFmtId="0" fontId="3" fillId="4" borderId="1" xfId="0" applyFont="1" applyFill="1" applyBorder="1" applyAlignment="1">
      <alignment horizontal="left"/>
    </xf>
    <xf numFmtId="0" fontId="3" fillId="4" borderId="1" xfId="0" applyFont="1" applyFill="1" applyBorder="1" applyAlignment="1">
      <alignment horizontal="center"/>
    </xf>
    <xf numFmtId="0" fontId="12" fillId="2" borderId="1" xfId="0" applyFont="1" applyFill="1" applyBorder="1" applyAlignment="1">
      <alignment horizontal="left" wrapText="1"/>
    </xf>
    <xf numFmtId="165" fontId="4" fillId="4" borderId="1" xfId="1" applyNumberFormat="1" applyFont="1" applyFill="1" applyBorder="1" applyAlignment="1" applyProtection="1">
      <alignment horizontal="center" vertical="center" wrapText="1"/>
    </xf>
    <xf numFmtId="9" fontId="2" fillId="6" borderId="1"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165" fontId="4" fillId="4" borderId="1" xfId="1" applyNumberFormat="1" applyFont="1" applyFill="1" applyBorder="1" applyAlignment="1" applyProtection="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6ABF2-C1A6-47F3-B73D-089864DF437B}">
  <sheetPr>
    <tabColor rgb="FFFFFF00"/>
  </sheetPr>
  <dimension ref="A1:H40"/>
  <sheetViews>
    <sheetView showGridLines="0" tabSelected="1" topLeftCell="A31" zoomScale="70" zoomScaleNormal="70" workbookViewId="0">
      <selection activeCell="A34" sqref="A34:F34"/>
    </sheetView>
  </sheetViews>
  <sheetFormatPr baseColWidth="10" defaultColWidth="66" defaultRowHeight="14.5" x14ac:dyDescent="0.35"/>
  <cols>
    <col min="1" max="1" width="50.1796875" bestFit="1" customWidth="1"/>
    <col min="2" max="2" width="71.453125" customWidth="1"/>
    <col min="3" max="3" width="10.453125" bestFit="1" customWidth="1"/>
    <col min="4" max="4" width="11.26953125" customWidth="1"/>
    <col min="5" max="5" width="16.7265625" bestFit="1" customWidth="1"/>
    <col min="6" max="6" width="27.1796875" style="22" bestFit="1" customWidth="1"/>
  </cols>
  <sheetData>
    <row r="1" spans="1:6" ht="31" customHeight="1" x14ac:dyDescent="0.35">
      <c r="A1" s="37" t="s">
        <v>57</v>
      </c>
      <c r="B1" s="38"/>
      <c r="C1" s="38"/>
      <c r="D1" s="38"/>
      <c r="E1" s="38"/>
      <c r="F1" s="38"/>
    </row>
    <row r="2" spans="1:6" x14ac:dyDescent="0.35">
      <c r="A2" s="37" t="s">
        <v>0</v>
      </c>
      <c r="B2" s="37"/>
      <c r="C2" s="37"/>
      <c r="D2" s="37"/>
      <c r="E2" s="37"/>
      <c r="F2" s="37"/>
    </row>
    <row r="3" spans="1:6" x14ac:dyDescent="0.35">
      <c r="A3" s="45" t="s">
        <v>53</v>
      </c>
      <c r="B3" s="45"/>
      <c r="C3" s="45"/>
      <c r="D3" s="45"/>
      <c r="E3" s="45"/>
      <c r="F3" s="45"/>
    </row>
    <row r="4" spans="1:6" x14ac:dyDescent="0.35">
      <c r="A4" s="45" t="s">
        <v>54</v>
      </c>
      <c r="B4" s="45"/>
      <c r="C4" s="45"/>
      <c r="D4" s="45"/>
      <c r="E4" s="45"/>
      <c r="F4" s="45"/>
    </row>
    <row r="5" spans="1:6" x14ac:dyDescent="0.35">
      <c r="A5" s="45" t="s">
        <v>55</v>
      </c>
      <c r="B5" s="45"/>
      <c r="C5" s="45"/>
      <c r="D5" s="45"/>
      <c r="E5" s="45"/>
      <c r="F5" s="45"/>
    </row>
    <row r="6" spans="1:6" x14ac:dyDescent="0.35">
      <c r="A6" s="45" t="s">
        <v>56</v>
      </c>
      <c r="B6" s="45"/>
      <c r="C6" s="45"/>
      <c r="D6" s="45"/>
      <c r="E6" s="45"/>
      <c r="F6" s="45"/>
    </row>
    <row r="7" spans="1:6" x14ac:dyDescent="0.35">
      <c r="A7" s="39" t="s">
        <v>1</v>
      </c>
      <c r="B7" s="39"/>
      <c r="C7" s="39"/>
      <c r="D7" s="39"/>
      <c r="E7" s="39"/>
      <c r="F7" s="39"/>
    </row>
    <row r="8" spans="1:6" x14ac:dyDescent="0.35">
      <c r="A8" s="9" t="s">
        <v>2</v>
      </c>
      <c r="B8" s="40">
        <v>3</v>
      </c>
      <c r="C8" s="40"/>
      <c r="D8" s="40"/>
      <c r="E8" s="40"/>
      <c r="F8" s="40"/>
    </row>
    <row r="9" spans="1:6" x14ac:dyDescent="0.35">
      <c r="A9" s="10" t="s">
        <v>3</v>
      </c>
      <c r="B9" s="40">
        <v>94</v>
      </c>
      <c r="C9" s="40"/>
      <c r="D9" s="40"/>
      <c r="E9" s="40"/>
      <c r="F9" s="40"/>
    </row>
    <row r="10" spans="1:6" x14ac:dyDescent="0.35">
      <c r="A10" s="10" t="s">
        <v>4</v>
      </c>
      <c r="B10" s="40">
        <v>1128</v>
      </c>
      <c r="C10" s="40"/>
      <c r="D10" s="40"/>
      <c r="E10" s="40"/>
      <c r="F10" s="40"/>
    </row>
    <row r="11" spans="1:6" x14ac:dyDescent="0.35">
      <c r="A11" s="41" t="s">
        <v>5</v>
      </c>
      <c r="B11" s="41"/>
      <c r="C11" s="41"/>
      <c r="D11" s="41"/>
      <c r="E11" s="41"/>
      <c r="F11" s="41"/>
    </row>
    <row r="12" spans="1:6" ht="29" x14ac:dyDescent="0.35">
      <c r="A12" s="11" t="s">
        <v>6</v>
      </c>
      <c r="B12" s="12" t="s">
        <v>7</v>
      </c>
      <c r="C12" s="12" t="s">
        <v>8</v>
      </c>
      <c r="D12" s="13" t="s">
        <v>9</v>
      </c>
      <c r="E12" s="14" t="s">
        <v>10</v>
      </c>
      <c r="F12" s="25" t="s">
        <v>11</v>
      </c>
    </row>
    <row r="13" spans="1:6" ht="158.25" customHeight="1" x14ac:dyDescent="0.35">
      <c r="A13" s="15" t="s">
        <v>12</v>
      </c>
      <c r="B13" s="1" t="s">
        <v>13</v>
      </c>
      <c r="C13" s="4">
        <v>1</v>
      </c>
      <c r="D13" s="5">
        <v>9</v>
      </c>
      <c r="E13" s="31">
        <v>0</v>
      </c>
      <c r="F13" s="26">
        <f t="shared" ref="F13:F19" si="0">E13*D13*C13</f>
        <v>0</v>
      </c>
    </row>
    <row r="14" spans="1:6" ht="84" x14ac:dyDescent="0.35">
      <c r="A14" s="15" t="s">
        <v>14</v>
      </c>
      <c r="B14" s="1" t="s">
        <v>15</v>
      </c>
      <c r="C14" s="4">
        <v>1</v>
      </c>
      <c r="D14" s="5">
        <v>9</v>
      </c>
      <c r="E14" s="31">
        <v>0</v>
      </c>
      <c r="F14" s="26">
        <f t="shared" si="0"/>
        <v>0</v>
      </c>
    </row>
    <row r="15" spans="1:6" ht="84" x14ac:dyDescent="0.35">
      <c r="A15" s="15" t="s">
        <v>16</v>
      </c>
      <c r="B15" s="1" t="s">
        <v>17</v>
      </c>
      <c r="C15" s="4">
        <v>2</v>
      </c>
      <c r="D15" s="5">
        <v>9</v>
      </c>
      <c r="E15" s="31">
        <v>0</v>
      </c>
      <c r="F15" s="26">
        <f t="shared" si="0"/>
        <v>0</v>
      </c>
    </row>
    <row r="16" spans="1:6" ht="112" x14ac:dyDescent="0.35">
      <c r="A16" s="16" t="s">
        <v>18</v>
      </c>
      <c r="B16" s="1" t="s">
        <v>19</v>
      </c>
      <c r="C16" s="4">
        <v>2</v>
      </c>
      <c r="D16" s="5">
        <v>8</v>
      </c>
      <c r="E16" s="31">
        <v>0</v>
      </c>
      <c r="F16" s="26">
        <f t="shared" si="0"/>
        <v>0</v>
      </c>
    </row>
    <row r="17" spans="1:8" ht="70" x14ac:dyDescent="0.35">
      <c r="A17" s="16" t="s">
        <v>20</v>
      </c>
      <c r="B17" s="2" t="s">
        <v>21</v>
      </c>
      <c r="C17" s="17">
        <v>1</v>
      </c>
      <c r="D17" s="18">
        <v>8</v>
      </c>
      <c r="E17" s="31">
        <v>0</v>
      </c>
      <c r="F17" s="26">
        <f t="shared" si="0"/>
        <v>0</v>
      </c>
    </row>
    <row r="18" spans="1:8" ht="98" x14ac:dyDescent="0.35">
      <c r="A18" s="16" t="s">
        <v>22</v>
      </c>
      <c r="B18" s="2" t="s">
        <v>23</v>
      </c>
      <c r="C18" s="17">
        <v>10</v>
      </c>
      <c r="D18" s="18">
        <v>8</v>
      </c>
      <c r="E18" s="31">
        <v>0</v>
      </c>
      <c r="F18" s="26">
        <f t="shared" si="0"/>
        <v>0</v>
      </c>
    </row>
    <row r="19" spans="1:8" ht="70" x14ac:dyDescent="0.35">
      <c r="A19" s="16" t="s">
        <v>24</v>
      </c>
      <c r="B19" s="1" t="s">
        <v>25</v>
      </c>
      <c r="C19" s="4">
        <v>10</v>
      </c>
      <c r="D19" s="5">
        <v>8</v>
      </c>
      <c r="E19" s="31">
        <v>0</v>
      </c>
      <c r="F19" s="26">
        <f t="shared" si="0"/>
        <v>0</v>
      </c>
    </row>
    <row r="20" spans="1:8" x14ac:dyDescent="0.35">
      <c r="A20" s="42" t="s">
        <v>26</v>
      </c>
      <c r="B20" s="42"/>
      <c r="C20" s="42"/>
      <c r="D20" s="42"/>
      <c r="E20" s="42"/>
      <c r="F20" s="27">
        <f>SUM(F13:F19)</f>
        <v>0</v>
      </c>
    </row>
    <row r="21" spans="1:8" x14ac:dyDescent="0.35">
      <c r="A21" s="36" t="s">
        <v>27</v>
      </c>
      <c r="B21" s="36"/>
      <c r="C21" s="36"/>
      <c r="D21" s="36"/>
      <c r="E21" s="36"/>
      <c r="F21" s="36"/>
    </row>
    <row r="22" spans="1:8" ht="28" x14ac:dyDescent="0.35">
      <c r="A22" s="6" t="s">
        <v>28</v>
      </c>
      <c r="B22" s="6" t="s">
        <v>7</v>
      </c>
      <c r="C22" s="6" t="s">
        <v>8</v>
      </c>
      <c r="D22" s="7" t="s">
        <v>9</v>
      </c>
      <c r="E22" s="8" t="s">
        <v>10</v>
      </c>
      <c r="F22" s="28" t="s">
        <v>11</v>
      </c>
    </row>
    <row r="23" spans="1:8" ht="65.25" customHeight="1" x14ac:dyDescent="0.35">
      <c r="A23" s="15" t="s">
        <v>29</v>
      </c>
      <c r="B23" s="19" t="s">
        <v>43</v>
      </c>
      <c r="C23" s="20">
        <f>B10</f>
        <v>1128</v>
      </c>
      <c r="D23" s="20">
        <v>9</v>
      </c>
      <c r="E23" s="32">
        <v>0</v>
      </c>
      <c r="F23" s="26">
        <f>+C23*E23</f>
        <v>0</v>
      </c>
    </row>
    <row r="24" spans="1:8" ht="63.75" customHeight="1" x14ac:dyDescent="0.35">
      <c r="A24" s="15" t="s">
        <v>30</v>
      </c>
      <c r="B24" s="19" t="s">
        <v>44</v>
      </c>
      <c r="C24" s="20">
        <f>B9</f>
        <v>94</v>
      </c>
      <c r="D24" s="20">
        <v>9</v>
      </c>
      <c r="E24" s="32">
        <v>0</v>
      </c>
      <c r="F24" s="26">
        <f>+C24*E24</f>
        <v>0</v>
      </c>
    </row>
    <row r="25" spans="1:8" x14ac:dyDescent="0.35">
      <c r="A25" s="43" t="s">
        <v>31</v>
      </c>
      <c r="B25" s="43"/>
      <c r="C25" s="43"/>
      <c r="D25" s="43"/>
      <c r="E25" s="43"/>
      <c r="F25" s="24">
        <f>SUM(F23:F24)</f>
        <v>0</v>
      </c>
    </row>
    <row r="26" spans="1:8" x14ac:dyDescent="0.35">
      <c r="A26" s="44" t="s">
        <v>32</v>
      </c>
      <c r="B26" s="44"/>
      <c r="C26" s="44"/>
      <c r="D26" s="44"/>
      <c r="E26" s="44"/>
      <c r="F26" s="24">
        <f>F25+F20</f>
        <v>0</v>
      </c>
    </row>
    <row r="27" spans="1:8" x14ac:dyDescent="0.35">
      <c r="A27" s="36" t="s">
        <v>33</v>
      </c>
      <c r="B27" s="36"/>
      <c r="C27" s="36"/>
      <c r="D27" s="36"/>
      <c r="E27" s="36"/>
      <c r="F27" s="36"/>
    </row>
    <row r="28" spans="1:8" x14ac:dyDescent="0.35">
      <c r="A28" s="21" t="s">
        <v>34</v>
      </c>
      <c r="B28" s="6" t="s">
        <v>7</v>
      </c>
      <c r="C28" s="46" t="s">
        <v>35</v>
      </c>
      <c r="D28" s="46"/>
      <c r="E28" s="46"/>
      <c r="F28" s="28" t="s">
        <v>11</v>
      </c>
    </row>
    <row r="29" spans="1:8" ht="130.5" customHeight="1" x14ac:dyDescent="0.35">
      <c r="A29" s="3" t="s">
        <v>36</v>
      </c>
      <c r="B29" s="1" t="s">
        <v>37</v>
      </c>
      <c r="C29" s="47">
        <v>0</v>
      </c>
      <c r="D29" s="48"/>
      <c r="E29" s="48"/>
      <c r="F29" s="26">
        <f>ROUND(((F26+F31)*C29),0)</f>
        <v>0</v>
      </c>
    </row>
    <row r="30" spans="1:8" ht="28" x14ac:dyDescent="0.35">
      <c r="A30" s="46" t="s">
        <v>38</v>
      </c>
      <c r="B30" s="46"/>
      <c r="C30" s="6" t="s">
        <v>8</v>
      </c>
      <c r="D30" s="7" t="s">
        <v>9</v>
      </c>
      <c r="E30" s="8" t="s">
        <v>39</v>
      </c>
      <c r="F30" s="28" t="s">
        <v>11</v>
      </c>
    </row>
    <row r="31" spans="1:8" ht="172.5" customHeight="1" x14ac:dyDescent="0.35">
      <c r="A31" s="3" t="s">
        <v>40</v>
      </c>
      <c r="B31" s="1" t="s">
        <v>45</v>
      </c>
      <c r="C31" s="4">
        <v>1</v>
      </c>
      <c r="D31" s="5">
        <v>9</v>
      </c>
      <c r="E31" s="23" t="s">
        <v>46</v>
      </c>
      <c r="F31" s="30">
        <v>613436065</v>
      </c>
      <c r="G31">
        <v>663436065</v>
      </c>
      <c r="H31" s="22">
        <v>50000000</v>
      </c>
    </row>
    <row r="32" spans="1:8" x14ac:dyDescent="0.35">
      <c r="A32" s="49" t="s">
        <v>41</v>
      </c>
      <c r="B32" s="49"/>
      <c r="C32" s="49"/>
      <c r="D32" s="49"/>
      <c r="E32" s="49"/>
      <c r="F32" s="29">
        <f>F31+F29</f>
        <v>613436065</v>
      </c>
      <c r="H32" s="22">
        <f>G31-H31</f>
        <v>613436065</v>
      </c>
    </row>
    <row r="33" spans="1:6" x14ac:dyDescent="0.35">
      <c r="A33" s="49" t="s">
        <v>42</v>
      </c>
      <c r="B33" s="49"/>
      <c r="C33" s="49"/>
      <c r="D33" s="49"/>
      <c r="E33" s="49"/>
      <c r="F33" s="24">
        <f>F32+F26</f>
        <v>613436065</v>
      </c>
    </row>
    <row r="34" spans="1:6" ht="16" x14ac:dyDescent="0.4">
      <c r="A34" s="35" t="s">
        <v>58</v>
      </c>
      <c r="B34" s="35"/>
      <c r="C34" s="35"/>
      <c r="D34" s="35"/>
      <c r="E34" s="35"/>
      <c r="F34" s="35"/>
    </row>
    <row r="35" spans="1:6" ht="16" x14ac:dyDescent="0.4">
      <c r="A35" s="35" t="s">
        <v>47</v>
      </c>
      <c r="B35" s="35"/>
      <c r="C35" s="35"/>
      <c r="D35" s="35"/>
      <c r="E35" s="35"/>
      <c r="F35" s="35"/>
    </row>
    <row r="36" spans="1:6" ht="15" x14ac:dyDescent="0.35">
      <c r="A36" s="33" t="s">
        <v>48</v>
      </c>
      <c r="B36" s="33"/>
      <c r="C36" s="34"/>
      <c r="D36" s="34"/>
      <c r="E36" s="34"/>
      <c r="F36" s="34"/>
    </row>
    <row r="37" spans="1:6" ht="15" x14ac:dyDescent="0.35">
      <c r="A37" s="33" t="s">
        <v>49</v>
      </c>
      <c r="B37" s="33"/>
      <c r="C37" s="34"/>
      <c r="D37" s="34"/>
      <c r="E37" s="34"/>
      <c r="F37" s="34"/>
    </row>
    <row r="38" spans="1:6" ht="15" x14ac:dyDescent="0.35">
      <c r="A38" s="33" t="s">
        <v>50</v>
      </c>
      <c r="B38" s="33"/>
      <c r="C38" s="34"/>
      <c r="D38" s="34"/>
      <c r="E38" s="34"/>
      <c r="F38" s="34"/>
    </row>
    <row r="39" spans="1:6" ht="15" x14ac:dyDescent="0.35">
      <c r="A39" s="33" t="s">
        <v>51</v>
      </c>
      <c r="B39" s="33"/>
      <c r="C39" s="34"/>
      <c r="D39" s="34"/>
      <c r="E39" s="34"/>
      <c r="F39" s="34"/>
    </row>
    <row r="40" spans="1:6" ht="15" x14ac:dyDescent="0.35">
      <c r="A40" s="33" t="s">
        <v>52</v>
      </c>
      <c r="B40" s="33"/>
      <c r="C40" s="34"/>
      <c r="D40" s="34"/>
      <c r="E40" s="34"/>
      <c r="F40" s="34"/>
    </row>
  </sheetData>
  <mergeCells count="33">
    <mergeCell ref="C28:E28"/>
    <mergeCell ref="C29:E29"/>
    <mergeCell ref="A30:B30"/>
    <mergeCell ref="A32:E32"/>
    <mergeCell ref="A33:E33"/>
    <mergeCell ref="A27:F27"/>
    <mergeCell ref="A1:F1"/>
    <mergeCell ref="A2:F2"/>
    <mergeCell ref="A7:F7"/>
    <mergeCell ref="B8:F8"/>
    <mergeCell ref="B9:F9"/>
    <mergeCell ref="B10:F10"/>
    <mergeCell ref="A11:F11"/>
    <mergeCell ref="A20:E20"/>
    <mergeCell ref="A21:F21"/>
    <mergeCell ref="A25:E25"/>
    <mergeCell ref="A26:E26"/>
    <mergeCell ref="A3:F3"/>
    <mergeCell ref="A4:F4"/>
    <mergeCell ref="A5:F5"/>
    <mergeCell ref="A6:F6"/>
    <mergeCell ref="A34:F34"/>
    <mergeCell ref="A35:F35"/>
    <mergeCell ref="A36:B36"/>
    <mergeCell ref="C36:F36"/>
    <mergeCell ref="A37:B37"/>
    <mergeCell ref="C37:F37"/>
    <mergeCell ref="A38:B38"/>
    <mergeCell ref="C38:F38"/>
    <mergeCell ref="A39:B39"/>
    <mergeCell ref="C39:F39"/>
    <mergeCell ref="A40:B40"/>
    <mergeCell ref="C40:F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E8C06945BECF649873E9187AC7AC366" ma:contentTypeVersion="17" ma:contentTypeDescription="Crear nuevo documento." ma:contentTypeScope="" ma:versionID="54017e3b1c57fef4f0dbf68a8e79d2a3">
  <xsd:schema xmlns:xsd="http://www.w3.org/2001/XMLSchema" xmlns:xs="http://www.w3.org/2001/XMLSchema" xmlns:p="http://schemas.microsoft.com/office/2006/metadata/properties" xmlns:ns2="144afdfd-58ce-4dec-b43f-724993199935" xmlns:ns3="c0637cc8-bba4-4934-810b-983b0c966d41" xmlns:ns4="http://schemas.microsoft.com/sharepoint/v3/fields" targetNamespace="http://schemas.microsoft.com/office/2006/metadata/properties" ma:root="true" ma:fieldsID="a7bcf6675a773716d86ada37875fa954" ns2:_="" ns3:_="" ns4:_="">
    <xsd:import namespace="144afdfd-58ce-4dec-b43f-724993199935"/>
    <xsd:import namespace="c0637cc8-bba4-4934-810b-983b0c966d41"/>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ObjectDetectorVersions" minOccurs="0"/>
                <xsd:element ref="ns3:MediaLengthInSeconds" minOccurs="0"/>
                <xsd:element ref="ns3:MediaServiceSearchProperties" minOccurs="0"/>
                <xsd:element ref="ns4:_DCDateCreate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4afdfd-58ce-4dec-b43f-72499319993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9b2dc6c-9f34-4bad-841f-3fe28b96eea4}" ma:internalName="TaxCatchAll" ma:showField="CatchAllData" ma:web="144afdfd-58ce-4dec-b43f-72499319993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0637cc8-bba4-4934-810b-983b0c966d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23" nillable="true" ma:displayName="Fecha de creación" ma:description="Fecha en la que se creó el recurso"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44afdfd-58ce-4dec-b43f-724993199935" xsi:nil="true"/>
    <lcf76f155ced4ddcb4097134ff3c332f xmlns="c0637cc8-bba4-4934-810b-983b0c966d41">
      <Terms xmlns="http://schemas.microsoft.com/office/infopath/2007/PartnerControls"/>
    </lcf76f155ced4ddcb4097134ff3c332f>
    <_DCDateCreated xmlns="http://schemas.microsoft.com/sharepoint/v3/fields"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75E80B-AA32-4404-BDD7-E2B5973EB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4afdfd-58ce-4dec-b43f-724993199935"/>
    <ds:schemaRef ds:uri="c0637cc8-bba4-4934-810b-983b0c966d4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B39417-B2B2-4B75-B0BB-AF34DB76F891}">
  <ds:schemaRef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terms/"/>
    <ds:schemaRef ds:uri="http://www.w3.org/XML/1998/namespace"/>
    <ds:schemaRef ds:uri="c0637cc8-bba4-4934-810b-983b0c966d41"/>
    <ds:schemaRef ds:uri="144afdfd-58ce-4dec-b43f-724993199935"/>
    <ds:schemaRef ds:uri="http://schemas.microsoft.com/sharepoint/v3/field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EF91CDCC-EEFF-43BC-A659-5808136F5E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Grupo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Andres Orjuela Chavez</dc:creator>
  <cp:keywords/>
  <dc:description/>
  <cp:lastModifiedBy>Carlos Andres Orjuela Chavez</cp:lastModifiedBy>
  <cp:revision/>
  <dcterms:created xsi:type="dcterms:W3CDTF">2025-10-01T19:44:16Z</dcterms:created>
  <dcterms:modified xsi:type="dcterms:W3CDTF">2026-01-04T21:21:22Z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0x010100AE8C06945BECF649873E9187AC7AC366</vt:lpwstr>
  </property>
  <property fmtid="{D5CDD505-2E9C-101B-9397-08002B2CF9AE}" pid="3" name="MediaServiceImageTags">
    <vt:lpwstr/>
  </property>
</Properties>
</file>