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Usuario\Desktop\"/>
    </mc:Choice>
  </mc:AlternateContent>
  <xr:revisionPtr revIDLastSave="18" documentId="13_ncr:1_{2AEB3831-439A-4204-9FF9-E8960C33B164}" xr6:coauthVersionLast="47" xr6:coauthVersionMax="47" xr10:uidLastSave="{508532AD-0300-43BB-88AE-88EEC758281A}"/>
  <bookViews>
    <workbookView xWindow="-120" yWindow="-120" windowWidth="20730" windowHeight="11160" xr2:uid="{00000000-000D-0000-FFFF-FFFF00000000}"/>
  </bookViews>
  <sheets>
    <sheet name="Hoja1" sheetId="1" r:id="rId1"/>
    <sheet name="Hoja2" sheetId="2" r:id="rId2"/>
    <sheet name="Hoja3" sheetId="3" r:id="rId3"/>
    <sheet name="Hoja4" sheetId="4" r:id="rId4"/>
    <sheet name="Hoja5" sheetId="5" r:id="rId5"/>
    <sheet name="Hoja6" sheetId="6" r:id="rId6"/>
    <sheet name="Hoja7" sheetId="7" r:id="rId7"/>
    <sheet name="Hoja8" sheetId="8" r:id="rId8"/>
    <sheet name="Hoja9" sheetId="9" r:id="rId9"/>
    <sheet name="Hoja10" sheetId="10" r:id="rId10"/>
    <sheet name="Hoja11" sheetId="11" r:id="rId11"/>
    <sheet name="Hoja12" sheetId="12" r:id="rId12"/>
    <sheet name="Hoja13" sheetId="13" r:id="rId13"/>
    <sheet name="Hoja14" sheetId="14" r:id="rId14"/>
    <sheet name="Hoja15" sheetId="15" r:id="rId15"/>
    <sheet name="Hoja16" sheetId="16"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1" l="1"/>
  <c r="K11" i="1"/>
  <c r="J12" i="1"/>
  <c r="K12" i="1"/>
  <c r="J13" i="1"/>
  <c r="K13" i="1"/>
  <c r="J14" i="1"/>
  <c r="K14" i="1"/>
  <c r="J15" i="1"/>
  <c r="K15" i="1"/>
  <c r="J16" i="1"/>
  <c r="K16" i="1"/>
  <c r="L12" i="1" l="1"/>
  <c r="M12" i="1" s="1"/>
  <c r="N12" i="1" s="1"/>
  <c r="L15" i="1"/>
  <c r="M15" i="1" s="1"/>
  <c r="N15" i="1" s="1"/>
  <c r="L13" i="1"/>
  <c r="M13" i="1" s="1"/>
  <c r="N13" i="1" s="1"/>
  <c r="L14" i="1"/>
  <c r="M14" i="1" s="1"/>
  <c r="N14" i="1" s="1"/>
  <c r="L16" i="1"/>
  <c r="M16" i="1" s="1"/>
  <c r="N16" i="1" s="1"/>
  <c r="L11" i="1"/>
  <c r="M11" i="1" s="1"/>
  <c r="N11" i="1" s="1"/>
  <c r="K9" i="1" l="1"/>
  <c r="J9" i="1"/>
  <c r="K8" i="1"/>
  <c r="J8" i="1"/>
  <c r="K26" i="1"/>
  <c r="J26" i="1"/>
  <c r="K25" i="1"/>
  <c r="J25" i="1"/>
  <c r="K24" i="1"/>
  <c r="J24" i="1"/>
  <c r="K23" i="1"/>
  <c r="J23" i="1"/>
  <c r="K22" i="1"/>
  <c r="J22" i="1"/>
  <c r="K21" i="1"/>
  <c r="J21" i="1"/>
  <c r="K20" i="1"/>
  <c r="J20" i="1"/>
  <c r="K19" i="1"/>
  <c r="J19" i="1"/>
  <c r="K18" i="1"/>
  <c r="J18" i="1"/>
  <c r="K17" i="1"/>
  <c r="J17" i="1"/>
  <c r="K10" i="1"/>
  <c r="J10" i="1"/>
  <c r="L8" i="1" l="1"/>
  <c r="M8" i="1" s="1"/>
  <c r="N8" i="1" s="1"/>
  <c r="L9" i="1"/>
  <c r="M9" i="1" s="1"/>
  <c r="N9" i="1" s="1"/>
  <c r="L17" i="1"/>
  <c r="M17" i="1" s="1"/>
  <c r="N17" i="1" s="1"/>
  <c r="L19" i="1"/>
  <c r="M19" i="1" s="1"/>
  <c r="N19" i="1" s="1"/>
  <c r="L21" i="1"/>
  <c r="M21" i="1" s="1"/>
  <c r="N21" i="1" s="1"/>
  <c r="L23" i="1"/>
  <c r="M23" i="1" s="1"/>
  <c r="N23" i="1" s="1"/>
  <c r="L24" i="1"/>
  <c r="M24" i="1" s="1"/>
  <c r="N24" i="1" s="1"/>
  <c r="L25" i="1"/>
  <c r="M25" i="1" s="1"/>
  <c r="N25" i="1" s="1"/>
  <c r="L22" i="1"/>
  <c r="M22" i="1" s="1"/>
  <c r="N22" i="1" s="1"/>
  <c r="L20" i="1"/>
  <c r="M20" i="1" s="1"/>
  <c r="N20" i="1" s="1"/>
  <c r="L10" i="1"/>
  <c r="M10" i="1" s="1"/>
  <c r="N10" i="1" s="1"/>
  <c r="L18" i="1"/>
  <c r="M18" i="1" s="1"/>
  <c r="N18" i="1" s="1"/>
  <c r="L26" i="1"/>
  <c r="M26" i="1" s="1"/>
  <c r="N26" i="1" s="1"/>
  <c r="J28" i="1"/>
  <c r="H29" i="1" s="1"/>
  <c r="K28" i="1" l="1"/>
  <c r="L28" i="1" l="1"/>
  <c r="M28" i="1" s="1"/>
  <c r="N28" i="1" s="1"/>
  <c r="H30" i="1"/>
  <c r="I30" i="1" l="1"/>
  <c r="J30" i="1" s="1"/>
  <c r="K30" i="1" l="1"/>
  <c r="L30" i="1" l="1"/>
  <c r="M30" i="1" s="1"/>
  <c r="N31" i="1" s="1"/>
</calcChain>
</file>

<file path=xl/sharedStrings.xml><?xml version="1.0" encoding="utf-8"?>
<sst xmlns="http://schemas.openxmlformats.org/spreadsheetml/2006/main" count="39" uniqueCount="37">
  <si>
    <t>ANEXO 6. FORMATO INFORMACIÓN DEL EQUIPO MINIMO</t>
  </si>
  <si>
    <t>Nombre Institución de Educación Superior Proponente</t>
  </si>
  <si>
    <t>XXXXXXXXXXXXXXXXXXXXXX</t>
  </si>
  <si>
    <t>Nombre de la Macrorregión PTIES</t>
  </si>
  <si>
    <t>Nota 01: La experiencia se computará de acuerdo con lo contemplado en el artículo 229 del Decreto 019 de 2012. Para el caso de los ingenieros, se aplicará la Ley 842 de 2003 y la normativa que la regule, adicione o modifique.
Nota 02: Para la verificación de la experiencia del personal mínimo requerido propuesto no se tendrá en cuenta la experiencia profesional simultánea, es decir, que no se contará más de una vez el tiempo de experiencia válida para una misma persona</t>
  </si>
  <si>
    <t>N°</t>
  </si>
  <si>
    <t>NOMBRE COMPLETO</t>
  </si>
  <si>
    <t>ROL - EQUIPO MINIMO
Nota: relacionar unicamente el equipo mínimo requerido, de acuerdo con citerios de cantidad y rol, descritos en Documento de Convocatoria, numeral 5.2, literal a.</t>
  </si>
  <si>
    <t>FORMACION 
(Títulos de pregrado/Institución -  Título de Posgrado/ Institución)
Nota: NO incluir educación no formal.</t>
  </si>
  <si>
    <t>Experiencia relacionada con el Rol a desempeñar: Nota: Sume sin traslapar experiencia simultánea</t>
  </si>
  <si>
    <t>Tiempo Total 
(cálculo automático)
Nota: mantener las columnas ocultas para el cálculo automático</t>
  </si>
  <si>
    <t>Cumple / No cumple
(Para diligenciamiento del MEN)</t>
  </si>
  <si>
    <t>ESPACIO DE VERIFICACIÓN POR PARTE DEL MEN</t>
  </si>
  <si>
    <t>Cumple / No Cumple
(Para diligenciamiento del MEN)</t>
  </si>
  <si>
    <t>FUNCIONES / RESPONSABILIDADES:
Resumen de las actividades realizadas relevantes para la experiencia específica solicitada, relacionadas con el Rol a desempeñar.</t>
  </si>
  <si>
    <t>Fecha inicial 
(Tener en cuenta experiencia posterior a la fecha de titulación de pregrado, relacionada con el Rol y experiencia específica solicitada)
Nota 1: mantener el formato de la fecha</t>
  </si>
  <si>
    <t>Fecha Final
Nota 1: mantener el formato de la fecha</t>
  </si>
  <si>
    <r>
      <rPr>
        <b/>
        <sz val="20"/>
        <color rgb="FFEE0000"/>
        <rFont val="Calibri"/>
        <family val="2"/>
        <scheme val="minor"/>
      </rPr>
      <t>EJEMPLO:</t>
    </r>
    <r>
      <rPr>
        <sz val="12"/>
        <color rgb="FFEE0000"/>
        <rFont val="Calibri"/>
        <family val="2"/>
        <scheme val="minor"/>
      </rPr>
      <t xml:space="preserve"> PEPITA PEREZ MANRIQUE </t>
    </r>
  </si>
  <si>
    <t>Directora del programa</t>
  </si>
  <si>
    <t>Socióloga / Universidad XXXX - 
Magíster en Gerencia de Proyectos /  Universidad XXXX</t>
  </si>
  <si>
    <t xml:space="preserve">Proyecto de articulación con la Agencia XXXXX. / Cargo: Directora de proyecto. / Funciones: Gestión administrativa y académica; dirección, coordinación, seguimiento del cronograma; reportes a las entidades XXXX sobre avances y contingencias; monitoreo de indicadores de calidad y cumplimiento de productos; elaboración de informes estratégicos, productos de comunicación y diseño de herramientas para la apropiación social del conocimiento. (17/01/2019 - 31/12/2022)
</t>
  </si>
  <si>
    <t>Organización XXXX: / Cargo: Coordinador de innovación curricular y formación docente. / Funciones de planificación, seguimiento y divulgación en los municipios XXX; análisis de indicadores cualitativos y cuantitativos; elaboración del informe final; diseño de talleres de mejoramiento; socialización de resultados con las comunidades; atención de requerimientos de entidades XXXX. (15/01/2023 - 15/05/2025)</t>
  </si>
  <si>
    <t>ADICIONE LAS FILAS QUE CONSIDERE NECESARIAS PARA COMPLETAR LA INFORMACIÓN DEL EQUIPO MÍNIMO</t>
  </si>
  <si>
    <t>MESES VALORADOS:</t>
  </si>
  <si>
    <t>TIEMPO VALORADO:</t>
  </si>
  <si>
    <t>ESPACIO RESERVADO PARA EL MEN</t>
  </si>
  <si>
    <t xml:space="preserve">RESULTADO DE LA VERIFICACIÓN: </t>
  </si>
  <si>
    <t xml:space="preserve"> CUMPLE:</t>
  </si>
  <si>
    <t>NO CUMPLE:</t>
  </si>
  <si>
    <t>Nombre el Evaluador:</t>
  </si>
  <si>
    <t>Director(a) del Programa</t>
  </si>
  <si>
    <t>Profesional de Monitoreo y Evaluación</t>
  </si>
  <si>
    <t>Coordinador(a) PTIES/Municipio/IEM</t>
  </si>
  <si>
    <t>Especialista en Matemáticas</t>
  </si>
  <si>
    <t>Especialista en Lenguaje</t>
  </si>
  <si>
    <t>Psicólogo(a)</t>
  </si>
  <si>
    <t>Docente Universitario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</si>
</sst>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b/>
      <sz val="11"/>
      <color theme="0"/>
      <name val="Calibri"/>
      <family val="2"/>
      <scheme val="minor"/>
    </font>
    <font>
      <b/>
      <sz val="11"/>
      <color theme="1"/>
      <name val="Calibri"/>
      <family val="2"/>
      <scheme val="minor"/>
    </font>
    <font>
      <b/>
      <sz val="11"/>
      <name val="Calibri"/>
      <family val="2"/>
      <scheme val="minor"/>
    </font>
    <font>
      <sz val="11"/>
      <name val="Calibri"/>
      <family val="2"/>
      <scheme val="minor"/>
    </font>
    <font>
      <b/>
      <sz val="18"/>
      <color theme="1"/>
      <name val="Calibri"/>
      <family val="2"/>
      <scheme val="minor"/>
    </font>
    <font>
      <b/>
      <sz val="20"/>
      <color theme="1"/>
      <name val="Calibri"/>
      <family val="2"/>
      <scheme val="minor"/>
    </font>
    <font>
      <b/>
      <sz val="18"/>
      <name val="Arial"/>
      <family val="2"/>
    </font>
    <font>
      <sz val="12"/>
      <color theme="1"/>
      <name val="Calibri"/>
      <family val="2"/>
      <scheme val="minor"/>
    </font>
    <font>
      <sz val="14"/>
      <color theme="1"/>
      <name val="Calibri"/>
      <family val="2"/>
      <scheme val="minor"/>
    </font>
    <font>
      <b/>
      <sz val="28"/>
      <color theme="1"/>
      <name val="Calibri"/>
      <family val="2"/>
      <scheme val="minor"/>
    </font>
    <font>
      <b/>
      <sz val="14"/>
      <color theme="0"/>
      <name val="Calibri"/>
      <family val="2"/>
      <scheme val="minor"/>
    </font>
    <font>
      <sz val="12"/>
      <name val="Calibri"/>
      <family val="2"/>
      <scheme val="minor"/>
    </font>
    <font>
      <sz val="12"/>
      <color theme="1"/>
      <name val="Arial"/>
      <family val="2"/>
    </font>
    <font>
      <b/>
      <sz val="22"/>
      <color theme="0"/>
      <name val="Calibri"/>
      <family val="2"/>
      <scheme val="minor"/>
    </font>
    <font>
      <sz val="12"/>
      <color rgb="FFEE0000"/>
      <name val="Calibri"/>
      <family val="2"/>
      <scheme val="minor"/>
    </font>
    <font>
      <b/>
      <sz val="12"/>
      <color rgb="FFEE0000"/>
      <name val="Calibri"/>
      <family val="2"/>
      <scheme val="minor"/>
    </font>
    <font>
      <sz val="36"/>
      <color theme="1"/>
      <name val="Calibri"/>
      <family val="2"/>
      <scheme val="minor"/>
    </font>
    <font>
      <b/>
      <sz val="11"/>
      <color rgb="FFEE0000"/>
      <name val="Calibri"/>
      <family val="2"/>
      <scheme val="minor"/>
    </font>
    <font>
      <b/>
      <sz val="20"/>
      <color rgb="FFEE0000"/>
      <name val="Calibri"/>
      <family val="2"/>
      <scheme val="minor"/>
    </font>
    <font>
      <sz val="11"/>
      <name val="Calibri"/>
      <family val="2"/>
    </font>
    <font>
      <b/>
      <sz val="24"/>
      <name val="Arial"/>
      <family val="2"/>
    </font>
    <font>
      <sz val="12"/>
      <color rgb="FFEE0000"/>
      <name val="Calibri"/>
      <scheme val="minor"/>
    </font>
    <font>
      <sz val="12"/>
      <color rgb="FFFF0000"/>
      <name val="Calibri"/>
      <scheme val="minor"/>
    </font>
    <font>
      <sz val="12"/>
      <color rgb="FFFF0000"/>
      <name val="Calibri"/>
      <family val="2"/>
      <scheme val="minor"/>
    </font>
  </fonts>
  <fills count="12">
    <fill>
      <patternFill patternType="none"/>
    </fill>
    <fill>
      <patternFill patternType="gray125"/>
    </fill>
    <fill>
      <patternFill patternType="solid">
        <fgColor theme="8" tint="0.59999389629810485"/>
        <bgColor indexed="64"/>
      </patternFill>
    </fill>
    <fill>
      <patternFill patternType="solid">
        <fgColor theme="0" tint="-0.14999847407452621"/>
        <bgColor indexed="64"/>
      </patternFill>
    </fill>
    <fill>
      <patternFill patternType="solid">
        <fgColor rgb="FF002060"/>
        <bgColor indexed="64"/>
      </patternFill>
    </fill>
    <fill>
      <patternFill patternType="solid">
        <fgColor rgb="FFFFFFCC"/>
        <bgColor indexed="64"/>
      </patternFill>
    </fill>
    <fill>
      <patternFill patternType="solid">
        <fgColor rgb="FF00B0F0"/>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
      <patternFill patternType="solid">
        <fgColor rgb="FFC00000"/>
        <bgColor indexed="64"/>
      </patternFill>
    </fill>
    <fill>
      <patternFill patternType="solid">
        <fgColor rgb="FF7030A0"/>
        <bgColor indexed="64"/>
      </patternFill>
    </fill>
  </fills>
  <borders count="4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s>
  <cellStyleXfs count="1">
    <xf numFmtId="0" fontId="0" fillId="0" borderId="0"/>
  </cellStyleXfs>
  <cellXfs count="155">
    <xf numFmtId="0" fontId="0" fillId="0" borderId="0" xfId="0"/>
    <xf numFmtId="0" fontId="0" fillId="0" borderId="0" xfId="0" applyAlignment="1">
      <alignment horizontal="center" vertical="center"/>
    </xf>
    <xf numFmtId="0" fontId="0" fillId="0" borderId="0" xfId="0" applyAlignment="1">
      <alignment horizontal="left" vertical="center"/>
    </xf>
    <xf numFmtId="14" fontId="0" fillId="0" borderId="0" xfId="0" applyNumberFormat="1" applyAlignment="1">
      <alignment horizontal="center" vertical="center"/>
    </xf>
    <xf numFmtId="4" fontId="0" fillId="0" borderId="0" xfId="0" applyNumberFormat="1" applyAlignment="1">
      <alignment horizontal="center" vertical="center"/>
    </xf>
    <xf numFmtId="0" fontId="0" fillId="0" borderId="0" xfId="0" applyAlignment="1">
      <alignment horizontal="right" vertical="center"/>
    </xf>
    <xf numFmtId="0" fontId="0" fillId="0" borderId="0" xfId="0" applyAlignment="1">
      <alignment horizontal="justify" vertical="center"/>
    </xf>
    <xf numFmtId="4" fontId="2" fillId="0" borderId="2" xfId="0" applyNumberFormat="1" applyFont="1" applyBorder="1" applyAlignment="1">
      <alignment horizontal="center" vertical="center"/>
    </xf>
    <xf numFmtId="4" fontId="0" fillId="0" borderId="2" xfId="0" applyNumberFormat="1" applyBorder="1" applyAlignment="1">
      <alignment horizontal="center" vertical="center"/>
    </xf>
    <xf numFmtId="0" fontId="0" fillId="0" borderId="2" xfId="0" applyBorder="1" applyAlignment="1">
      <alignment horizontal="center" vertical="center"/>
    </xf>
    <xf numFmtId="0" fontId="2" fillId="0" borderId="3" xfId="0" applyFont="1" applyBorder="1" applyAlignment="1">
      <alignment vertical="center"/>
    </xf>
    <xf numFmtId="2" fontId="4" fillId="3" borderId="5" xfId="0" applyNumberFormat="1" applyFont="1" applyFill="1" applyBorder="1" applyAlignment="1">
      <alignment horizontal="center" vertical="center"/>
    </xf>
    <xf numFmtId="4" fontId="4" fillId="3" borderId="5" xfId="0" applyNumberFormat="1" applyFont="1" applyFill="1" applyBorder="1" applyAlignment="1">
      <alignment horizontal="center" vertical="center"/>
    </xf>
    <xf numFmtId="4" fontId="4" fillId="0" borderId="5" xfId="0" applyNumberFormat="1" applyFont="1" applyBorder="1" applyAlignment="1">
      <alignment horizontal="center" vertical="center"/>
    </xf>
    <xf numFmtId="0" fontId="4" fillId="0" borderId="5" xfId="0" applyFont="1" applyBorder="1" applyAlignment="1">
      <alignment horizontal="center" vertical="center"/>
    </xf>
    <xf numFmtId="0" fontId="4" fillId="3" borderId="5" xfId="0" applyFont="1" applyFill="1" applyBorder="1" applyAlignment="1">
      <alignment horizontal="center" vertical="center"/>
    </xf>
    <xf numFmtId="0" fontId="4" fillId="0" borderId="5" xfId="0" applyFont="1" applyBorder="1" applyAlignment="1">
      <alignment horizontal="right" vertical="center"/>
    </xf>
    <xf numFmtId="0" fontId="4" fillId="0" borderId="6" xfId="0" applyFont="1" applyBorder="1" applyAlignment="1">
      <alignment horizontal="center" vertical="center"/>
    </xf>
    <xf numFmtId="0" fontId="1" fillId="6" borderId="5" xfId="0" applyFont="1" applyFill="1" applyBorder="1" applyAlignment="1">
      <alignment vertical="center"/>
    </xf>
    <xf numFmtId="0" fontId="3" fillId="5" borderId="5" xfId="0" applyFont="1" applyFill="1" applyBorder="1" applyAlignment="1">
      <alignment horizontal="right" vertical="center"/>
    </xf>
    <xf numFmtId="0" fontId="3" fillId="0" borderId="6" xfId="0" applyFont="1" applyBorder="1" applyAlignment="1">
      <alignment vertical="center"/>
    </xf>
    <xf numFmtId="0" fontId="0" fillId="7" borderId="0" xfId="0" applyFill="1"/>
    <xf numFmtId="0" fontId="2" fillId="5" borderId="2" xfId="0" applyFont="1" applyFill="1" applyBorder="1" applyAlignment="1">
      <alignment horizontal="center" vertical="center"/>
    </xf>
    <xf numFmtId="0" fontId="3" fillId="3" borderId="5" xfId="0" applyFont="1" applyFill="1" applyBorder="1" applyAlignment="1">
      <alignment horizontal="left" vertical="center"/>
    </xf>
    <xf numFmtId="0" fontId="3" fillId="3" borderId="2" xfId="0" applyFont="1" applyFill="1" applyBorder="1" applyAlignment="1">
      <alignment horizontal="left" vertical="center"/>
    </xf>
    <xf numFmtId="0" fontId="3" fillId="3" borderId="20" xfId="0" applyFont="1" applyFill="1" applyBorder="1" applyAlignment="1">
      <alignment horizontal="left" vertical="center"/>
    </xf>
    <xf numFmtId="0" fontId="3" fillId="3" borderId="17" xfId="0" applyFont="1" applyFill="1" applyBorder="1" applyAlignment="1">
      <alignment horizontal="left" vertical="center"/>
    </xf>
    <xf numFmtId="0" fontId="8" fillId="0" borderId="0" xfId="0" applyFont="1"/>
    <xf numFmtId="0" fontId="11" fillId="10" borderId="30" xfId="0" applyFont="1" applyFill="1" applyBorder="1" applyAlignment="1">
      <alignment horizontal="center" vertical="center" wrapText="1"/>
    </xf>
    <xf numFmtId="0" fontId="9" fillId="0" borderId="0" xfId="0" applyFont="1" applyAlignment="1">
      <alignment wrapText="1"/>
    </xf>
    <xf numFmtId="0" fontId="11" fillId="10" borderId="5" xfId="0" applyFont="1" applyFill="1" applyBorder="1" applyAlignment="1">
      <alignment horizontal="center" vertical="center" wrapText="1"/>
    </xf>
    <xf numFmtId="0" fontId="8" fillId="0" borderId="4"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12" fillId="7" borderId="5" xfId="0" applyFont="1" applyFill="1" applyBorder="1" applyAlignment="1" applyProtection="1">
      <alignment horizontal="justify" vertical="center"/>
      <protection locked="0"/>
    </xf>
    <xf numFmtId="4" fontId="8" fillId="0" borderId="5" xfId="0" applyNumberFormat="1" applyFont="1" applyBorder="1" applyAlignment="1">
      <alignment horizontal="center" vertical="center"/>
    </xf>
    <xf numFmtId="0" fontId="8" fillId="0" borderId="5" xfId="0" applyFont="1" applyBorder="1" applyAlignment="1">
      <alignment horizontal="center" vertical="center"/>
    </xf>
    <xf numFmtId="0" fontId="8" fillId="5" borderId="5" xfId="0" applyFont="1" applyFill="1" applyBorder="1" applyAlignment="1">
      <alignment horizontal="right" vertical="center"/>
    </xf>
    <xf numFmtId="14" fontId="12" fillId="7" borderId="5" xfId="0" applyNumberFormat="1" applyFont="1" applyFill="1" applyBorder="1" applyAlignment="1" applyProtection="1">
      <alignment horizontal="center" vertical="center"/>
      <protection locked="0"/>
    </xf>
    <xf numFmtId="0" fontId="8" fillId="0" borderId="5" xfId="0" applyFont="1" applyBorder="1" applyAlignment="1" applyProtection="1">
      <alignment horizontal="justify" vertical="center"/>
      <protection locked="0"/>
    </xf>
    <xf numFmtId="14" fontId="8" fillId="0" borderId="5" xfId="0" applyNumberFormat="1" applyFont="1" applyBorder="1" applyAlignment="1" applyProtection="1">
      <alignment horizontal="center" vertical="center"/>
      <protection locked="0"/>
    </xf>
    <xf numFmtId="0" fontId="12" fillId="5" borderId="5" xfId="0" applyFont="1" applyFill="1" applyBorder="1" applyAlignment="1">
      <alignment horizontal="right" vertical="center"/>
    </xf>
    <xf numFmtId="0" fontId="8" fillId="0" borderId="7" xfId="0" applyFont="1" applyBorder="1" applyAlignment="1" applyProtection="1">
      <alignment horizontal="justify" vertical="center"/>
      <protection locked="0"/>
    </xf>
    <xf numFmtId="14" fontId="8" fillId="0" borderId="7" xfId="0" applyNumberFormat="1" applyFont="1" applyBorder="1" applyAlignment="1" applyProtection="1">
      <alignment horizontal="center" vertical="center"/>
      <protection locked="0"/>
    </xf>
    <xf numFmtId="4" fontId="8" fillId="0" borderId="7" xfId="0" applyNumberFormat="1" applyFont="1" applyBorder="1" applyAlignment="1">
      <alignment horizontal="center" vertical="center"/>
    </xf>
    <xf numFmtId="0" fontId="8" fillId="0" borderId="7" xfId="0" applyFont="1" applyBorder="1" applyAlignment="1">
      <alignment horizontal="center" vertical="center"/>
    </xf>
    <xf numFmtId="0" fontId="8" fillId="5" borderId="7" xfId="0" applyFont="1" applyFill="1" applyBorder="1" applyAlignment="1">
      <alignment horizontal="right" vertical="center"/>
    </xf>
    <xf numFmtId="0" fontId="8" fillId="8" borderId="6" xfId="0" applyFont="1" applyFill="1" applyBorder="1" applyAlignment="1" applyProtection="1">
      <alignment horizontal="justify" vertical="center"/>
      <protection locked="0"/>
    </xf>
    <xf numFmtId="0" fontId="13" fillId="8" borderId="6" xfId="0" applyFont="1" applyFill="1" applyBorder="1" applyAlignment="1" applyProtection="1">
      <alignment vertical="center"/>
      <protection locked="0"/>
    </xf>
    <xf numFmtId="0" fontId="8" fillId="8" borderId="8" xfId="0" applyFont="1" applyFill="1" applyBorder="1" applyAlignment="1" applyProtection="1">
      <alignment horizontal="justify" vertical="center"/>
      <protection locked="0"/>
    </xf>
    <xf numFmtId="0" fontId="8" fillId="0" borderId="5" xfId="0" applyFont="1" applyBorder="1" applyAlignment="1" applyProtection="1">
      <alignment horizontal="center" vertical="center"/>
      <protection locked="0"/>
    </xf>
    <xf numFmtId="0" fontId="16" fillId="0" borderId="5" xfId="0" applyFont="1" applyBorder="1" applyAlignment="1" applyProtection="1">
      <alignment horizontal="left" vertical="center"/>
      <protection locked="0"/>
    </xf>
    <xf numFmtId="0" fontId="3" fillId="8" borderId="11" xfId="0" applyFont="1" applyFill="1" applyBorder="1" applyAlignment="1" applyProtection="1">
      <alignment vertical="center"/>
      <protection locked="0"/>
    </xf>
    <xf numFmtId="0" fontId="0" fillId="8" borderId="11" xfId="0" applyFill="1" applyBorder="1" applyAlignment="1" applyProtection="1">
      <alignment vertical="center"/>
      <protection locked="0"/>
    </xf>
    <xf numFmtId="0" fontId="0" fillId="8" borderId="12" xfId="0" applyFill="1" applyBorder="1" applyAlignment="1" applyProtection="1">
      <alignment vertical="center"/>
      <protection locked="0"/>
    </xf>
    <xf numFmtId="0" fontId="0" fillId="8" borderId="10" xfId="0" applyFill="1" applyBorder="1" applyAlignment="1">
      <alignment horizontal="center" vertical="center"/>
    </xf>
    <xf numFmtId="0" fontId="0" fillId="8" borderId="10" xfId="0" applyFill="1" applyBorder="1"/>
    <xf numFmtId="0" fontId="2" fillId="8" borderId="11" xfId="0" applyFont="1" applyFill="1" applyBorder="1" applyAlignment="1" applyProtection="1">
      <alignment vertical="center"/>
      <protection locked="0"/>
    </xf>
    <xf numFmtId="0" fontId="2" fillId="8" borderId="10" xfId="0" applyFont="1" applyFill="1" applyBorder="1" applyAlignment="1" applyProtection="1">
      <alignment vertical="center"/>
      <protection locked="0"/>
    </xf>
    <xf numFmtId="0" fontId="0" fillId="8" borderId="14" xfId="0" applyFill="1" applyBorder="1" applyAlignment="1">
      <alignment vertical="center"/>
    </xf>
    <xf numFmtId="0" fontId="0" fillId="8" borderId="15" xfId="0" applyFill="1" applyBorder="1" applyAlignment="1">
      <alignment vertical="center"/>
    </xf>
    <xf numFmtId="0" fontId="2" fillId="8" borderId="9" xfId="0" applyFont="1" applyFill="1" applyBorder="1" applyAlignment="1">
      <alignment vertical="center"/>
    </xf>
    <xf numFmtId="0" fontId="3" fillId="8" borderId="9" xfId="0" applyFont="1" applyFill="1" applyBorder="1" applyAlignment="1">
      <alignment horizontal="right" vertical="center"/>
    </xf>
    <xf numFmtId="0" fontId="2" fillId="8" borderId="9" xfId="0" applyFont="1" applyFill="1" applyBorder="1" applyAlignment="1">
      <alignment horizontal="left" vertical="center"/>
    </xf>
    <xf numFmtId="0" fontId="0" fillId="8" borderId="13" xfId="0" applyFill="1" applyBorder="1"/>
    <xf numFmtId="0" fontId="0" fillId="8" borderId="14" xfId="0" applyFill="1" applyBorder="1"/>
    <xf numFmtId="0" fontId="2" fillId="8" borderId="14" xfId="0" applyFont="1" applyFill="1" applyBorder="1" applyAlignment="1">
      <alignment vertical="center"/>
    </xf>
    <xf numFmtId="0" fontId="3" fillId="3" borderId="33" xfId="0" applyFont="1" applyFill="1" applyBorder="1" applyAlignment="1">
      <alignment horizontal="left" vertical="center"/>
    </xf>
    <xf numFmtId="0" fontId="5" fillId="8" borderId="22" xfId="0" applyFont="1" applyFill="1" applyBorder="1"/>
    <xf numFmtId="0" fontId="0" fillId="8" borderId="23" xfId="0" applyFill="1" applyBorder="1" applyAlignment="1">
      <alignment vertical="center"/>
    </xf>
    <xf numFmtId="0" fontId="2" fillId="8" borderId="23" xfId="0" applyFont="1" applyFill="1" applyBorder="1" applyAlignment="1">
      <alignment vertical="center"/>
    </xf>
    <xf numFmtId="0" fontId="2" fillId="8" borderId="24" xfId="0" applyFont="1" applyFill="1" applyBorder="1" applyAlignment="1">
      <alignment vertical="center"/>
    </xf>
    <xf numFmtId="0" fontId="2" fillId="8" borderId="0" xfId="0" applyFont="1" applyFill="1" applyAlignment="1">
      <alignment vertical="center"/>
    </xf>
    <xf numFmtId="0" fontId="5" fillId="8" borderId="0" xfId="0" applyFont="1" applyFill="1"/>
    <xf numFmtId="0" fontId="0" fillId="8" borderId="0" xfId="0" applyFill="1"/>
    <xf numFmtId="0" fontId="3" fillId="8" borderId="0" xfId="0" applyFont="1" applyFill="1" applyAlignment="1">
      <alignment horizontal="right" vertical="center"/>
    </xf>
    <xf numFmtId="0" fontId="2" fillId="8" borderId="0" xfId="0" applyFont="1" applyFill="1" applyAlignment="1">
      <alignment horizontal="left" vertical="center"/>
    </xf>
    <xf numFmtId="0" fontId="2" fillId="8" borderId="0" xfId="0" applyFont="1" applyFill="1" applyAlignment="1">
      <alignment horizontal="right" vertical="center"/>
    </xf>
    <xf numFmtId="0" fontId="3" fillId="8" borderId="0" xfId="0" applyFont="1" applyFill="1" applyAlignment="1">
      <alignment horizontal="center" vertical="center"/>
    </xf>
    <xf numFmtId="0" fontId="0" fillId="8" borderId="0" xfId="0" applyFill="1" applyAlignment="1">
      <alignment horizontal="center" vertical="center"/>
    </xf>
    <xf numFmtId="0" fontId="2" fillId="8" borderId="0" xfId="0" applyFont="1" applyFill="1" applyAlignment="1" applyProtection="1">
      <alignment horizontal="right" vertical="center"/>
      <protection locked="0"/>
    </xf>
    <xf numFmtId="0" fontId="2" fillId="8" borderId="0" xfId="0" applyFont="1" applyFill="1" applyAlignment="1" applyProtection="1">
      <alignment horizontal="center" vertical="center"/>
      <protection locked="0"/>
    </xf>
    <xf numFmtId="14" fontId="15" fillId="0" borderId="5" xfId="0" applyNumberFormat="1" applyFont="1" applyBorder="1" applyAlignment="1" applyProtection="1">
      <alignment horizontal="center" vertical="center"/>
      <protection locked="0"/>
    </xf>
    <xf numFmtId="4" fontId="15" fillId="0" borderId="5" xfId="0" applyNumberFormat="1" applyFont="1" applyBorder="1" applyAlignment="1">
      <alignment horizontal="center" vertical="center"/>
    </xf>
    <xf numFmtId="0" fontId="15" fillId="0" borderId="5" xfId="0" applyFont="1" applyBorder="1" applyAlignment="1">
      <alignment horizontal="center" vertical="center"/>
    </xf>
    <xf numFmtId="0" fontId="15" fillId="5" borderId="5" xfId="0" applyFont="1" applyFill="1" applyBorder="1" applyAlignment="1">
      <alignment horizontal="right" vertical="center"/>
    </xf>
    <xf numFmtId="0" fontId="15" fillId="0" borderId="0" xfId="0" applyFont="1"/>
    <xf numFmtId="0" fontId="20" fillId="0" borderId="36" xfId="0" applyFont="1" applyBorder="1" applyAlignment="1">
      <alignment horizontal="left" vertical="center" wrapText="1"/>
    </xf>
    <xf numFmtId="0" fontId="20" fillId="0" borderId="40" xfId="0" applyFont="1" applyBorder="1" applyAlignment="1">
      <alignment horizontal="left" vertical="center" wrapText="1"/>
    </xf>
    <xf numFmtId="0" fontId="20" fillId="0" borderId="41" xfId="0" applyFont="1" applyBorder="1" applyAlignment="1">
      <alignment horizontal="left" vertical="center" wrapText="1"/>
    </xf>
    <xf numFmtId="0" fontId="17" fillId="0" borderId="0" xfId="0" applyFont="1" applyAlignment="1">
      <alignment horizontal="center"/>
    </xf>
    <xf numFmtId="0" fontId="3" fillId="3" borderId="34" xfId="0" applyFont="1" applyFill="1" applyBorder="1" applyAlignment="1">
      <alignment horizontal="left" vertical="center"/>
    </xf>
    <xf numFmtId="0" fontId="2" fillId="5" borderId="25" xfId="0" applyFont="1" applyFill="1" applyBorder="1" applyAlignment="1">
      <alignment horizontal="center" vertical="center"/>
    </xf>
    <xf numFmtId="0" fontId="4" fillId="0" borderId="16" xfId="0" applyFont="1" applyBorder="1" applyAlignment="1">
      <alignment horizontal="right" vertical="center"/>
    </xf>
    <xf numFmtId="0" fontId="3" fillId="5" borderId="16" xfId="0" applyFont="1" applyFill="1" applyBorder="1" applyAlignment="1">
      <alignment horizontal="right" vertical="center"/>
    </xf>
    <xf numFmtId="0" fontId="11" fillId="11" borderId="42" xfId="0" applyFont="1" applyFill="1" applyBorder="1" applyAlignment="1">
      <alignment horizontal="center" vertical="center" wrapText="1"/>
    </xf>
    <xf numFmtId="0" fontId="11" fillId="11" borderId="19" xfId="0" applyFont="1" applyFill="1" applyBorder="1" applyAlignment="1">
      <alignment horizontal="center" vertical="center" wrapText="1"/>
    </xf>
    <xf numFmtId="0" fontId="12" fillId="8" borderId="17" xfId="0" applyFont="1" applyFill="1" applyBorder="1" applyAlignment="1" applyProtection="1">
      <alignment horizontal="center" vertical="center"/>
      <protection locked="0"/>
    </xf>
    <xf numFmtId="0" fontId="12" fillId="8" borderId="38" xfId="0" applyFont="1" applyFill="1" applyBorder="1" applyAlignment="1" applyProtection="1">
      <alignment horizontal="center" vertical="center"/>
      <protection locked="0"/>
    </xf>
    <xf numFmtId="0" fontId="4" fillId="8" borderId="0" xfId="0" applyFont="1" applyFill="1" applyAlignment="1">
      <alignment horizontal="center" vertical="center"/>
    </xf>
    <xf numFmtId="0" fontId="15" fillId="8" borderId="5" xfId="0" applyFont="1" applyFill="1" applyBorder="1" applyAlignment="1">
      <alignment horizontal="right" vertical="center"/>
    </xf>
    <xf numFmtId="0" fontId="18" fillId="8" borderId="5" xfId="0" applyFont="1" applyFill="1" applyBorder="1" applyAlignment="1">
      <alignment horizontal="right" vertical="center"/>
    </xf>
    <xf numFmtId="0" fontId="8" fillId="8" borderId="16" xfId="0" applyFont="1" applyFill="1" applyBorder="1" applyAlignment="1">
      <alignment horizontal="right" vertical="center"/>
    </xf>
    <xf numFmtId="0" fontId="12" fillId="8" borderId="16" xfId="0" applyFont="1" applyFill="1" applyBorder="1" applyAlignment="1">
      <alignment horizontal="right" vertical="center"/>
    </xf>
    <xf numFmtId="0" fontId="8" fillId="8" borderId="26" xfId="0" applyFont="1" applyFill="1" applyBorder="1" applyAlignment="1">
      <alignment horizontal="right" vertical="center"/>
    </xf>
    <xf numFmtId="0" fontId="0" fillId="7" borderId="28" xfId="0" applyFill="1" applyBorder="1" applyAlignment="1">
      <alignment horizontal="center"/>
    </xf>
    <xf numFmtId="0" fontId="0" fillId="7" borderId="14" xfId="0" applyFill="1" applyBorder="1" applyAlignment="1">
      <alignment horizontal="center"/>
    </xf>
    <xf numFmtId="0" fontId="0" fillId="7" borderId="44" xfId="0" applyFill="1" applyBorder="1" applyAlignment="1">
      <alignment horizontal="center"/>
    </xf>
    <xf numFmtId="0" fontId="11" fillId="10" borderId="42" xfId="0" applyFont="1" applyFill="1" applyBorder="1" applyAlignment="1">
      <alignment horizontal="center" vertical="center" wrapText="1"/>
    </xf>
    <xf numFmtId="0" fontId="11" fillId="10" borderId="0" xfId="0" applyFont="1" applyFill="1" applyAlignment="1">
      <alignment horizontal="center" vertical="center" wrapText="1"/>
    </xf>
    <xf numFmtId="0" fontId="11" fillId="10" borderId="45" xfId="0" applyFont="1" applyFill="1" applyBorder="1" applyAlignment="1">
      <alignment horizontal="center" vertical="center" wrapText="1"/>
    </xf>
    <xf numFmtId="0" fontId="17" fillId="0" borderId="18" xfId="0" applyFont="1" applyBorder="1" applyAlignment="1">
      <alignment horizontal="center"/>
    </xf>
    <xf numFmtId="0" fontId="11" fillId="11" borderId="19" xfId="0" applyFont="1" applyFill="1" applyBorder="1" applyAlignment="1">
      <alignment horizontal="center" vertical="center" wrapText="1"/>
    </xf>
    <xf numFmtId="0" fontId="11" fillId="11" borderId="18" xfId="0" applyFont="1" applyFill="1" applyBorder="1" applyAlignment="1">
      <alignment horizontal="center" vertical="center" wrapText="1"/>
    </xf>
    <xf numFmtId="0" fontId="7" fillId="8" borderId="5" xfId="0" applyFont="1" applyFill="1" applyBorder="1" applyAlignment="1">
      <alignment horizontal="left" vertical="center" wrapText="1"/>
    </xf>
    <xf numFmtId="0" fontId="21" fillId="8" borderId="5" xfId="0" applyFont="1" applyFill="1" applyBorder="1" applyAlignment="1">
      <alignment horizontal="left" vertical="center" wrapText="1"/>
    </xf>
    <xf numFmtId="0" fontId="3" fillId="3" borderId="37" xfId="0" applyFont="1" applyFill="1" applyBorder="1" applyAlignment="1">
      <alignment horizontal="left" vertical="center"/>
    </xf>
    <xf numFmtId="0" fontId="3" fillId="3" borderId="21" xfId="0" applyFont="1" applyFill="1" applyBorder="1" applyAlignment="1">
      <alignment horizontal="left" vertical="center"/>
    </xf>
    <xf numFmtId="0" fontId="2" fillId="8" borderId="9" xfId="0" applyFont="1" applyFill="1" applyBorder="1" applyAlignment="1">
      <alignment horizontal="left" vertical="center"/>
    </xf>
    <xf numFmtId="0" fontId="2" fillId="8" borderId="0" xfId="0" applyFont="1" applyFill="1" applyAlignment="1">
      <alignment horizontal="left" vertical="center"/>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3" fillId="3" borderId="1" xfId="0" applyFont="1" applyFill="1" applyBorder="1" applyAlignment="1">
      <alignment horizontal="left" vertical="center"/>
    </xf>
    <xf numFmtId="0" fontId="3" fillId="3" borderId="20" xfId="0" applyFont="1" applyFill="1" applyBorder="1" applyAlignment="1">
      <alignment horizontal="left" vertical="center"/>
    </xf>
    <xf numFmtId="0" fontId="3" fillId="3" borderId="4" xfId="0" applyFont="1" applyFill="1" applyBorder="1" applyAlignment="1">
      <alignment horizontal="left" vertical="center"/>
    </xf>
    <xf numFmtId="0" fontId="3" fillId="3" borderId="17" xfId="0" applyFont="1" applyFill="1" applyBorder="1" applyAlignment="1">
      <alignment horizontal="left" vertical="center"/>
    </xf>
    <xf numFmtId="0" fontId="3" fillId="3" borderId="2" xfId="0" applyFont="1" applyFill="1" applyBorder="1" applyAlignment="1">
      <alignment horizontal="center" vertical="center"/>
    </xf>
    <xf numFmtId="0" fontId="3" fillId="3" borderId="5" xfId="0" applyFont="1" applyFill="1" applyBorder="1" applyAlignment="1">
      <alignment horizontal="center" vertical="center"/>
    </xf>
    <xf numFmtId="0" fontId="11" fillId="4" borderId="35"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10" borderId="18" xfId="0" applyFont="1" applyFill="1" applyBorder="1" applyAlignment="1">
      <alignment horizontal="center" vertical="center" wrapText="1"/>
    </xf>
    <xf numFmtId="0" fontId="11" fillId="10" borderId="5" xfId="0" applyFont="1" applyFill="1" applyBorder="1" applyAlignment="1">
      <alignment horizontal="center" vertical="center" wrapText="1"/>
    </xf>
    <xf numFmtId="0" fontId="11" fillId="10" borderId="19" xfId="0" applyFont="1" applyFill="1" applyBorder="1" applyAlignment="1">
      <alignment horizontal="center" vertical="center" wrapText="1"/>
    </xf>
    <xf numFmtId="0" fontId="14" fillId="11" borderId="32" xfId="0" applyFont="1" applyFill="1" applyBorder="1" applyAlignment="1">
      <alignment horizontal="center" vertical="center" wrapText="1"/>
    </xf>
    <xf numFmtId="0" fontId="14" fillId="11" borderId="6" xfId="0" applyFont="1" applyFill="1" applyBorder="1" applyAlignment="1">
      <alignment horizontal="center" vertical="center" wrapText="1"/>
    </xf>
    <xf numFmtId="0" fontId="6" fillId="9" borderId="5" xfId="0" applyFont="1" applyFill="1" applyBorder="1" applyAlignment="1">
      <alignment horizontal="left" vertical="center" wrapText="1"/>
    </xf>
    <xf numFmtId="0" fontId="11" fillId="4" borderId="19"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22" fillId="7" borderId="5" xfId="0" applyFont="1" applyFill="1" applyBorder="1" applyAlignment="1" applyProtection="1">
      <alignment horizontal="justify" vertical="center" wrapText="1"/>
      <protection locked="0"/>
    </xf>
    <xf numFmtId="0" fontId="23" fillId="7" borderId="5" xfId="0" applyFont="1" applyFill="1" applyBorder="1" applyAlignment="1" applyProtection="1">
      <alignment horizontal="justify" vertical="center"/>
      <protection locked="0"/>
    </xf>
    <xf numFmtId="14" fontId="24" fillId="0" borderId="5" xfId="0" applyNumberFormat="1" applyFont="1" applyBorder="1" applyAlignment="1" applyProtection="1">
      <alignment horizontal="center" vertical="center"/>
      <protection locked="0"/>
    </xf>
    <xf numFmtId="0" fontId="24" fillId="5" borderId="5" xfId="0" applyFont="1" applyFill="1" applyBorder="1" applyAlignment="1">
      <alignment horizontal="right" vertical="center"/>
    </xf>
    <xf numFmtId="0" fontId="15" fillId="0" borderId="38" xfId="0" applyFont="1" applyBorder="1" applyAlignment="1" applyProtection="1">
      <alignment horizontal="center" vertical="center"/>
      <protection locked="0"/>
    </xf>
    <xf numFmtId="0" fontId="15" fillId="0" borderId="18" xfId="0" applyFont="1" applyBorder="1" applyAlignment="1" applyProtection="1">
      <alignment horizontal="center" vertical="center"/>
      <protection locked="0"/>
    </xf>
    <xf numFmtId="0" fontId="15" fillId="0" borderId="38" xfId="0" applyFont="1" applyBorder="1" applyAlignment="1" applyProtection="1">
      <alignment horizontal="center" vertical="center" wrapText="1"/>
      <protection locked="0"/>
    </xf>
    <xf numFmtId="0" fontId="15" fillId="0" borderId="18" xfId="0" applyFont="1" applyBorder="1" applyAlignment="1" applyProtection="1">
      <alignment horizontal="center" vertical="center" wrapText="1"/>
      <protection locked="0"/>
    </xf>
    <xf numFmtId="0" fontId="12" fillId="8" borderId="38" xfId="0" applyFont="1" applyFill="1" applyBorder="1" applyAlignment="1" applyProtection="1">
      <alignment horizontal="center" vertical="center" wrapText="1"/>
      <protection locked="0"/>
    </xf>
    <xf numFmtId="0" fontId="12" fillId="8" borderId="18" xfId="0" applyFont="1" applyFill="1" applyBorder="1" applyAlignment="1" applyProtection="1">
      <alignment horizontal="center" vertical="center" wrapText="1"/>
      <protection locked="0"/>
    </xf>
    <xf numFmtId="0" fontId="15" fillId="0" borderId="37" xfId="0" applyFont="1" applyBorder="1" applyAlignment="1" applyProtection="1">
      <alignment horizontal="center" vertical="center"/>
      <protection locked="0"/>
    </xf>
    <xf numFmtId="0" fontId="15" fillId="0" borderId="35" xfId="0" applyFont="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279400</xdr:colOff>
      <xdr:row>0</xdr:row>
      <xdr:rowOff>104774</xdr:rowOff>
    </xdr:from>
    <xdr:to>
      <xdr:col>2</xdr:col>
      <xdr:colOff>2639322</xdr:colOff>
      <xdr:row>0</xdr:row>
      <xdr:rowOff>923924</xdr:rowOff>
    </xdr:to>
    <xdr:pic>
      <xdr:nvPicPr>
        <xdr:cNvPr id="7" name="Imagen 6">
          <a:extLst>
            <a:ext uri="{FF2B5EF4-FFF2-40B4-BE49-F238E27FC236}">
              <a16:creationId xmlns:a16="http://schemas.microsoft.com/office/drawing/2014/main" id="{7BEE42C4-C179-4EA1-AC8D-6341A04FF6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6150" y="104774"/>
          <a:ext cx="2359922" cy="828675"/>
        </a:xfrm>
        <a:prstGeom prst="rect">
          <a:avLst/>
        </a:prstGeom>
      </xdr:spPr>
    </xdr:pic>
    <xdr:clientData/>
  </xdr:twoCellAnchor>
  <xdr:twoCellAnchor>
    <xdr:from>
      <xdr:col>15</xdr:col>
      <xdr:colOff>1262062</xdr:colOff>
      <xdr:row>0</xdr:row>
      <xdr:rowOff>47625</xdr:rowOff>
    </xdr:from>
    <xdr:to>
      <xdr:col>15</xdr:col>
      <xdr:colOff>5208270</xdr:colOff>
      <xdr:row>1</xdr:row>
      <xdr:rowOff>146050</xdr:rowOff>
    </xdr:to>
    <xdr:sp macro="" textlink="">
      <xdr:nvSpPr>
        <xdr:cNvPr id="2" name="Cuadro de texto 2">
          <a:extLst>
            <a:ext uri="{FF2B5EF4-FFF2-40B4-BE49-F238E27FC236}">
              <a16:creationId xmlns:a16="http://schemas.microsoft.com/office/drawing/2014/main" id="{47EA6961-1882-62A9-86E3-1DDC419A6D5B}"/>
            </a:ext>
          </a:extLst>
        </xdr:cNvPr>
        <xdr:cNvSpPr txBox="1">
          <a:spLocks/>
        </xdr:cNvSpPr>
      </xdr:nvSpPr>
      <xdr:spPr>
        <a:xfrm>
          <a:off x="32670750" y="47625"/>
          <a:ext cx="3946208" cy="1027113"/>
        </a:xfrm>
        <a:prstGeom prst="rect">
          <a:avLst/>
        </a:prstGeom>
      </xdr:spPr>
      <xdr:txBody>
        <a:bodyPr wrap="square" lIns="0" tIns="0" rIns="0" bIns="0" rtlCol="0">
          <a:noAutofit/>
        </a:bodyPr>
        <a:lstStyle/>
        <a:p>
          <a:pPr marL="12700">
            <a:lnSpc>
              <a:spcPct val="107000"/>
            </a:lnSpc>
            <a:spcBef>
              <a:spcPts val="100"/>
            </a:spcBef>
            <a:spcAft>
              <a:spcPts val="800"/>
            </a:spcAft>
            <a:buNone/>
          </a:pPr>
          <a:r>
            <a:rPr lang="es-CO" sz="1000" b="1" kern="100">
              <a:effectLst/>
              <a:latin typeface="Verdana" panose="020B0604030504040204" pitchFamily="34" charset="0"/>
              <a:ea typeface="Aptos" panose="020B0004020202020204" pitchFamily="34" charset="0"/>
              <a:cs typeface="Times New Roman" panose="02020603050405020304" pitchFamily="18" charset="0"/>
            </a:rPr>
            <a:t>Ministerio</a:t>
          </a:r>
          <a:r>
            <a:rPr lang="es-CO" sz="1000" b="1" kern="100" spc="-15">
              <a:effectLst/>
              <a:latin typeface="Verdana" panose="020B0604030504040204" pitchFamily="34" charset="0"/>
              <a:ea typeface="Aptos" panose="020B0004020202020204" pitchFamily="34" charset="0"/>
              <a:cs typeface="Times New Roman" panose="02020603050405020304" pitchFamily="18" charset="0"/>
            </a:rPr>
            <a:t> </a:t>
          </a:r>
          <a:r>
            <a:rPr lang="es-CO" sz="1000" b="1" kern="100">
              <a:effectLst/>
              <a:latin typeface="Verdana" panose="020B0604030504040204" pitchFamily="34" charset="0"/>
              <a:ea typeface="Aptos" panose="020B0004020202020204" pitchFamily="34" charset="0"/>
              <a:cs typeface="Times New Roman" panose="02020603050405020304" pitchFamily="18" charset="0"/>
            </a:rPr>
            <a:t>de</a:t>
          </a:r>
          <a:r>
            <a:rPr lang="es-CO" sz="1000" b="1" kern="100" spc="-15">
              <a:effectLst/>
              <a:latin typeface="Verdana" panose="020B0604030504040204" pitchFamily="34" charset="0"/>
              <a:ea typeface="Aptos" panose="020B0004020202020204" pitchFamily="34" charset="0"/>
              <a:cs typeface="Times New Roman" panose="02020603050405020304" pitchFamily="18" charset="0"/>
            </a:rPr>
            <a:t> </a:t>
          </a:r>
          <a:r>
            <a:rPr lang="es-CO" sz="1000" b="1" kern="100">
              <a:effectLst/>
              <a:latin typeface="Verdana" panose="020B0604030504040204" pitchFamily="34" charset="0"/>
              <a:ea typeface="Aptos" panose="020B0004020202020204" pitchFamily="34" charset="0"/>
              <a:cs typeface="Times New Roman" panose="02020603050405020304" pitchFamily="18" charset="0"/>
            </a:rPr>
            <a:t>Educación</a:t>
          </a:r>
          <a:r>
            <a:rPr lang="es-CO" sz="1000" b="1" kern="100" spc="-15">
              <a:effectLst/>
              <a:latin typeface="Verdana" panose="020B0604030504040204" pitchFamily="34" charset="0"/>
              <a:ea typeface="Aptos" panose="020B0004020202020204" pitchFamily="34" charset="0"/>
              <a:cs typeface="Times New Roman" panose="02020603050405020304" pitchFamily="18" charset="0"/>
            </a:rPr>
            <a:t> </a:t>
          </a:r>
          <a:r>
            <a:rPr lang="es-CO" sz="1000" b="1" kern="100" spc="-10">
              <a:effectLst/>
              <a:latin typeface="Verdana" panose="020B0604030504040204" pitchFamily="34" charset="0"/>
              <a:ea typeface="Aptos" panose="020B0004020202020204" pitchFamily="34" charset="0"/>
              <a:cs typeface="Times New Roman" panose="02020603050405020304" pitchFamily="18" charset="0"/>
            </a:rPr>
            <a:t>Nacional</a:t>
          </a:r>
          <a:endParaRPr lang="es-CO" sz="1100" kern="100">
            <a:effectLst/>
            <a:latin typeface="Aptos" panose="020B0004020202020204" pitchFamily="34" charset="0"/>
            <a:ea typeface="Aptos" panose="020B0004020202020204" pitchFamily="34" charset="0"/>
            <a:cs typeface="Times New Roman" panose="02020603050405020304" pitchFamily="18" charset="0"/>
          </a:endParaRPr>
        </a:p>
        <a:p>
          <a:pPr marL="12700">
            <a:lnSpc>
              <a:spcPct val="115000"/>
            </a:lnSpc>
            <a:spcBef>
              <a:spcPts val="185"/>
            </a:spcBef>
            <a:spcAft>
              <a:spcPts val="800"/>
            </a:spcAft>
          </a:pPr>
          <a:r>
            <a:rPr lang="es-CO" sz="1000" kern="100">
              <a:effectLst/>
              <a:latin typeface="Verdana" panose="020B0604030504040204" pitchFamily="34" charset="0"/>
              <a:ea typeface="Aptos" panose="020B0004020202020204" pitchFamily="34" charset="0"/>
              <a:cs typeface="Times New Roman" panose="02020603050405020304" pitchFamily="18" charset="0"/>
            </a:rPr>
            <a:t>Dirección:</a:t>
          </a:r>
          <a:r>
            <a:rPr lang="es-CO" sz="1000" kern="100" spc="-25">
              <a:effectLst/>
              <a:latin typeface="Verdana" panose="020B0604030504040204" pitchFamily="34" charset="0"/>
              <a:ea typeface="Aptos" panose="020B0004020202020204" pitchFamily="34" charset="0"/>
              <a:cs typeface="Times New Roman" panose="02020603050405020304" pitchFamily="18" charset="0"/>
            </a:rPr>
            <a:t> </a:t>
          </a:r>
          <a:r>
            <a:rPr lang="es-CO" sz="1000" kern="100">
              <a:effectLst/>
              <a:latin typeface="Verdana" panose="020B0604030504040204" pitchFamily="34" charset="0"/>
              <a:ea typeface="Aptos" panose="020B0004020202020204" pitchFamily="34" charset="0"/>
              <a:cs typeface="Times New Roman" panose="02020603050405020304" pitchFamily="18" charset="0"/>
            </a:rPr>
            <a:t>Calle</a:t>
          </a:r>
          <a:r>
            <a:rPr lang="es-CO" sz="1000" kern="100" spc="-20">
              <a:effectLst/>
              <a:latin typeface="Verdana" panose="020B0604030504040204" pitchFamily="34" charset="0"/>
              <a:ea typeface="Aptos" panose="020B0004020202020204" pitchFamily="34" charset="0"/>
              <a:cs typeface="Times New Roman" panose="02020603050405020304" pitchFamily="18" charset="0"/>
            </a:rPr>
            <a:t> </a:t>
          </a:r>
          <a:r>
            <a:rPr lang="es-CO" sz="1000" kern="100">
              <a:effectLst/>
              <a:latin typeface="Verdana" panose="020B0604030504040204" pitchFamily="34" charset="0"/>
              <a:ea typeface="Aptos" panose="020B0004020202020204" pitchFamily="34" charset="0"/>
              <a:cs typeface="Times New Roman" panose="02020603050405020304" pitchFamily="18" charset="0"/>
            </a:rPr>
            <a:t>43</a:t>
          </a:r>
          <a:r>
            <a:rPr lang="es-CO" sz="1000" kern="100" spc="-20">
              <a:effectLst/>
              <a:latin typeface="Verdana" panose="020B0604030504040204" pitchFamily="34" charset="0"/>
              <a:ea typeface="Aptos" panose="020B0004020202020204" pitchFamily="34" charset="0"/>
              <a:cs typeface="Times New Roman" panose="02020603050405020304" pitchFamily="18" charset="0"/>
            </a:rPr>
            <a:t> </a:t>
          </a:r>
          <a:r>
            <a:rPr lang="es-CO" sz="1000" kern="100">
              <a:effectLst/>
              <a:latin typeface="Verdana" panose="020B0604030504040204" pitchFamily="34" charset="0"/>
              <a:ea typeface="Aptos" panose="020B0004020202020204" pitchFamily="34" charset="0"/>
              <a:cs typeface="Times New Roman" panose="02020603050405020304" pitchFamily="18" charset="0"/>
            </a:rPr>
            <a:t>No.</a:t>
          </a:r>
          <a:r>
            <a:rPr lang="es-CO" sz="1000" kern="100" spc="-25">
              <a:effectLst/>
              <a:latin typeface="Verdana" panose="020B0604030504040204" pitchFamily="34" charset="0"/>
              <a:ea typeface="Aptos" panose="020B0004020202020204" pitchFamily="34" charset="0"/>
              <a:cs typeface="Times New Roman" panose="02020603050405020304" pitchFamily="18" charset="0"/>
            </a:rPr>
            <a:t> </a:t>
          </a:r>
          <a:r>
            <a:rPr lang="es-CO" sz="1000" kern="100">
              <a:effectLst/>
              <a:latin typeface="Verdana" panose="020B0604030504040204" pitchFamily="34" charset="0"/>
              <a:ea typeface="Aptos" panose="020B0004020202020204" pitchFamily="34" charset="0"/>
              <a:cs typeface="Times New Roman" panose="02020603050405020304" pitchFamily="18" charset="0"/>
            </a:rPr>
            <a:t>57</a:t>
          </a:r>
          <a:r>
            <a:rPr lang="es-CO" sz="1000" kern="100" spc="-5">
              <a:effectLst/>
              <a:latin typeface="Verdana" panose="020B0604030504040204" pitchFamily="34" charset="0"/>
              <a:ea typeface="Aptos" panose="020B0004020202020204" pitchFamily="34" charset="0"/>
              <a:cs typeface="Times New Roman" panose="02020603050405020304" pitchFamily="18" charset="0"/>
            </a:rPr>
            <a:t> </a:t>
          </a:r>
          <a:r>
            <a:rPr lang="es-CO" sz="1000" kern="100">
              <a:effectLst/>
              <a:latin typeface="Verdana" panose="020B0604030504040204" pitchFamily="34" charset="0"/>
              <a:ea typeface="Aptos" panose="020B0004020202020204" pitchFamily="34" charset="0"/>
              <a:cs typeface="Times New Roman" panose="02020603050405020304" pitchFamily="18" charset="0"/>
            </a:rPr>
            <a:t>-</a:t>
          </a:r>
          <a:r>
            <a:rPr lang="es-CO" sz="1000" kern="100" spc="-30">
              <a:effectLst/>
              <a:latin typeface="Verdana" panose="020B0604030504040204" pitchFamily="34" charset="0"/>
              <a:ea typeface="Aptos" panose="020B0004020202020204" pitchFamily="34" charset="0"/>
              <a:cs typeface="Times New Roman" panose="02020603050405020304" pitchFamily="18" charset="0"/>
            </a:rPr>
            <a:t> </a:t>
          </a:r>
          <a:r>
            <a:rPr lang="es-CO" sz="1000" kern="100">
              <a:effectLst/>
              <a:latin typeface="Verdana" panose="020B0604030504040204" pitchFamily="34" charset="0"/>
              <a:ea typeface="Aptos" panose="020B0004020202020204" pitchFamily="34" charset="0"/>
              <a:cs typeface="Times New Roman" panose="02020603050405020304" pitchFamily="18" charset="0"/>
            </a:rPr>
            <a:t>14.</a:t>
          </a:r>
          <a:r>
            <a:rPr lang="es-CO" sz="1000" kern="100" spc="-25">
              <a:effectLst/>
              <a:latin typeface="Verdana" panose="020B0604030504040204" pitchFamily="34" charset="0"/>
              <a:ea typeface="Aptos" panose="020B0004020202020204" pitchFamily="34" charset="0"/>
              <a:cs typeface="Times New Roman" panose="02020603050405020304" pitchFamily="18" charset="0"/>
            </a:rPr>
            <a:t> </a:t>
          </a:r>
          <a:r>
            <a:rPr lang="es-CO" sz="1000" kern="100">
              <a:effectLst/>
              <a:latin typeface="Verdana" panose="020B0604030504040204" pitchFamily="34" charset="0"/>
              <a:ea typeface="Aptos" panose="020B0004020202020204" pitchFamily="34" charset="0"/>
              <a:cs typeface="Times New Roman" panose="02020603050405020304" pitchFamily="18" charset="0"/>
            </a:rPr>
            <a:t>CAN.</a:t>
          </a:r>
          <a:r>
            <a:rPr lang="es-CO" sz="1000" kern="100" spc="-25">
              <a:effectLst/>
              <a:latin typeface="Verdana" panose="020B0604030504040204" pitchFamily="34" charset="0"/>
              <a:ea typeface="Aptos" panose="020B0004020202020204" pitchFamily="34" charset="0"/>
              <a:cs typeface="Times New Roman" panose="02020603050405020304" pitchFamily="18" charset="0"/>
            </a:rPr>
            <a:t> </a:t>
          </a:r>
          <a:r>
            <a:rPr lang="es-CO" sz="1000" kern="100">
              <a:effectLst/>
              <a:latin typeface="Verdana" panose="020B0604030504040204" pitchFamily="34" charset="0"/>
              <a:ea typeface="Aptos" panose="020B0004020202020204" pitchFamily="34" charset="0"/>
              <a:cs typeface="Times New Roman" panose="02020603050405020304" pitchFamily="18" charset="0"/>
            </a:rPr>
            <a:t>Bogotá,</a:t>
          </a:r>
          <a:r>
            <a:rPr lang="es-CO" sz="1000" kern="100" spc="-25">
              <a:effectLst/>
              <a:latin typeface="Verdana" panose="020B0604030504040204" pitchFamily="34" charset="0"/>
              <a:ea typeface="Aptos" panose="020B0004020202020204" pitchFamily="34" charset="0"/>
              <a:cs typeface="Times New Roman" panose="02020603050405020304" pitchFamily="18" charset="0"/>
            </a:rPr>
            <a:t> </a:t>
          </a:r>
          <a:r>
            <a:rPr lang="es-CO" sz="1000" kern="100">
              <a:effectLst/>
              <a:latin typeface="Verdana" panose="020B0604030504040204" pitchFamily="34" charset="0"/>
              <a:ea typeface="Aptos" panose="020B0004020202020204" pitchFamily="34" charset="0"/>
              <a:cs typeface="Times New Roman" panose="02020603050405020304" pitchFamily="18" charset="0"/>
            </a:rPr>
            <a:t>Colombia Conmutador: (601) 22 22800</a:t>
          </a:r>
          <a:br>
            <a:rPr lang="es-CO" sz="1000" kern="100">
              <a:effectLst/>
              <a:latin typeface="Verdana" panose="020B0604030504040204" pitchFamily="34" charset="0"/>
              <a:ea typeface="Aptos" panose="020B0004020202020204" pitchFamily="34" charset="0"/>
              <a:cs typeface="Times New Roman" panose="02020603050405020304" pitchFamily="18" charset="0"/>
            </a:rPr>
          </a:br>
          <a:r>
            <a:rPr lang="es-CO" sz="1000" kern="100">
              <a:effectLst/>
              <a:latin typeface="Verdana" panose="020B0604030504040204" pitchFamily="34" charset="0"/>
              <a:ea typeface="Aptos" panose="020B0004020202020204" pitchFamily="34" charset="0"/>
              <a:cs typeface="Times New Roman" panose="02020603050405020304" pitchFamily="18" charset="0"/>
            </a:rPr>
            <a:t>Línea</a:t>
          </a:r>
          <a:r>
            <a:rPr lang="es-CO" sz="1000" kern="100" spc="-10">
              <a:effectLst/>
              <a:latin typeface="Verdana" panose="020B0604030504040204" pitchFamily="34" charset="0"/>
              <a:ea typeface="Aptos" panose="020B0004020202020204" pitchFamily="34" charset="0"/>
              <a:cs typeface="Times New Roman" panose="02020603050405020304" pitchFamily="18" charset="0"/>
            </a:rPr>
            <a:t> </a:t>
          </a:r>
          <a:r>
            <a:rPr lang="es-CO" sz="1000" kern="100">
              <a:effectLst/>
              <a:latin typeface="Verdana" panose="020B0604030504040204" pitchFamily="34" charset="0"/>
              <a:ea typeface="Aptos" panose="020B0004020202020204" pitchFamily="34" charset="0"/>
              <a:cs typeface="Times New Roman" panose="02020603050405020304" pitchFamily="18" charset="0"/>
            </a:rPr>
            <a:t>gratuita</a:t>
          </a:r>
          <a:r>
            <a:rPr lang="es-CO" sz="1000" kern="100" spc="-10">
              <a:effectLst/>
              <a:latin typeface="Verdana" panose="020B0604030504040204" pitchFamily="34" charset="0"/>
              <a:ea typeface="Aptos" panose="020B0004020202020204" pitchFamily="34" charset="0"/>
              <a:cs typeface="Times New Roman" panose="02020603050405020304" pitchFamily="18" charset="0"/>
            </a:rPr>
            <a:t> </a:t>
          </a:r>
          <a:r>
            <a:rPr lang="es-CO" sz="1000" kern="100">
              <a:effectLst/>
              <a:latin typeface="Verdana" panose="020B0604030504040204" pitchFamily="34" charset="0"/>
              <a:ea typeface="Aptos" panose="020B0004020202020204" pitchFamily="34" charset="0"/>
              <a:cs typeface="Times New Roman" panose="02020603050405020304" pitchFamily="18" charset="0"/>
            </a:rPr>
            <a:t>fuera</a:t>
          </a:r>
          <a:r>
            <a:rPr lang="es-CO" sz="1000" kern="100" spc="-10">
              <a:effectLst/>
              <a:latin typeface="Verdana" panose="020B0604030504040204" pitchFamily="34" charset="0"/>
              <a:ea typeface="Aptos" panose="020B0004020202020204" pitchFamily="34" charset="0"/>
              <a:cs typeface="Times New Roman" panose="02020603050405020304" pitchFamily="18" charset="0"/>
            </a:rPr>
            <a:t> </a:t>
          </a:r>
          <a:r>
            <a:rPr lang="es-CO" sz="1000" kern="100">
              <a:effectLst/>
              <a:latin typeface="Verdana" panose="020B0604030504040204" pitchFamily="34" charset="0"/>
              <a:ea typeface="Aptos" panose="020B0004020202020204" pitchFamily="34" charset="0"/>
              <a:cs typeface="Times New Roman" panose="02020603050405020304" pitchFamily="18" charset="0"/>
            </a:rPr>
            <a:t>de</a:t>
          </a:r>
          <a:r>
            <a:rPr lang="es-CO" sz="1000" kern="100" spc="-10">
              <a:effectLst/>
              <a:latin typeface="Verdana" panose="020B0604030504040204" pitchFamily="34" charset="0"/>
              <a:ea typeface="Aptos" panose="020B0004020202020204" pitchFamily="34" charset="0"/>
              <a:cs typeface="Times New Roman" panose="02020603050405020304" pitchFamily="18" charset="0"/>
            </a:rPr>
            <a:t> </a:t>
          </a:r>
          <a:r>
            <a:rPr lang="es-CO" sz="1000" kern="100">
              <a:effectLst/>
              <a:latin typeface="Verdana" panose="020B0604030504040204" pitchFamily="34" charset="0"/>
              <a:ea typeface="Aptos" panose="020B0004020202020204" pitchFamily="34" charset="0"/>
              <a:cs typeface="Times New Roman" panose="02020603050405020304" pitchFamily="18" charset="0"/>
            </a:rPr>
            <a:t>Bogotá:</a:t>
          </a:r>
          <a:r>
            <a:rPr lang="es-CO" sz="1000" kern="100" spc="-5">
              <a:effectLst/>
              <a:latin typeface="Verdana" panose="020B0604030504040204" pitchFamily="34" charset="0"/>
              <a:ea typeface="Aptos" panose="020B0004020202020204" pitchFamily="34" charset="0"/>
              <a:cs typeface="Times New Roman" panose="02020603050405020304" pitchFamily="18" charset="0"/>
            </a:rPr>
            <a:t> </a:t>
          </a:r>
          <a:r>
            <a:rPr lang="es-CO" sz="1000" kern="100">
              <a:effectLst/>
              <a:latin typeface="Verdana" panose="020B0604030504040204" pitchFamily="34" charset="0"/>
              <a:ea typeface="Aptos" panose="020B0004020202020204" pitchFamily="34" charset="0"/>
              <a:cs typeface="Times New Roman" panose="02020603050405020304" pitchFamily="18" charset="0"/>
            </a:rPr>
            <a:t>018000</a:t>
          </a:r>
          <a:r>
            <a:rPr lang="es-CO" sz="1000" kern="100" spc="-15">
              <a:effectLst/>
              <a:latin typeface="Verdana" panose="020B0604030504040204" pitchFamily="34" charset="0"/>
              <a:ea typeface="Aptos" panose="020B0004020202020204" pitchFamily="34" charset="0"/>
              <a:cs typeface="Times New Roman" panose="02020603050405020304" pitchFamily="18" charset="0"/>
            </a:rPr>
            <a:t> </a:t>
          </a:r>
          <a:r>
            <a:rPr lang="es-CO" sz="1000" kern="100">
              <a:effectLst/>
              <a:latin typeface="Verdana" panose="020B0604030504040204" pitchFamily="34" charset="0"/>
              <a:ea typeface="Aptos" panose="020B0004020202020204" pitchFamily="34" charset="0"/>
              <a:cs typeface="Times New Roman" panose="02020603050405020304" pitchFamily="18" charset="0"/>
            </a:rPr>
            <a:t>-</a:t>
          </a:r>
          <a:r>
            <a:rPr lang="es-CO" sz="1000" kern="100" spc="-15">
              <a:effectLst/>
              <a:latin typeface="Verdana" panose="020B0604030504040204" pitchFamily="34" charset="0"/>
              <a:ea typeface="Aptos" panose="020B0004020202020204" pitchFamily="34" charset="0"/>
              <a:cs typeface="Times New Roman" panose="02020603050405020304" pitchFamily="18" charset="0"/>
            </a:rPr>
            <a:t> </a:t>
          </a:r>
          <a:r>
            <a:rPr lang="es-CO" sz="1000" kern="100" spc="-10">
              <a:effectLst/>
              <a:latin typeface="Verdana" panose="020B0604030504040204" pitchFamily="34" charset="0"/>
              <a:ea typeface="Aptos" panose="020B0004020202020204" pitchFamily="34" charset="0"/>
              <a:cs typeface="Times New Roman" panose="02020603050405020304" pitchFamily="18" charset="0"/>
            </a:rPr>
            <a:t>910122</a:t>
          </a:r>
          <a:endParaRPr lang="es-CO" sz="1100" kern="100">
            <a:effectLst/>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40"/>
  <sheetViews>
    <sheetView showGridLines="0" tabSelected="1" topLeftCell="D7" zoomScale="60" zoomScaleNormal="60" workbookViewId="0">
      <selection activeCell="G16" sqref="G16"/>
    </sheetView>
  </sheetViews>
  <sheetFormatPr defaultColWidth="11.42578125" defaultRowHeight="15"/>
  <cols>
    <col min="1" max="1" width="2.7109375" customWidth="1"/>
    <col min="2" max="2" width="7" customWidth="1"/>
    <col min="3" max="3" width="79" customWidth="1"/>
    <col min="4" max="4" width="45.7109375" customWidth="1"/>
    <col min="5" max="5" width="82.140625" customWidth="1"/>
    <col min="6" max="6" width="38.85546875" customWidth="1"/>
    <col min="7" max="7" width="101.5703125" customWidth="1"/>
    <col min="8" max="8" width="45.42578125" customWidth="1"/>
    <col min="9" max="9" width="40.42578125" customWidth="1"/>
    <col min="10" max="10" width="15" hidden="1" customWidth="1"/>
    <col min="11" max="11" width="11.42578125" hidden="1" customWidth="1"/>
    <col min="12" max="12" width="12" hidden="1" customWidth="1"/>
    <col min="13" max="13" width="10.5703125" hidden="1" customWidth="1"/>
    <col min="14" max="15" width="36.140625" customWidth="1"/>
    <col min="16" max="16" width="87.28515625" customWidth="1"/>
    <col min="22" max="22" width="22" customWidth="1"/>
  </cols>
  <sheetData>
    <row r="1" spans="2:16" s="21" customFormat="1" ht="72.75" customHeight="1" thickBot="1">
      <c r="B1" s="104"/>
      <c r="C1" s="105"/>
      <c r="D1" s="105"/>
      <c r="E1" s="105"/>
      <c r="F1" s="105"/>
      <c r="G1" s="105"/>
      <c r="H1" s="105"/>
      <c r="I1" s="105"/>
      <c r="J1" s="105"/>
      <c r="K1" s="105"/>
      <c r="L1" s="105"/>
      <c r="M1" s="105"/>
      <c r="N1" s="105"/>
      <c r="O1" s="105"/>
      <c r="P1" s="106"/>
    </row>
    <row r="2" spans="2:16" ht="45.75" customHeight="1">
      <c r="B2" s="138" t="s">
        <v>0</v>
      </c>
      <c r="C2" s="139"/>
      <c r="D2" s="139"/>
      <c r="E2" s="139"/>
      <c r="F2" s="139"/>
      <c r="G2" s="139"/>
      <c r="H2" s="140"/>
      <c r="I2" s="140"/>
      <c r="J2" s="140"/>
      <c r="K2" s="140"/>
      <c r="L2" s="140"/>
      <c r="M2" s="140"/>
      <c r="N2" s="140"/>
      <c r="O2" s="141"/>
      <c r="P2" s="142"/>
    </row>
    <row r="3" spans="2:16" ht="58.5" customHeight="1">
      <c r="B3" s="114" t="s">
        <v>1</v>
      </c>
      <c r="C3" s="114"/>
      <c r="D3" s="114"/>
      <c r="E3" s="114"/>
      <c r="F3" s="113" t="s">
        <v>2</v>
      </c>
      <c r="G3" s="113"/>
      <c r="H3" s="113"/>
      <c r="I3" s="113"/>
      <c r="J3" s="113"/>
      <c r="K3" s="113"/>
      <c r="L3" s="113"/>
      <c r="M3" s="113"/>
      <c r="N3" s="113"/>
      <c r="O3" s="113"/>
      <c r="P3" s="113"/>
    </row>
    <row r="4" spans="2:16" ht="56.25" customHeight="1">
      <c r="B4" s="114" t="s">
        <v>3</v>
      </c>
      <c r="C4" s="114"/>
      <c r="D4" s="114"/>
      <c r="E4" s="114"/>
      <c r="F4" s="113" t="s">
        <v>2</v>
      </c>
      <c r="G4" s="113"/>
      <c r="H4" s="113"/>
      <c r="I4" s="113"/>
      <c r="J4" s="113"/>
      <c r="K4" s="113"/>
      <c r="L4" s="113"/>
      <c r="M4" s="113"/>
      <c r="N4" s="113"/>
      <c r="O4" s="113"/>
      <c r="P4" s="113"/>
    </row>
    <row r="5" spans="2:16" ht="111.75" customHeight="1">
      <c r="B5" s="110"/>
      <c r="C5" s="110"/>
      <c r="D5" s="110"/>
      <c r="E5" s="110"/>
      <c r="F5" s="89"/>
      <c r="G5" s="135" t="s">
        <v>4</v>
      </c>
      <c r="H5" s="135"/>
      <c r="I5" s="135"/>
      <c r="J5" s="135"/>
      <c r="K5" s="135"/>
      <c r="L5" s="135"/>
      <c r="M5" s="135"/>
      <c r="N5" s="135"/>
      <c r="O5" s="135"/>
      <c r="P5" s="135"/>
    </row>
    <row r="6" spans="2:16" s="29" customFormat="1" ht="60.75" customHeight="1" thickBot="1">
      <c r="B6" s="128" t="s">
        <v>5</v>
      </c>
      <c r="C6" s="136" t="s">
        <v>6</v>
      </c>
      <c r="D6" s="136" t="s">
        <v>7</v>
      </c>
      <c r="E6" s="136" t="s">
        <v>8</v>
      </c>
      <c r="F6" s="94"/>
      <c r="G6" s="107" t="s">
        <v>9</v>
      </c>
      <c r="H6" s="108"/>
      <c r="I6" s="109"/>
      <c r="J6" s="130"/>
      <c r="K6" s="130"/>
      <c r="L6" s="130"/>
      <c r="M6" s="130"/>
      <c r="N6" s="132" t="s">
        <v>10</v>
      </c>
      <c r="O6" s="111" t="s">
        <v>11</v>
      </c>
      <c r="P6" s="133" t="s">
        <v>12</v>
      </c>
    </row>
    <row r="7" spans="2:16" s="29" customFormat="1" ht="231.75" customHeight="1">
      <c r="B7" s="129"/>
      <c r="C7" s="137"/>
      <c r="D7" s="137"/>
      <c r="E7" s="137"/>
      <c r="F7" s="95" t="s">
        <v>13</v>
      </c>
      <c r="G7" s="28" t="s">
        <v>14</v>
      </c>
      <c r="H7" s="30" t="s">
        <v>15</v>
      </c>
      <c r="I7" s="30" t="s">
        <v>16</v>
      </c>
      <c r="J7" s="131"/>
      <c r="K7" s="131"/>
      <c r="L7" s="131"/>
      <c r="M7" s="131"/>
      <c r="N7" s="130"/>
      <c r="O7" s="112"/>
      <c r="P7" s="134"/>
    </row>
    <row r="8" spans="2:16" s="85" customFormat="1" ht="203.25" customHeight="1">
      <c r="B8" s="153">
        <v>1</v>
      </c>
      <c r="C8" s="147" t="s">
        <v>17</v>
      </c>
      <c r="D8" s="147" t="s">
        <v>18</v>
      </c>
      <c r="E8" s="149" t="s">
        <v>19</v>
      </c>
      <c r="F8" s="151"/>
      <c r="G8" s="143" t="s">
        <v>20</v>
      </c>
      <c r="H8" s="81">
        <v>43482</v>
      </c>
      <c r="I8" s="81">
        <v>45792</v>
      </c>
      <c r="J8" s="82">
        <f t="shared" ref="J8:J9" si="0">+IF(ISBLANK(H8),0,(DAYS360(H8,I8)+1)/30)</f>
        <v>75.966666666666669</v>
      </c>
      <c r="K8" s="83">
        <f t="shared" ref="K8:K9" si="1">+ROUNDDOWN(DAYS360(H8,I8)/30,0)</f>
        <v>75</v>
      </c>
      <c r="L8" s="82">
        <f t="shared" ref="L8" si="2">+J8-K8</f>
        <v>0.96666666666666856</v>
      </c>
      <c r="M8" s="83">
        <f t="shared" ref="M8" si="3">+ROUND(L8*30,0)</f>
        <v>29</v>
      </c>
      <c r="N8" s="84" t="str">
        <f t="shared" ref="N8" si="4">+CONCATENATE(K8," ","mes(es) y ",M8," ","día(s)")</f>
        <v>75 mes(es) y 29 día(s)</v>
      </c>
      <c r="O8" s="99"/>
      <c r="P8" s="100"/>
    </row>
    <row r="9" spans="2:16" s="27" customFormat="1" ht="87.75" customHeight="1">
      <c r="B9" s="154"/>
      <c r="C9" s="148"/>
      <c r="D9" s="148"/>
      <c r="E9" s="150"/>
      <c r="F9" s="152"/>
      <c r="G9" s="144" t="s">
        <v>21</v>
      </c>
      <c r="H9" s="145">
        <v>44738</v>
      </c>
      <c r="I9" s="145">
        <v>45641</v>
      </c>
      <c r="J9" s="34">
        <f t="shared" si="0"/>
        <v>29.666666666666668</v>
      </c>
      <c r="K9" s="35">
        <f t="shared" si="1"/>
        <v>29</v>
      </c>
      <c r="L9" s="34">
        <f t="shared" ref="L9" si="5">+J9-K9</f>
        <v>0.66666666666666785</v>
      </c>
      <c r="M9" s="35">
        <f t="shared" ref="M9" si="6">+ROUND(L9*30,0)</f>
        <v>20</v>
      </c>
      <c r="N9" s="146" t="str">
        <f t="shared" ref="N9" si="7">+CONCATENATE(K9," ","mes(es) y ",M9," ","día(s)")</f>
        <v>29 mes(es) y 20 día(s)</v>
      </c>
      <c r="O9" s="101"/>
      <c r="P9" s="47"/>
    </row>
    <row r="10" spans="2:16" s="27" customFormat="1" ht="15.75">
      <c r="B10" s="31">
        <v>2</v>
      </c>
      <c r="C10" s="32"/>
      <c r="D10" s="32"/>
      <c r="E10" s="32"/>
      <c r="F10" s="96"/>
      <c r="G10" s="33"/>
      <c r="H10" s="37"/>
      <c r="I10" s="37"/>
      <c r="J10" s="34">
        <f t="shared" ref="J10:J26" si="8">+IF(ISBLANK(H10),0,(DAYS360(H10,I10)+1)/30)</f>
        <v>0</v>
      </c>
      <c r="K10" s="35">
        <f t="shared" ref="K10:K26" si="9">+ROUNDDOWN(DAYS360(H10,I10)/30,0)</f>
        <v>0</v>
      </c>
      <c r="L10" s="34">
        <f t="shared" ref="L10:L26" si="10">+J10-K10</f>
        <v>0</v>
      </c>
      <c r="M10" s="35">
        <f t="shared" ref="M10:M28" si="11">+ROUND(L10*30,0)</f>
        <v>0</v>
      </c>
      <c r="N10" s="36" t="str">
        <f t="shared" ref="N10:N26" si="12">+CONCATENATE(K10," ","mes(es) y ",M10," ","día(s)")</f>
        <v>0 mes(es) y 0 día(s)</v>
      </c>
      <c r="O10" s="101"/>
      <c r="P10" s="47"/>
    </row>
    <row r="11" spans="2:16" s="27" customFormat="1" ht="15.75">
      <c r="B11" s="31">
        <v>3</v>
      </c>
      <c r="C11" s="32"/>
      <c r="D11" s="32"/>
      <c r="E11" s="32"/>
      <c r="F11" s="96"/>
      <c r="G11" s="38"/>
      <c r="H11" s="39"/>
      <c r="I11" s="39"/>
      <c r="J11" s="34">
        <f t="shared" si="8"/>
        <v>0</v>
      </c>
      <c r="K11" s="35">
        <f t="shared" si="9"/>
        <v>0</v>
      </c>
      <c r="L11" s="34">
        <f t="shared" si="10"/>
        <v>0</v>
      </c>
      <c r="M11" s="35">
        <f t="shared" si="11"/>
        <v>0</v>
      </c>
      <c r="N11" s="36" t="str">
        <f t="shared" si="12"/>
        <v>0 mes(es) y 0 día(s)</v>
      </c>
      <c r="O11" s="101"/>
      <c r="P11" s="47"/>
    </row>
    <row r="12" spans="2:16" s="27" customFormat="1" ht="15.75">
      <c r="B12" s="31">
        <v>4</v>
      </c>
      <c r="C12" s="32"/>
      <c r="D12" s="32"/>
      <c r="E12" s="32"/>
      <c r="F12" s="96"/>
      <c r="G12" s="38"/>
      <c r="H12" s="39"/>
      <c r="I12" s="39"/>
      <c r="J12" s="34">
        <f t="shared" si="8"/>
        <v>0</v>
      </c>
      <c r="K12" s="35">
        <f t="shared" si="9"/>
        <v>0</v>
      </c>
      <c r="L12" s="34">
        <f t="shared" si="10"/>
        <v>0</v>
      </c>
      <c r="M12" s="35">
        <f t="shared" si="11"/>
        <v>0</v>
      </c>
      <c r="N12" s="36" t="str">
        <f t="shared" si="12"/>
        <v>0 mes(es) y 0 día(s)</v>
      </c>
      <c r="O12" s="101"/>
      <c r="P12" s="47"/>
    </row>
    <row r="13" spans="2:16" s="27" customFormat="1" ht="15.75">
      <c r="B13" s="31">
        <v>5</v>
      </c>
      <c r="C13" s="32"/>
      <c r="D13" s="32"/>
      <c r="E13" s="32"/>
      <c r="F13" s="96"/>
      <c r="G13" s="38"/>
      <c r="H13" s="39"/>
      <c r="I13" s="39"/>
      <c r="J13" s="34">
        <f t="shared" si="8"/>
        <v>0</v>
      </c>
      <c r="K13" s="35">
        <f t="shared" si="9"/>
        <v>0</v>
      </c>
      <c r="L13" s="34">
        <f t="shared" si="10"/>
        <v>0</v>
      </c>
      <c r="M13" s="35">
        <f t="shared" si="11"/>
        <v>0</v>
      </c>
      <c r="N13" s="36" t="str">
        <f t="shared" si="12"/>
        <v>0 mes(es) y 0 día(s)</v>
      </c>
      <c r="O13" s="101"/>
      <c r="P13" s="47"/>
    </row>
    <row r="14" spans="2:16" s="27" customFormat="1" ht="15.75">
      <c r="B14" s="31">
        <v>6</v>
      </c>
      <c r="C14" s="32"/>
      <c r="D14" s="32"/>
      <c r="E14" s="32"/>
      <c r="F14" s="96"/>
      <c r="G14" s="38"/>
      <c r="H14" s="39"/>
      <c r="I14" s="39"/>
      <c r="J14" s="34">
        <f t="shared" si="8"/>
        <v>0</v>
      </c>
      <c r="K14" s="35">
        <f t="shared" si="9"/>
        <v>0</v>
      </c>
      <c r="L14" s="34">
        <f t="shared" si="10"/>
        <v>0</v>
      </c>
      <c r="M14" s="35">
        <f t="shared" si="11"/>
        <v>0</v>
      </c>
      <c r="N14" s="36" t="str">
        <f t="shared" si="12"/>
        <v>0 mes(es) y 0 día(s)</v>
      </c>
      <c r="O14" s="101"/>
      <c r="P14" s="46"/>
    </row>
    <row r="15" spans="2:16" s="27" customFormat="1" ht="15.75">
      <c r="B15" s="31">
        <v>7</v>
      </c>
      <c r="C15" s="32"/>
      <c r="D15" s="32"/>
      <c r="E15" s="32"/>
      <c r="F15" s="96"/>
      <c r="G15" s="38"/>
      <c r="H15" s="39"/>
      <c r="I15" s="39"/>
      <c r="J15" s="34">
        <f t="shared" si="8"/>
        <v>0</v>
      </c>
      <c r="K15" s="35">
        <f t="shared" si="9"/>
        <v>0</v>
      </c>
      <c r="L15" s="34">
        <f t="shared" si="10"/>
        <v>0</v>
      </c>
      <c r="M15" s="35">
        <f t="shared" si="11"/>
        <v>0</v>
      </c>
      <c r="N15" s="36" t="str">
        <f t="shared" si="12"/>
        <v>0 mes(es) y 0 día(s)</v>
      </c>
      <c r="O15" s="101"/>
      <c r="P15" s="46"/>
    </row>
    <row r="16" spans="2:16" s="27" customFormat="1" ht="15.75">
      <c r="B16" s="31">
        <v>8</v>
      </c>
      <c r="C16" s="32"/>
      <c r="D16" s="32"/>
      <c r="E16" s="32"/>
      <c r="F16" s="96"/>
      <c r="G16" s="38"/>
      <c r="H16" s="39"/>
      <c r="I16" s="39"/>
      <c r="J16" s="34">
        <f t="shared" si="8"/>
        <v>0</v>
      </c>
      <c r="K16" s="35">
        <f t="shared" si="9"/>
        <v>0</v>
      </c>
      <c r="L16" s="34">
        <f t="shared" si="10"/>
        <v>0</v>
      </c>
      <c r="M16" s="35">
        <f t="shared" si="11"/>
        <v>0</v>
      </c>
      <c r="N16" s="36" t="str">
        <f t="shared" si="12"/>
        <v>0 mes(es) y 0 día(s)</v>
      </c>
      <c r="O16" s="101"/>
      <c r="P16" s="46"/>
    </row>
    <row r="17" spans="2:16" s="27" customFormat="1" ht="15.75">
      <c r="B17" s="31">
        <v>9</v>
      </c>
      <c r="C17" s="32"/>
      <c r="D17" s="32"/>
      <c r="E17" s="32"/>
      <c r="F17" s="96"/>
      <c r="G17" s="38"/>
      <c r="H17" s="39"/>
      <c r="I17" s="39"/>
      <c r="J17" s="34">
        <f t="shared" si="8"/>
        <v>0</v>
      </c>
      <c r="K17" s="35">
        <f t="shared" si="9"/>
        <v>0</v>
      </c>
      <c r="L17" s="34">
        <f t="shared" si="10"/>
        <v>0</v>
      </c>
      <c r="M17" s="35">
        <f t="shared" si="11"/>
        <v>0</v>
      </c>
      <c r="N17" s="36" t="str">
        <f t="shared" si="12"/>
        <v>0 mes(es) y 0 día(s)</v>
      </c>
      <c r="O17" s="101"/>
      <c r="P17" s="46"/>
    </row>
    <row r="18" spans="2:16" s="27" customFormat="1" ht="15.75">
      <c r="B18" s="31">
        <v>10</v>
      </c>
      <c r="C18" s="32"/>
      <c r="D18" s="32"/>
      <c r="E18" s="32"/>
      <c r="F18" s="96"/>
      <c r="G18" s="38"/>
      <c r="H18" s="39"/>
      <c r="I18" s="39"/>
      <c r="J18" s="34">
        <f t="shared" si="8"/>
        <v>0</v>
      </c>
      <c r="K18" s="35">
        <f t="shared" si="9"/>
        <v>0</v>
      </c>
      <c r="L18" s="34">
        <f t="shared" si="10"/>
        <v>0</v>
      </c>
      <c r="M18" s="35">
        <f t="shared" si="11"/>
        <v>0</v>
      </c>
      <c r="N18" s="36" t="str">
        <f t="shared" si="12"/>
        <v>0 mes(es) y 0 día(s)</v>
      </c>
      <c r="O18" s="101"/>
      <c r="P18" s="47"/>
    </row>
    <row r="19" spans="2:16" s="27" customFormat="1" ht="15.75">
      <c r="B19" s="31">
        <v>11</v>
      </c>
      <c r="C19" s="32"/>
      <c r="D19" s="32"/>
      <c r="E19" s="32"/>
      <c r="F19" s="96"/>
      <c r="G19" s="38"/>
      <c r="H19" s="39"/>
      <c r="I19" s="39"/>
      <c r="J19" s="34">
        <f t="shared" si="8"/>
        <v>0</v>
      </c>
      <c r="K19" s="35">
        <f t="shared" si="9"/>
        <v>0</v>
      </c>
      <c r="L19" s="34">
        <f t="shared" si="10"/>
        <v>0</v>
      </c>
      <c r="M19" s="35">
        <f t="shared" si="11"/>
        <v>0</v>
      </c>
      <c r="N19" s="36" t="str">
        <f t="shared" si="12"/>
        <v>0 mes(es) y 0 día(s)</v>
      </c>
      <c r="O19" s="101"/>
      <c r="P19" s="47"/>
    </row>
    <row r="20" spans="2:16" s="27" customFormat="1" ht="15.75">
      <c r="B20" s="31">
        <v>12</v>
      </c>
      <c r="C20" s="32"/>
      <c r="D20" s="32"/>
      <c r="E20" s="32"/>
      <c r="F20" s="96"/>
      <c r="G20" s="38"/>
      <c r="H20" s="39"/>
      <c r="I20" s="39"/>
      <c r="J20" s="34">
        <f t="shared" si="8"/>
        <v>0</v>
      </c>
      <c r="K20" s="35">
        <f t="shared" si="9"/>
        <v>0</v>
      </c>
      <c r="L20" s="34">
        <f t="shared" si="10"/>
        <v>0</v>
      </c>
      <c r="M20" s="35">
        <f t="shared" si="11"/>
        <v>0</v>
      </c>
      <c r="N20" s="36" t="str">
        <f t="shared" si="12"/>
        <v>0 mes(es) y 0 día(s)</v>
      </c>
      <c r="O20" s="101"/>
      <c r="P20" s="47"/>
    </row>
    <row r="21" spans="2:16" s="27" customFormat="1" ht="15.75">
      <c r="B21" s="31">
        <v>13</v>
      </c>
      <c r="C21" s="32"/>
      <c r="D21" s="32"/>
      <c r="E21" s="32"/>
      <c r="F21" s="96"/>
      <c r="G21" s="38"/>
      <c r="H21" s="39"/>
      <c r="I21" s="39"/>
      <c r="J21" s="34">
        <f t="shared" si="8"/>
        <v>0</v>
      </c>
      <c r="K21" s="35">
        <f t="shared" si="9"/>
        <v>0</v>
      </c>
      <c r="L21" s="34">
        <f t="shared" si="10"/>
        <v>0</v>
      </c>
      <c r="M21" s="35">
        <f t="shared" si="11"/>
        <v>0</v>
      </c>
      <c r="N21" s="36" t="str">
        <f t="shared" si="12"/>
        <v>0 mes(es) y 0 día(s)</v>
      </c>
      <c r="O21" s="101"/>
      <c r="P21" s="47"/>
    </row>
    <row r="22" spans="2:16" s="27" customFormat="1" ht="15.75">
      <c r="B22" s="31">
        <v>14</v>
      </c>
      <c r="C22" s="32"/>
      <c r="D22" s="32"/>
      <c r="E22" s="32"/>
      <c r="F22" s="96"/>
      <c r="G22" s="38"/>
      <c r="H22" s="39"/>
      <c r="I22" s="39"/>
      <c r="J22" s="34">
        <f t="shared" si="8"/>
        <v>0</v>
      </c>
      <c r="K22" s="35">
        <f t="shared" si="9"/>
        <v>0</v>
      </c>
      <c r="L22" s="34">
        <f t="shared" si="10"/>
        <v>0</v>
      </c>
      <c r="M22" s="35">
        <f t="shared" si="11"/>
        <v>0</v>
      </c>
      <c r="N22" s="36" t="str">
        <f t="shared" si="12"/>
        <v>0 mes(es) y 0 día(s)</v>
      </c>
      <c r="O22" s="101"/>
      <c r="P22" s="47"/>
    </row>
    <row r="23" spans="2:16" s="27" customFormat="1" ht="15.75">
      <c r="B23" s="31">
        <v>15</v>
      </c>
      <c r="C23" s="32"/>
      <c r="D23" s="32"/>
      <c r="E23" s="32"/>
      <c r="F23" s="96"/>
      <c r="G23" s="38"/>
      <c r="H23" s="39"/>
      <c r="I23" s="39"/>
      <c r="J23" s="34">
        <f t="shared" si="8"/>
        <v>0</v>
      </c>
      <c r="K23" s="35">
        <f t="shared" si="9"/>
        <v>0</v>
      </c>
      <c r="L23" s="34">
        <f t="shared" si="10"/>
        <v>0</v>
      </c>
      <c r="M23" s="35">
        <f t="shared" si="11"/>
        <v>0</v>
      </c>
      <c r="N23" s="40" t="str">
        <f t="shared" si="12"/>
        <v>0 mes(es) y 0 día(s)</v>
      </c>
      <c r="O23" s="102"/>
      <c r="P23" s="47"/>
    </row>
    <row r="24" spans="2:16" s="27" customFormat="1" ht="15.75">
      <c r="B24" s="31">
        <v>16</v>
      </c>
      <c r="C24" s="32"/>
      <c r="D24" s="32"/>
      <c r="E24" s="32"/>
      <c r="F24" s="96"/>
      <c r="G24" s="38"/>
      <c r="H24" s="39"/>
      <c r="I24" s="39"/>
      <c r="J24" s="34">
        <f t="shared" si="8"/>
        <v>0</v>
      </c>
      <c r="K24" s="35">
        <f t="shared" si="9"/>
        <v>0</v>
      </c>
      <c r="L24" s="34">
        <f t="shared" si="10"/>
        <v>0</v>
      </c>
      <c r="M24" s="35">
        <f t="shared" si="11"/>
        <v>0</v>
      </c>
      <c r="N24" s="36" t="str">
        <f t="shared" si="12"/>
        <v>0 mes(es) y 0 día(s)</v>
      </c>
      <c r="O24" s="101"/>
      <c r="P24" s="47"/>
    </row>
    <row r="25" spans="2:16" s="27" customFormat="1" ht="15.75">
      <c r="B25" s="31">
        <v>17</v>
      </c>
      <c r="C25" s="32"/>
      <c r="D25" s="32"/>
      <c r="E25" s="32"/>
      <c r="F25" s="96"/>
      <c r="G25" s="38"/>
      <c r="H25" s="39"/>
      <c r="I25" s="39"/>
      <c r="J25" s="34">
        <f t="shared" si="8"/>
        <v>0</v>
      </c>
      <c r="K25" s="35">
        <f t="shared" si="9"/>
        <v>0</v>
      </c>
      <c r="L25" s="34">
        <f t="shared" si="10"/>
        <v>0</v>
      </c>
      <c r="M25" s="35">
        <f t="shared" si="11"/>
        <v>0</v>
      </c>
      <c r="N25" s="36" t="str">
        <f t="shared" si="12"/>
        <v>0 mes(es) y 0 día(s)</v>
      </c>
      <c r="O25" s="101"/>
      <c r="P25" s="47"/>
    </row>
    <row r="26" spans="2:16" s="27" customFormat="1" ht="16.5" thickBot="1">
      <c r="B26" s="31">
        <v>18</v>
      </c>
      <c r="C26" s="50" t="s">
        <v>22</v>
      </c>
      <c r="D26" s="49"/>
      <c r="E26" s="49"/>
      <c r="F26" s="97"/>
      <c r="G26" s="41"/>
      <c r="H26" s="42"/>
      <c r="I26" s="42"/>
      <c r="J26" s="43">
        <f t="shared" si="8"/>
        <v>0</v>
      </c>
      <c r="K26" s="44">
        <f t="shared" si="9"/>
        <v>0</v>
      </c>
      <c r="L26" s="43">
        <f t="shared" si="10"/>
        <v>0</v>
      </c>
      <c r="M26" s="44">
        <f t="shared" si="11"/>
        <v>0</v>
      </c>
      <c r="N26" s="45" t="str">
        <f t="shared" si="12"/>
        <v>0 mes(es) y 0 día(s)</v>
      </c>
      <c r="O26" s="103"/>
      <c r="P26" s="48"/>
    </row>
    <row r="27" spans="2:16" ht="15.75" thickBot="1">
      <c r="B27" s="1"/>
      <c r="C27" s="1"/>
      <c r="D27" s="1"/>
      <c r="E27" s="1"/>
      <c r="F27" s="98"/>
      <c r="G27" s="2"/>
      <c r="H27" s="3"/>
      <c r="I27" s="3"/>
      <c r="J27" s="4"/>
      <c r="K27" s="1"/>
      <c r="L27" s="4"/>
      <c r="M27" s="1"/>
      <c r="N27" s="5"/>
      <c r="O27" s="5"/>
      <c r="P27" s="6"/>
    </row>
    <row r="28" spans="2:16">
      <c r="B28" s="122"/>
      <c r="C28" s="123"/>
      <c r="D28" s="123"/>
      <c r="E28" s="123"/>
      <c r="F28" s="25"/>
      <c r="G28" s="24"/>
      <c r="H28" s="126" t="s">
        <v>23</v>
      </c>
      <c r="I28" s="126"/>
      <c r="J28" s="7">
        <f>+SUM(J8:J27)</f>
        <v>105.63333333333334</v>
      </c>
      <c r="K28" s="8">
        <f>+ROUNDDOWN(J28,0)</f>
        <v>105</v>
      </c>
      <c r="L28" s="8">
        <f t="shared" ref="L28" si="13">+J28-K28</f>
        <v>0.63333333333333997</v>
      </c>
      <c r="M28" s="9">
        <f t="shared" si="11"/>
        <v>19</v>
      </c>
      <c r="N28" s="22" t="str">
        <f t="shared" ref="N28" si="14">+CONCATENATE(K28," ","meses y ",M28," ","días")</f>
        <v>105 meses y 19 días</v>
      </c>
      <c r="O28" s="91"/>
      <c r="P28" s="10"/>
    </row>
    <row r="29" spans="2:16" hidden="1">
      <c r="B29" s="124"/>
      <c r="C29" s="125"/>
      <c r="D29" s="125"/>
      <c r="E29" s="125"/>
      <c r="F29" s="26"/>
      <c r="G29" s="23"/>
      <c r="H29" s="11">
        <f>+J28/12</f>
        <v>8.8027777777777789</v>
      </c>
      <c r="I29" s="15"/>
      <c r="J29" s="14"/>
      <c r="K29" s="14"/>
      <c r="L29" s="14"/>
      <c r="M29" s="14"/>
      <c r="N29" s="16"/>
      <c r="O29" s="92"/>
      <c r="P29" s="17"/>
    </row>
    <row r="30" spans="2:16" hidden="1">
      <c r="B30" s="124"/>
      <c r="C30" s="125"/>
      <c r="D30" s="125"/>
      <c r="E30" s="125"/>
      <c r="F30" s="26"/>
      <c r="G30" s="23"/>
      <c r="H30" s="12">
        <f>+ROUNDDOWN(H29,0)</f>
        <v>8</v>
      </c>
      <c r="I30" s="12">
        <f>+H29-H30</f>
        <v>0.80277777777777892</v>
      </c>
      <c r="J30" s="13">
        <f>+I30*12</f>
        <v>9.6333333333333471</v>
      </c>
      <c r="K30" s="13">
        <f>+ROUNDDOWN(J30,0)</f>
        <v>9</v>
      </c>
      <c r="L30" s="13">
        <f>+J30-K30</f>
        <v>0.63333333333334707</v>
      </c>
      <c r="M30" s="14">
        <f>+ROUND(L30*30,0)</f>
        <v>19</v>
      </c>
      <c r="N30" s="16"/>
      <c r="O30" s="92"/>
      <c r="P30" s="17"/>
    </row>
    <row r="31" spans="2:16">
      <c r="B31" s="124"/>
      <c r="C31" s="125"/>
      <c r="D31" s="125"/>
      <c r="E31" s="125"/>
      <c r="F31" s="26"/>
      <c r="G31" s="23"/>
      <c r="H31" s="127" t="s">
        <v>24</v>
      </c>
      <c r="I31" s="127"/>
      <c r="J31" s="18"/>
      <c r="K31" s="18"/>
      <c r="L31" s="18"/>
      <c r="M31" s="18"/>
      <c r="N31" s="19" t="str">
        <f>+CONCATENATE(H30," "," año(s) ",K30," "," mes(es) y ",M30," "," día(s)")</f>
        <v>8  año(s) 9  mes(es) y 19  día(s)</v>
      </c>
      <c r="O31" s="93"/>
      <c r="P31" s="20"/>
    </row>
    <row r="32" spans="2:16" ht="15.75" thickBot="1">
      <c r="B32" s="115"/>
      <c r="C32" s="116"/>
      <c r="D32" s="116"/>
      <c r="E32" s="116"/>
      <c r="F32" s="90"/>
      <c r="G32" s="66"/>
      <c r="H32" s="119"/>
      <c r="I32" s="120"/>
      <c r="J32" s="120"/>
      <c r="K32" s="120"/>
      <c r="L32" s="120"/>
      <c r="M32" s="120"/>
      <c r="N32" s="120"/>
      <c r="O32" s="120"/>
      <c r="P32" s="121"/>
    </row>
    <row r="33" spans="2:16" ht="26.25" customHeight="1">
      <c r="B33" s="67" t="s">
        <v>25</v>
      </c>
      <c r="C33" s="68"/>
      <c r="D33" s="68"/>
      <c r="E33" s="68"/>
      <c r="F33" s="68"/>
      <c r="G33" s="68"/>
      <c r="H33" s="69"/>
      <c r="I33" s="69"/>
      <c r="J33" s="69"/>
      <c r="K33" s="69"/>
      <c r="L33" s="69"/>
      <c r="M33" s="69"/>
      <c r="N33" s="69"/>
      <c r="O33" s="69"/>
      <c r="P33" s="70"/>
    </row>
    <row r="34" spans="2:16" ht="23.25">
      <c r="B34" s="60" t="s">
        <v>26</v>
      </c>
      <c r="C34" s="71"/>
      <c r="D34" s="71"/>
      <c r="E34" s="71"/>
      <c r="F34" s="71"/>
      <c r="G34" s="71"/>
      <c r="H34" s="72" t="s">
        <v>25</v>
      </c>
      <c r="I34" s="73"/>
      <c r="J34" s="73"/>
      <c r="K34" s="73"/>
      <c r="L34" s="73"/>
      <c r="M34" s="73"/>
      <c r="N34" s="73"/>
      <c r="O34" s="73"/>
      <c r="P34" s="55"/>
    </row>
    <row r="35" spans="2:16" ht="11.25" customHeight="1">
      <c r="B35" s="61"/>
      <c r="C35" s="74"/>
      <c r="D35" s="74"/>
      <c r="E35" s="74"/>
      <c r="F35" s="74"/>
      <c r="G35" s="74"/>
      <c r="H35" s="73"/>
      <c r="I35" s="73"/>
      <c r="J35" s="73"/>
      <c r="K35" s="73"/>
      <c r="L35" s="73"/>
      <c r="M35" s="73"/>
      <c r="N35" s="73"/>
      <c r="O35" s="73"/>
      <c r="P35" s="55"/>
    </row>
    <row r="36" spans="2:16">
      <c r="B36" s="117"/>
      <c r="C36" s="118"/>
      <c r="D36" s="118"/>
      <c r="E36" s="118"/>
      <c r="F36" s="75"/>
      <c r="G36" s="75"/>
      <c r="H36" s="74" t="s">
        <v>27</v>
      </c>
      <c r="I36" s="51"/>
      <c r="J36" s="52"/>
      <c r="K36" s="52"/>
      <c r="L36" s="52"/>
      <c r="M36" s="52"/>
      <c r="N36" s="76" t="s">
        <v>28</v>
      </c>
      <c r="O36" s="76"/>
      <c r="P36" s="53"/>
    </row>
    <row r="37" spans="2:16" ht="9" customHeight="1">
      <c r="B37" s="62"/>
      <c r="C37" s="75"/>
      <c r="D37" s="75"/>
      <c r="E37" s="75"/>
      <c r="F37" s="75"/>
      <c r="G37" s="75"/>
      <c r="H37" s="74"/>
      <c r="I37" s="77"/>
      <c r="J37" s="78"/>
      <c r="K37" s="78"/>
      <c r="L37" s="78"/>
      <c r="M37" s="78"/>
      <c r="N37" s="76"/>
      <c r="O37" s="76"/>
      <c r="P37" s="54"/>
    </row>
    <row r="38" spans="2:16">
      <c r="B38" s="60"/>
      <c r="C38" s="71"/>
      <c r="D38" s="71"/>
      <c r="E38" s="71"/>
      <c r="F38" s="71"/>
      <c r="G38" s="75"/>
      <c r="H38" s="79" t="s">
        <v>29</v>
      </c>
      <c r="I38" s="51"/>
      <c r="J38" s="73"/>
      <c r="K38" s="73"/>
      <c r="L38" s="73"/>
      <c r="M38" s="73"/>
      <c r="N38" s="76"/>
      <c r="O38" s="76"/>
      <c r="P38" s="55"/>
    </row>
    <row r="39" spans="2:16">
      <c r="B39" s="60"/>
      <c r="C39" s="71"/>
      <c r="D39" s="71"/>
      <c r="E39" s="71"/>
      <c r="F39" s="71"/>
      <c r="G39" s="75"/>
      <c r="H39" s="73"/>
      <c r="I39" s="80"/>
      <c r="J39" s="56"/>
      <c r="K39" s="56"/>
      <c r="L39" s="56"/>
      <c r="M39" s="56"/>
      <c r="N39" s="71"/>
      <c r="O39" s="71"/>
      <c r="P39" s="57"/>
    </row>
    <row r="40" spans="2:16" ht="15.75" thickBot="1">
      <c r="B40" s="63"/>
      <c r="C40" s="64"/>
      <c r="D40" s="64"/>
      <c r="E40" s="64"/>
      <c r="F40" s="64"/>
      <c r="G40" s="65"/>
      <c r="H40" s="58"/>
      <c r="I40" s="58"/>
      <c r="J40" s="58"/>
      <c r="K40" s="58"/>
      <c r="L40" s="58"/>
      <c r="M40" s="58"/>
      <c r="N40" s="58"/>
      <c r="O40" s="58"/>
      <c r="P40" s="59"/>
    </row>
  </sheetData>
  <protectedRanges>
    <protectedRange algorithmName="SHA-512" hashValue="QTqyH99rN+3x4Tl4f068z9+RVlzSQXd2j63YBf+Ln9f+E2wh7s8rNEkipgqaU51I0Jgha+jnTtH9HZ+PIomrOg==" saltValue="RWGDTWvPjOfGd3HyB/fIrA==" spinCount="100000" sqref="I36 H38:I38" name="fINAL"/>
    <protectedRange algorithmName="SHA-512" hashValue="GmeyEfgDihwHHHPGBW2p1zl6IgX//XVVps425P2PzlvVEoERLRfVFEnWvMlsyGtv+Ye961qnnVW8Q1fYXXmqWA==" saltValue="bgZKTZSMsr3Fxl8t9dJPGA==" spinCount="100000" sqref="H8:I9 G11:I26 P9:P26 B8:F26" name="Experiencia"/>
    <protectedRange algorithmName="SHA-512" hashValue="pMmXyunGz5p4VWDnQ1xnDykAV9XSsQYqQwuX+cFkre5YP8wO9mDLs4FTuwD/sqXtagqiqroeVIn8y4zpIJEZMw==" saltValue="JkxZVbMMLIOviihkr7Kang==" spinCount="100000" sqref="P3" name="Encabezado"/>
    <protectedRange algorithmName="SHA-512" hashValue="GmeyEfgDihwHHHPGBW2p1zl6IgX//XVVps425P2PzlvVEoERLRfVFEnWvMlsyGtv+Ye961qnnVW8Q1fYXXmqWA==" saltValue="bgZKTZSMsr3Fxl8t9dJPGA==" spinCount="100000" sqref="G8:G9 G10:I10" name="Experiencia_1_1"/>
  </protectedRanges>
  <mergeCells count="31">
    <mergeCell ref="E6:E7"/>
    <mergeCell ref="C6:C7"/>
    <mergeCell ref="D6:D7"/>
    <mergeCell ref="B2:P2"/>
    <mergeCell ref="C8:C9"/>
    <mergeCell ref="D8:D9"/>
    <mergeCell ref="E8:E9"/>
    <mergeCell ref="F8:F9"/>
    <mergeCell ref="B8:B9"/>
    <mergeCell ref="B32:E32"/>
    <mergeCell ref="B36:E36"/>
    <mergeCell ref="H32:P32"/>
    <mergeCell ref="B28:E31"/>
    <mergeCell ref="H28:I28"/>
    <mergeCell ref="H31:I31"/>
    <mergeCell ref="B1:P1"/>
    <mergeCell ref="G6:I6"/>
    <mergeCell ref="B5:E5"/>
    <mergeCell ref="O6:O7"/>
    <mergeCell ref="F3:P3"/>
    <mergeCell ref="F4:P4"/>
    <mergeCell ref="B3:E3"/>
    <mergeCell ref="B4:E4"/>
    <mergeCell ref="B6:B7"/>
    <mergeCell ref="J6:J7"/>
    <mergeCell ref="K6:K7"/>
    <mergeCell ref="L6:L7"/>
    <mergeCell ref="M6:M7"/>
    <mergeCell ref="N6:N7"/>
    <mergeCell ref="P6:P7"/>
    <mergeCell ref="G5:P5"/>
  </mergeCells>
  <pageMargins left="0.31496062992125984" right="0" top="0.35433070866141736" bottom="0.35433070866141736" header="0.31496062992125984" footer="0.31496062992125984"/>
  <pageSetup scale="55" orientation="portrait" horizontalDpi="4294967294" verticalDpi="4294967294" r:id="rId1"/>
  <headerFooter>
    <oddFooter>&amp;R&amp;"Arial,Normal"&amp;8CN-FT-82 V2</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006E1-10AE-46CF-BFDF-D1DBFC5CE914}">
  <dimension ref="A1"/>
  <sheetViews>
    <sheetView workbookViewId="0"/>
  </sheetViews>
  <sheetFormatPr defaultColWidth="11.42578125" defaultRowHeight="1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5530B-5C98-43FF-A1FD-56FF133982A7}">
  <dimension ref="A1"/>
  <sheetViews>
    <sheetView workbookViewId="0"/>
  </sheetViews>
  <sheetFormatPr defaultColWidth="11.42578125" defaultRowHeight="1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05543-3270-4451-8924-0E17B1A15AD4}">
  <dimension ref="A1"/>
  <sheetViews>
    <sheetView workbookViewId="0"/>
  </sheetViews>
  <sheetFormatPr defaultColWidth="11.42578125" defaultRowHeight="1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C427A-7618-4AB6-B75F-0008F948F027}">
  <dimension ref="A1"/>
  <sheetViews>
    <sheetView workbookViewId="0"/>
  </sheetViews>
  <sheetFormatPr defaultColWidth="11.42578125" defaultRowHeight="1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0B727-FA05-49B2-BCB8-D4A688FB9385}">
  <dimension ref="A1"/>
  <sheetViews>
    <sheetView workbookViewId="0"/>
  </sheetViews>
  <sheetFormatPr defaultColWidth="11.42578125" defaultRowHeight="1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0DEA3-23B9-4743-BC0F-491C636FF10C}">
  <dimension ref="A1"/>
  <sheetViews>
    <sheetView workbookViewId="0"/>
  </sheetViews>
  <sheetFormatPr defaultColWidth="11.42578125" defaultRowHeight="1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3E223-1325-4B2F-A9E2-7B15938CEDE4}">
  <dimension ref="A1"/>
  <sheetViews>
    <sheetView workbookViewId="0"/>
  </sheetViews>
  <sheetFormatPr defaultColWidth="11.42578125"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597C8-ADFC-4D30-ADF2-D1792E8A2016}">
  <dimension ref="C1:C8"/>
  <sheetViews>
    <sheetView workbookViewId="0">
      <selection activeCell="G13" sqref="G13"/>
    </sheetView>
  </sheetViews>
  <sheetFormatPr defaultColWidth="11.42578125" defaultRowHeight="15"/>
  <cols>
    <col min="3" max="3" width="41.42578125" customWidth="1"/>
  </cols>
  <sheetData>
    <row r="1" spans="3:3" ht="15.75" thickBot="1"/>
    <row r="2" spans="3:3" ht="15.75" thickBot="1">
      <c r="C2" s="86" t="s">
        <v>30</v>
      </c>
    </row>
    <row r="3" spans="3:3" ht="15.75" thickBot="1">
      <c r="C3" s="87" t="s">
        <v>31</v>
      </c>
    </row>
    <row r="4" spans="3:3" ht="15.75" thickBot="1">
      <c r="C4" s="87" t="s">
        <v>32</v>
      </c>
    </row>
    <row r="5" spans="3:3" ht="15.75" thickBot="1">
      <c r="C5" s="87" t="s">
        <v>33</v>
      </c>
    </row>
    <row r="6" spans="3:3" ht="15.75" thickBot="1">
      <c r="C6" s="87" t="s">
        <v>34</v>
      </c>
    </row>
    <row r="7" spans="3:3" ht="30" customHeight="1" thickBot="1">
      <c r="C7" s="87" t="s">
        <v>35</v>
      </c>
    </row>
    <row r="8" spans="3:3">
      <c r="C8" s="88" t="s">
        <v>36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5C398-F530-4024-809B-1747D861011F}">
  <dimension ref="A1"/>
  <sheetViews>
    <sheetView workbookViewId="0"/>
  </sheetViews>
  <sheetFormatPr defaultColWidth="11.42578125"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91599-3FE7-43D9-8030-E0C6990D8D8B}">
  <dimension ref="A1"/>
  <sheetViews>
    <sheetView workbookViewId="0"/>
  </sheetViews>
  <sheetFormatPr defaultColWidth="11.42578125"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CD9DD-FADD-4E69-9B55-4EE90169246B}">
  <dimension ref="A1"/>
  <sheetViews>
    <sheetView workbookViewId="0"/>
  </sheetViews>
  <sheetFormatPr defaultColWidth="11.42578125" defaultRowHeight="1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097CE-5AD3-4DB2-BD41-7E15997EFB4D}">
  <dimension ref="A1"/>
  <sheetViews>
    <sheetView workbookViewId="0"/>
  </sheetViews>
  <sheetFormatPr defaultColWidth="11.42578125" defaultRowHeight="1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43ACE-FD32-44C8-8BCD-4772B29D4324}">
  <dimension ref="A1"/>
  <sheetViews>
    <sheetView workbookViewId="0"/>
  </sheetViews>
  <sheetFormatPr defaultColWidth="11.42578125" defaultRowHeight="1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EFFB6-FDDA-42AD-8C3A-EA790D3B016C}">
  <dimension ref="A1"/>
  <sheetViews>
    <sheetView workbookViewId="0"/>
  </sheetViews>
  <sheetFormatPr defaultColWidth="11.42578125" defaultRowHeight="1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93DA7-9452-4E56-A9E1-BEDD2480EC0E}">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59A9641F7B49741B21635CACE7DC16B" ma:contentTypeVersion="13" ma:contentTypeDescription="Crear nuevo documento." ma:contentTypeScope="" ma:versionID="74ba5e6756bff5572390f4b45da9210f">
  <xsd:schema xmlns:xsd="http://www.w3.org/2001/XMLSchema" xmlns:xs="http://www.w3.org/2001/XMLSchema" xmlns:p="http://schemas.microsoft.com/office/2006/metadata/properties" xmlns:ns2="635b0fd0-ca15-477c-ba6f-bbb98d65918e" xmlns:ns3="3d829b3d-0a18-498d-a6ce-e6cbe2982448" targetNamespace="http://schemas.microsoft.com/office/2006/metadata/properties" ma:root="true" ma:fieldsID="32af54761f35164ca436060bfbf35e21" ns2:_="" ns3:_="">
    <xsd:import namespace="635b0fd0-ca15-477c-ba6f-bbb98d65918e"/>
    <xsd:import namespace="3d829b3d-0a18-498d-a6ce-e6cbe298244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5b0fd0-ca15-477c-ba6f-bbb98d6591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d829b3d-0a18-498d-a6ce-e6cbe2982448"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95e2e99-4437-4cba-a5ec-abffd78451b0}" ma:internalName="TaxCatchAll" ma:showField="CatchAllData" ma:web="3d829b3d-0a18-498d-a6ce-e6cbe29824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35b0fd0-ca15-477c-ba6f-bbb98d65918e">
      <Terms xmlns="http://schemas.microsoft.com/office/infopath/2007/PartnerControls"/>
    </lcf76f155ced4ddcb4097134ff3c332f>
    <TaxCatchAll xmlns="3d829b3d-0a18-498d-a6ce-e6cbe298244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14C4CD-93A5-4C55-979F-7950E7F9ED44}"/>
</file>

<file path=customXml/itemProps2.xml><?xml version="1.0" encoding="utf-8"?>
<ds:datastoreItem xmlns:ds="http://schemas.openxmlformats.org/officeDocument/2006/customXml" ds:itemID="{47F28E81-4D06-44EB-AB2D-81EF2600EB4C}"/>
</file>

<file path=customXml/itemProps3.xml><?xml version="1.0" encoding="utf-8"?>
<ds:datastoreItem xmlns:ds="http://schemas.openxmlformats.org/officeDocument/2006/customXml" ds:itemID="{8346DCF4-1554-4FAC-95B7-B017CBAB426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Maria Muñoz Almadio</dc:creator>
  <cp:keywords/>
  <dc:description/>
  <cp:lastModifiedBy>Jorge Eduardo Corrales Amaya</cp:lastModifiedBy>
  <cp:revision/>
  <dcterms:created xsi:type="dcterms:W3CDTF">2018-12-18T19:38:06Z</dcterms:created>
  <dcterms:modified xsi:type="dcterms:W3CDTF">2025-12-07T13:20:16Z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0x010100259A9641F7B49741B21635CACE7DC16B</vt:lpwstr>
  </property>
  <property fmtid="{D5CDD505-2E9C-101B-9397-08002B2CF9AE}" pid="3" name="MediaServiceImageTags">
    <vt:lpwstr/>
  </property>
</Properties>
</file>