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2AEB3831-439A-4204-9FF9-E8960C33B164}"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 name="Hoja4" sheetId="4" r:id="rId4"/>
    <sheet name="Hoja5" sheetId="5" r:id="rId5"/>
    <sheet name="Hoja6" sheetId="6" r:id="rId6"/>
    <sheet name="Hoja7" sheetId="7" r:id="rId7"/>
    <sheet name="Hoja8" sheetId="8" r:id="rId8"/>
    <sheet name="Hoja9" sheetId="9" r:id="rId9"/>
    <sheet name="Hoja10" sheetId="10" r:id="rId10"/>
    <sheet name="Hoja11" sheetId="11" r:id="rId11"/>
    <sheet name="Hoja12" sheetId="12" r:id="rId12"/>
    <sheet name="Hoja13" sheetId="13" r:id="rId13"/>
    <sheet name="Hoja14" sheetId="14" r:id="rId14"/>
    <sheet name="Hoja15" sheetId="15" r:id="rId15"/>
    <sheet name="Hoja16" sheetId="16" r:id="rId1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1" l="1"/>
  <c r="K11" i="1"/>
  <c r="J12" i="1"/>
  <c r="K12" i="1"/>
  <c r="J13" i="1"/>
  <c r="K13" i="1"/>
  <c r="J14" i="1"/>
  <c r="K14" i="1"/>
  <c r="J15" i="1"/>
  <c r="K15" i="1"/>
  <c r="J16" i="1"/>
  <c r="K16" i="1"/>
  <c r="L12" i="1" l="1"/>
  <c r="M12" i="1" s="1"/>
  <c r="N12" i="1" s="1"/>
  <c r="L15" i="1"/>
  <c r="M15" i="1" s="1"/>
  <c r="N15" i="1" s="1"/>
  <c r="L13" i="1"/>
  <c r="M13" i="1" s="1"/>
  <c r="N13" i="1" s="1"/>
  <c r="L14" i="1"/>
  <c r="M14" i="1" s="1"/>
  <c r="N14" i="1" s="1"/>
  <c r="L16" i="1"/>
  <c r="M16" i="1" s="1"/>
  <c r="N16" i="1" s="1"/>
  <c r="L11" i="1"/>
  <c r="M11" i="1" s="1"/>
  <c r="N11" i="1" s="1"/>
  <c r="K9" i="1" l="1"/>
  <c r="J9" i="1"/>
  <c r="K8" i="1"/>
  <c r="J8" i="1"/>
  <c r="K26" i="1"/>
  <c r="J26" i="1"/>
  <c r="K25" i="1"/>
  <c r="J25" i="1"/>
  <c r="K24" i="1"/>
  <c r="J24" i="1"/>
  <c r="K23" i="1"/>
  <c r="J23" i="1"/>
  <c r="K22" i="1"/>
  <c r="J22" i="1"/>
  <c r="K21" i="1"/>
  <c r="J21" i="1"/>
  <c r="K20" i="1"/>
  <c r="J20" i="1"/>
  <c r="K19" i="1"/>
  <c r="J19" i="1"/>
  <c r="K18" i="1"/>
  <c r="J18" i="1"/>
  <c r="K17" i="1"/>
  <c r="J17" i="1"/>
  <c r="K10" i="1"/>
  <c r="J10" i="1"/>
  <c r="L8" i="1" l="1"/>
  <c r="M8" i="1" s="1"/>
  <c r="N8" i="1" s="1"/>
  <c r="L9" i="1"/>
  <c r="M9" i="1" s="1"/>
  <c r="N9" i="1" s="1"/>
  <c r="L17" i="1"/>
  <c r="M17" i="1" s="1"/>
  <c r="N17" i="1" s="1"/>
  <c r="L19" i="1"/>
  <c r="M19" i="1" s="1"/>
  <c r="N19" i="1" s="1"/>
  <c r="L21" i="1"/>
  <c r="M21" i="1" s="1"/>
  <c r="N21" i="1" s="1"/>
  <c r="L23" i="1"/>
  <c r="M23" i="1" s="1"/>
  <c r="N23" i="1" s="1"/>
  <c r="L24" i="1"/>
  <c r="M24" i="1" s="1"/>
  <c r="N24" i="1" s="1"/>
  <c r="L25" i="1"/>
  <c r="M25" i="1" s="1"/>
  <c r="N25" i="1" s="1"/>
  <c r="L22" i="1"/>
  <c r="M22" i="1" s="1"/>
  <c r="N22" i="1" s="1"/>
  <c r="L20" i="1"/>
  <c r="M20" i="1" s="1"/>
  <c r="N20" i="1" s="1"/>
  <c r="L10" i="1"/>
  <c r="M10" i="1" s="1"/>
  <c r="N10" i="1" s="1"/>
  <c r="L18" i="1"/>
  <c r="M18" i="1" s="1"/>
  <c r="N18" i="1" s="1"/>
  <c r="L26" i="1"/>
  <c r="M26" i="1" s="1"/>
  <c r="N26" i="1" s="1"/>
  <c r="J28" i="1"/>
  <c r="H29" i="1" s="1"/>
  <c r="K28" i="1" l="1"/>
  <c r="L28" i="1" l="1"/>
  <c r="M28" i="1" s="1"/>
  <c r="N28" i="1" s="1"/>
  <c r="H30" i="1"/>
  <c r="I30" i="1" l="1"/>
  <c r="J30" i="1" s="1"/>
  <c r="K30" i="1" l="1"/>
  <c r="L30" i="1" l="1"/>
  <c r="M30" i="1" s="1"/>
  <c r="N31" i="1" s="1"/>
</calcChain>
</file>

<file path=xl/sharedStrings.xml><?xml version="1.0" encoding="utf-8"?>
<sst xmlns="http://schemas.openxmlformats.org/spreadsheetml/2006/main" count="38" uniqueCount="36">
  <si>
    <t>N°</t>
  </si>
  <si>
    <t>MESES VALORADOS:</t>
  </si>
  <si>
    <t>TIEMPO VALORADO:</t>
  </si>
  <si>
    <t xml:space="preserve">RESULTADO DE LA VERIFICACIÓN: </t>
  </si>
  <si>
    <t xml:space="preserve"> CUMPLE:</t>
  </si>
  <si>
    <t>NO CUMPLE:</t>
  </si>
  <si>
    <t>ANEXO 6. FORMATO INFORMACIÓN DEL EQUIPO MINIMO</t>
  </si>
  <si>
    <t>Nombre Institución de Educación Superior Proponente</t>
  </si>
  <si>
    <t>Nombre de la Macrorregión PTIES</t>
  </si>
  <si>
    <t>NOMBRE COMPLETO</t>
  </si>
  <si>
    <t>ESPACIO RESERVADO PARA EL MEN</t>
  </si>
  <si>
    <t>Nombre el Evaluador:</t>
  </si>
  <si>
    <t>Fecha Final
Nota 1: mantener el formato de la fecha</t>
  </si>
  <si>
    <t>Fecha inicial 
(Tener en cuenta experiencia posterior a la fecha de titulación de pregrado, relacionada con el Rol y experiencia específica solicitada)
Nota 1: mantener el formato de la fecha</t>
  </si>
  <si>
    <t>Tiempo Total 
(cálculo automático)
Nota: mantener las columnas ocultas para el cálculo automático</t>
  </si>
  <si>
    <t>ESPACIO DE VERIFICACIÓN POR PARTE DEL MEN</t>
  </si>
  <si>
    <r>
      <rPr>
        <b/>
        <sz val="20"/>
        <color rgb="FFEE0000"/>
        <rFont val="Calibri"/>
        <family val="2"/>
        <scheme val="minor"/>
      </rPr>
      <t>EJEMPLO:</t>
    </r>
    <r>
      <rPr>
        <sz val="12"/>
        <color rgb="FFEE0000"/>
        <rFont val="Calibri"/>
        <family val="2"/>
        <scheme val="minor"/>
      </rPr>
      <t xml:space="preserve"> PEPITA PEREZ MANRIQUE </t>
    </r>
  </si>
  <si>
    <t xml:space="preserve">Proyecto de articulación con la Agencia XXXXX. / Cargo: Directora de proyecto. / Funciones: Gestión administrativa y académica; dirección, coordinación, seguimiento del cronograma; reportes a las entidades XXXX sobre avances y contingencias; monitoreo de indicadores de calidad y cumplimiento de productos; elaboración de informes estratégicos, productos de comunicación y diseño de herramientas para la apropiación social del conocimiento. (17/01/2019 - 31/12/2022)
Organización XXXX: / Cargo: Coordinador de innovación curricular y formación docente. / Funciones de planificación, seguimiento y divulgación en los municipios XXX; análisis de indicadores cualitativos y cuantitativos; elaboración del informe final; diseño de talleres de mejoramiento; socialización de resultados con las comunidades; atención de requerimientos de entidades XXXX. (15/01/2023 - 15/05/2025)
Proyecto.........
</t>
  </si>
  <si>
    <t>Director(a) del Programa</t>
  </si>
  <si>
    <t>Profesional de Monitoreo y Evaluación</t>
  </si>
  <si>
    <t>Especialista en Matemáticas</t>
  </si>
  <si>
    <t>Especialista en Lenguaje</t>
  </si>
  <si>
    <t>Docente Universitario</t>
  </si>
  <si>
    <t>Coordinador(a) PTIES/Municipio/IEM</t>
  </si>
  <si>
    <t>Psicólogo(a)</t>
  </si>
  <si>
    <t>Experiencia relacionada con el Rol a desempeñar: Nota: Sume sin traslapar experiencia simultánea</t>
  </si>
  <si>
    <t>FUNCIONES / RESPONSABILIDADES:
Resumen de las actividades realizadas relevantes para la experiencia específica solicitada, relacionadas con el Rol a desempeñar.</t>
  </si>
  <si>
    <t>ROL - EQUIPO MINIMO
Nota: relacionar unicamente el equipo mínimo requerido, de acuerdo con citerios de cantidad y rol, descritos en Documento de Convocatoria, numeral 5.2, literal a.</t>
  </si>
  <si>
    <t>Cumple / No cumple
(Para diligenciamiento del MEN)</t>
  </si>
  <si>
    <t>Cumple / No Cumple
(Para diligenciamiento del MEN)</t>
  </si>
  <si>
    <t>ADICIONE LAS FILAS QUE CONSIDERE NECESARIAS PARA COMPLETAR LA INFORMACIÓN DEL EQUIPO MÍNIMO</t>
  </si>
  <si>
    <t>Directora del programa</t>
  </si>
  <si>
    <t>XXXXXXXXXXXXXXXXXXXXXX</t>
  </si>
  <si>
    <t>FORMACION 
(Títulos de pregrado/Institución -  Título de Posgrado/ Institución)
Nota: NO incluir educación no formal.</t>
  </si>
  <si>
    <t>Socióloga / Universidad XXXX - 
Magíster en Gerencia de Proyectos /  Universidad XXXX</t>
  </si>
  <si>
    <t>Nota 01: La experiencia se computará de acuerdo con lo contemplado en el artículo 229 del Decreto 019 de 2012. Para el caso de los ingenieros, se aplicará la Ley 842 de 2003 y la normativa que la regule, adicione o modifique.
Nota 02: Para la verificación de la experiencia del personal mínimo requerido propuesto no se tendrá en cuenta la experiencia profesional simultánea, es decir, que no se contará más de una vez el tiempo de experiencia válida para una misma persona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</si>
</sst>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8"/>
      <color theme="1"/>
      <name val="Calibri"/>
      <family val="2"/>
      <scheme val="minor"/>
    </font>
    <font>
      <b/>
      <sz val="20"/>
      <color theme="1"/>
      <name val="Calibri"/>
      <family val="2"/>
      <scheme val="minor"/>
    </font>
    <font>
      <b/>
      <sz val="18"/>
      <name val="Arial"/>
      <family val="2"/>
    </font>
    <font>
      <sz val="12"/>
      <color theme="1"/>
      <name val="Calibri"/>
      <family val="2"/>
      <scheme val="minor"/>
    </font>
    <font>
      <sz val="14"/>
      <color theme="1"/>
      <name val="Calibri"/>
      <family val="2"/>
      <scheme val="minor"/>
    </font>
    <font>
      <b/>
      <sz val="28"/>
      <color theme="1"/>
      <name val="Calibri"/>
      <family val="2"/>
      <scheme val="minor"/>
    </font>
    <font>
      <b/>
      <sz val="14"/>
      <color theme="0"/>
      <name val="Calibri"/>
      <family val="2"/>
      <scheme val="minor"/>
    </font>
    <font>
      <sz val="12"/>
      <name val="Calibri"/>
      <family val="2"/>
      <scheme val="minor"/>
    </font>
    <font>
      <sz val="12"/>
      <color theme="1"/>
      <name val="Arial"/>
      <family val="2"/>
    </font>
    <font>
      <b/>
      <sz val="22"/>
      <color theme="0"/>
      <name val="Calibri"/>
      <family val="2"/>
      <scheme val="minor"/>
    </font>
    <font>
      <sz val="12"/>
      <color rgb="FFEE0000"/>
      <name val="Calibri"/>
      <family val="2"/>
      <scheme val="minor"/>
    </font>
    <font>
      <b/>
      <sz val="12"/>
      <color rgb="FFEE0000"/>
      <name val="Calibri"/>
      <family val="2"/>
      <scheme val="minor"/>
    </font>
    <font>
      <sz val="36"/>
      <color theme="1"/>
      <name val="Calibri"/>
      <family val="2"/>
      <scheme val="minor"/>
    </font>
    <font>
      <b/>
      <sz val="11"/>
      <color rgb="FFEE0000"/>
      <name val="Calibri"/>
      <family val="2"/>
      <scheme val="minor"/>
    </font>
    <font>
      <b/>
      <sz val="20"/>
      <color rgb="FFEE0000"/>
      <name val="Calibri"/>
      <family val="2"/>
      <scheme val="minor"/>
    </font>
    <font>
      <sz val="11"/>
      <name val="Calibri"/>
      <family val="2"/>
    </font>
    <font>
      <b/>
      <sz val="24"/>
      <name val="Arial"/>
      <family val="2"/>
    </font>
  </fonts>
  <fills count="12">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CC"/>
        <bgColor indexed="64"/>
      </patternFill>
    </fill>
    <fill>
      <patternFill patternType="solid">
        <fgColor rgb="FF00B0F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C00000"/>
        <bgColor indexed="64"/>
      </patternFill>
    </fill>
    <fill>
      <patternFill patternType="solid">
        <fgColor rgb="FF7030A0"/>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s>
  <cellStyleXfs count="1">
    <xf numFmtId="0" fontId="0" fillId="0" borderId="0"/>
  </cellStyleXfs>
  <cellXfs count="149">
    <xf numFmtId="0" fontId="0" fillId="0" borderId="0" xfId="0"/>
    <xf numFmtId="0" fontId="0" fillId="0" borderId="0" xfId="0"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horizontal="justify" vertical="center"/>
    </xf>
    <xf numFmtId="4" fontId="2" fillId="0" borderId="2" xfId="0" applyNumberFormat="1" applyFont="1" applyBorder="1" applyAlignment="1">
      <alignment horizontal="center" vertical="center"/>
    </xf>
    <xf numFmtId="4" fontId="0" fillId="0" borderId="2" xfId="0" applyNumberFormat="1"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vertical="center"/>
    </xf>
    <xf numFmtId="2" fontId="4" fillId="3" borderId="5" xfId="0" applyNumberFormat="1" applyFont="1" applyFill="1" applyBorder="1" applyAlignment="1">
      <alignment horizontal="center" vertical="center"/>
    </xf>
    <xf numFmtId="4" fontId="4" fillId="3" borderId="5" xfId="0" applyNumberFormat="1" applyFont="1" applyFill="1" applyBorder="1" applyAlignment="1">
      <alignment horizontal="center" vertical="center"/>
    </xf>
    <xf numFmtId="4"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3" borderId="5" xfId="0" applyFont="1" applyFill="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center" vertical="center"/>
    </xf>
    <xf numFmtId="0" fontId="1" fillId="6" borderId="5" xfId="0" applyFont="1" applyFill="1" applyBorder="1" applyAlignment="1">
      <alignment vertical="center"/>
    </xf>
    <xf numFmtId="0" fontId="3" fillId="5" borderId="5" xfId="0" applyFont="1" applyFill="1" applyBorder="1" applyAlignment="1">
      <alignment horizontal="right" vertical="center"/>
    </xf>
    <xf numFmtId="0" fontId="3" fillId="0" borderId="6" xfId="0" applyFont="1" applyBorder="1" applyAlignment="1">
      <alignment vertical="center"/>
    </xf>
    <xf numFmtId="0" fontId="0" fillId="7" borderId="0" xfId="0" applyFill="1"/>
    <xf numFmtId="0" fontId="2" fillId="5" borderId="2" xfId="0" applyFont="1" applyFill="1" applyBorder="1" applyAlignment="1">
      <alignment horizontal="center" vertical="center"/>
    </xf>
    <xf numFmtId="0" fontId="3" fillId="3" borderId="5" xfId="0" applyFont="1" applyFill="1" applyBorder="1" applyAlignment="1">
      <alignment horizontal="left" vertical="center"/>
    </xf>
    <xf numFmtId="0" fontId="3" fillId="3" borderId="2" xfId="0" applyFont="1" applyFill="1" applyBorder="1" applyAlignment="1">
      <alignment horizontal="left" vertical="center"/>
    </xf>
    <xf numFmtId="0" fontId="3" fillId="3" borderId="20" xfId="0" applyFont="1" applyFill="1" applyBorder="1" applyAlignment="1">
      <alignment horizontal="left" vertical="center"/>
    </xf>
    <xf numFmtId="0" fontId="3" fillId="3" borderId="17" xfId="0" applyFont="1" applyFill="1" applyBorder="1" applyAlignment="1">
      <alignment horizontal="left" vertical="center"/>
    </xf>
    <xf numFmtId="0" fontId="3" fillId="3" borderId="4" xfId="0" applyFont="1" applyFill="1" applyBorder="1" applyAlignment="1">
      <alignment horizontal="left" vertical="center"/>
    </xf>
    <xf numFmtId="0" fontId="3" fillId="3" borderId="17" xfId="0" applyFont="1" applyFill="1" applyBorder="1" applyAlignment="1">
      <alignment horizontal="left" vertical="center"/>
    </xf>
    <xf numFmtId="0" fontId="3" fillId="3" borderId="1" xfId="0" applyFont="1" applyFill="1" applyBorder="1" applyAlignment="1">
      <alignment horizontal="left" vertical="center"/>
    </xf>
    <xf numFmtId="0" fontId="3" fillId="3" borderId="20" xfId="0" applyFont="1" applyFill="1" applyBorder="1" applyAlignment="1">
      <alignment horizontal="left"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8" fillId="0" borderId="0" xfId="0" applyFont="1"/>
    <xf numFmtId="0" fontId="11" fillId="10" borderId="30"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9" fillId="0" borderId="0" xfId="0" applyFont="1" applyAlignment="1">
      <alignment wrapText="1"/>
    </xf>
    <xf numFmtId="0" fontId="11" fillId="4" borderId="4"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8" fillId="0" borderId="4"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2" fillId="7" borderId="5" xfId="0" applyFont="1" applyFill="1" applyBorder="1" applyAlignment="1" applyProtection="1">
      <alignment horizontal="justify" vertical="center"/>
      <protection locked="0"/>
    </xf>
    <xf numFmtId="14" fontId="12" fillId="0" borderId="5" xfId="0" applyNumberFormat="1" applyFont="1" applyBorder="1" applyAlignment="1" applyProtection="1">
      <alignment horizontal="center" vertical="center"/>
      <protection locked="0"/>
    </xf>
    <xf numFmtId="4"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5" borderId="5" xfId="0" applyFont="1" applyFill="1" applyBorder="1" applyAlignment="1">
      <alignment horizontal="right" vertical="center"/>
    </xf>
    <xf numFmtId="14" fontId="12" fillId="7" borderId="5"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justify" vertical="center"/>
      <protection locked="0"/>
    </xf>
    <xf numFmtId="14" fontId="8" fillId="0" borderId="5" xfId="0" applyNumberFormat="1" applyFont="1" applyBorder="1" applyAlignment="1" applyProtection="1">
      <alignment horizontal="center" vertical="center"/>
      <protection locked="0"/>
    </xf>
    <xf numFmtId="0" fontId="12" fillId="5" borderId="5" xfId="0" applyFont="1" applyFill="1" applyBorder="1" applyAlignment="1">
      <alignment horizontal="right" vertical="center"/>
    </xf>
    <xf numFmtId="0" fontId="8" fillId="0" borderId="7" xfId="0" applyFont="1" applyBorder="1" applyAlignment="1" applyProtection="1">
      <alignment horizontal="justify" vertical="center"/>
      <protection locked="0"/>
    </xf>
    <xf numFmtId="14" fontId="8" fillId="0" borderId="7" xfId="0" applyNumberFormat="1" applyFont="1" applyBorder="1" applyAlignment="1" applyProtection="1">
      <alignment horizontal="center" vertical="center"/>
      <protection locked="0"/>
    </xf>
    <xf numFmtId="4"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8" fillId="5" borderId="7" xfId="0" applyFont="1" applyFill="1" applyBorder="1" applyAlignment="1">
      <alignment horizontal="right" vertical="center"/>
    </xf>
    <xf numFmtId="0" fontId="8" fillId="8" borderId="6" xfId="0" applyFont="1" applyFill="1" applyBorder="1" applyAlignment="1" applyProtection="1">
      <alignment horizontal="justify" vertical="center"/>
      <protection locked="0"/>
    </xf>
    <xf numFmtId="0" fontId="13" fillId="8" borderId="6" xfId="0" applyFont="1" applyFill="1" applyBorder="1" applyAlignment="1" applyProtection="1">
      <alignment vertical="center"/>
      <protection locked="0"/>
    </xf>
    <xf numFmtId="0" fontId="8" fillId="8" borderId="8" xfId="0" applyFont="1" applyFill="1" applyBorder="1" applyAlignment="1" applyProtection="1">
      <alignment horizontal="justify" vertical="center"/>
      <protection locked="0"/>
    </xf>
    <xf numFmtId="0" fontId="14" fillId="11" borderId="6" xfId="0" applyFont="1" applyFill="1" applyBorder="1" applyAlignment="1">
      <alignment horizontal="center" vertical="center" wrapText="1"/>
    </xf>
    <xf numFmtId="0" fontId="8" fillId="0" borderId="5" xfId="0" applyFont="1" applyBorder="1" applyAlignment="1" applyProtection="1">
      <alignment horizontal="center" vertical="center"/>
      <protection locked="0"/>
    </xf>
    <xf numFmtId="0" fontId="16" fillId="0" borderId="5" xfId="0" applyFont="1" applyBorder="1" applyAlignment="1" applyProtection="1">
      <alignment horizontal="left" vertical="center"/>
      <protection locked="0"/>
    </xf>
    <xf numFmtId="0" fontId="3" fillId="8" borderId="11" xfId="0" applyFont="1" applyFill="1" applyBorder="1" applyAlignment="1" applyProtection="1">
      <alignment vertical="center"/>
      <protection locked="0"/>
    </xf>
    <xf numFmtId="0" fontId="0" fillId="8" borderId="11" xfId="0" applyFill="1" applyBorder="1" applyAlignment="1" applyProtection="1">
      <alignment vertical="center"/>
      <protection locked="0"/>
    </xf>
    <xf numFmtId="0" fontId="0" fillId="8" borderId="12" xfId="0" applyFill="1" applyBorder="1" applyAlignment="1" applyProtection="1">
      <alignment vertical="center"/>
      <protection locked="0"/>
    </xf>
    <xf numFmtId="0" fontId="0" fillId="8" borderId="10" xfId="0" applyFill="1" applyBorder="1" applyAlignment="1">
      <alignment horizontal="center" vertical="center"/>
    </xf>
    <xf numFmtId="0" fontId="0" fillId="8" borderId="10" xfId="0" applyFill="1" applyBorder="1"/>
    <xf numFmtId="0" fontId="2" fillId="8" borderId="11"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0" fillId="8" borderId="14" xfId="0" applyFill="1" applyBorder="1" applyAlignment="1">
      <alignment vertical="center"/>
    </xf>
    <xf numFmtId="0" fontId="0" fillId="8" borderId="15" xfId="0" applyFill="1" applyBorder="1" applyAlignment="1">
      <alignment vertical="center"/>
    </xf>
    <xf numFmtId="0" fontId="2" fillId="8" borderId="9" xfId="0" applyFont="1" applyFill="1" applyBorder="1" applyAlignment="1">
      <alignment vertical="center"/>
    </xf>
    <xf numFmtId="0" fontId="3" fillId="8" borderId="9" xfId="0" applyFont="1" applyFill="1" applyBorder="1" applyAlignment="1">
      <alignment horizontal="right" vertical="center"/>
    </xf>
    <xf numFmtId="0" fontId="2" fillId="8" borderId="9" xfId="0" applyFont="1" applyFill="1" applyBorder="1" applyAlignment="1">
      <alignment horizontal="left" vertical="center"/>
    </xf>
    <xf numFmtId="0" fontId="2" fillId="8" borderId="9" xfId="0" applyFont="1" applyFill="1" applyBorder="1" applyAlignment="1">
      <alignment horizontal="left" vertical="center"/>
    </xf>
    <xf numFmtId="0" fontId="0" fillId="8" borderId="13" xfId="0" applyFill="1" applyBorder="1"/>
    <xf numFmtId="0" fontId="0" fillId="8" borderId="14" xfId="0" applyFill="1" applyBorder="1"/>
    <xf numFmtId="0" fontId="2" fillId="8" borderId="14" xfId="0" applyFont="1" applyFill="1" applyBorder="1" applyAlignment="1">
      <alignment vertical="center"/>
    </xf>
    <xf numFmtId="0" fontId="3" fillId="3" borderId="37" xfId="0" applyFont="1" applyFill="1" applyBorder="1" applyAlignment="1">
      <alignment horizontal="left" vertical="center"/>
    </xf>
    <xf numFmtId="0" fontId="3" fillId="3" borderId="21" xfId="0" applyFont="1" applyFill="1" applyBorder="1" applyAlignment="1">
      <alignment horizontal="left" vertical="center"/>
    </xf>
    <xf numFmtId="0" fontId="3" fillId="3" borderId="33" xfId="0" applyFont="1" applyFill="1" applyBorder="1" applyAlignment="1">
      <alignment horizontal="left" vertical="center"/>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5" fillId="8" borderId="22" xfId="0" applyFont="1" applyFill="1" applyBorder="1"/>
    <xf numFmtId="0" fontId="0" fillId="8" borderId="23" xfId="0" applyFill="1" applyBorder="1" applyAlignment="1">
      <alignment vertical="center"/>
    </xf>
    <xf numFmtId="0" fontId="2" fillId="8" borderId="23" xfId="0" applyFont="1" applyFill="1" applyBorder="1" applyAlignment="1">
      <alignment vertical="center"/>
    </xf>
    <xf numFmtId="0" fontId="2" fillId="8" borderId="24" xfId="0" applyFont="1" applyFill="1" applyBorder="1" applyAlignment="1">
      <alignment vertical="center"/>
    </xf>
    <xf numFmtId="0" fontId="2" fillId="8" borderId="0" xfId="0" applyFont="1" applyFill="1" applyBorder="1" applyAlignment="1">
      <alignment vertical="center"/>
    </xf>
    <xf numFmtId="0" fontId="5" fillId="8" borderId="0" xfId="0" applyFont="1" applyFill="1" applyBorder="1"/>
    <xf numFmtId="0" fontId="0" fillId="8" borderId="0" xfId="0" applyFill="1" applyBorder="1"/>
    <xf numFmtId="0" fontId="3" fillId="8" borderId="0" xfId="0" applyFont="1" applyFill="1" applyBorder="1" applyAlignment="1">
      <alignment horizontal="right" vertical="center"/>
    </xf>
    <xf numFmtId="0" fontId="2" fillId="8" borderId="0" xfId="0" applyFont="1" applyFill="1" applyBorder="1" applyAlignment="1">
      <alignment horizontal="left" vertical="center"/>
    </xf>
    <xf numFmtId="0" fontId="2" fillId="8" borderId="0" xfId="0" applyFont="1" applyFill="1" applyBorder="1" applyAlignment="1">
      <alignment horizontal="left" vertical="center"/>
    </xf>
    <xf numFmtId="0" fontId="2" fillId="8" borderId="0" xfId="0" applyFont="1" applyFill="1" applyBorder="1" applyAlignment="1">
      <alignment horizontal="right" vertical="center"/>
    </xf>
    <xf numFmtId="0" fontId="3" fillId="8" borderId="0" xfId="0" applyFont="1" applyFill="1" applyBorder="1" applyAlignment="1">
      <alignment horizontal="center" vertical="center"/>
    </xf>
    <xf numFmtId="0" fontId="0" fillId="8" borderId="0" xfId="0" applyFill="1" applyBorder="1" applyAlignment="1">
      <alignment horizontal="center" vertical="center"/>
    </xf>
    <xf numFmtId="0" fontId="2" fillId="8" borderId="0" xfId="0" applyFont="1" applyFill="1" applyBorder="1" applyAlignment="1" applyProtection="1">
      <alignment horizontal="right" vertical="center"/>
      <protection locked="0"/>
    </xf>
    <xf numFmtId="0" fontId="2" fillId="8" borderId="0" xfId="0" applyFont="1" applyFill="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7" xfId="0" applyFont="1" applyBorder="1" applyAlignment="1" applyProtection="1">
      <alignment horizontal="center" vertical="center" wrapText="1"/>
      <protection locked="0"/>
    </xf>
    <xf numFmtId="0" fontId="15" fillId="7" borderId="5" xfId="0" applyFont="1" applyFill="1" applyBorder="1" applyAlignment="1" applyProtection="1">
      <alignment horizontal="justify" vertical="center" wrapText="1"/>
      <protection locked="0"/>
    </xf>
    <xf numFmtId="14" fontId="15" fillId="0" borderId="5" xfId="0" applyNumberFormat="1" applyFont="1" applyBorder="1" applyAlignment="1" applyProtection="1">
      <alignment horizontal="center" vertical="center"/>
      <protection locked="0"/>
    </xf>
    <xf numFmtId="4" fontId="15"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5" fillId="5" borderId="5" xfId="0" applyFont="1" applyFill="1" applyBorder="1" applyAlignment="1">
      <alignment horizontal="right" vertical="center"/>
    </xf>
    <xf numFmtId="0" fontId="15" fillId="0" borderId="0" xfId="0" applyFont="1"/>
    <xf numFmtId="0" fontId="20" fillId="0" borderId="36"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17" fillId="0" borderId="0" xfId="0" applyFont="1" applyBorder="1" applyAlignment="1">
      <alignment horizontal="center"/>
    </xf>
    <xf numFmtId="0" fontId="3" fillId="3" borderId="34" xfId="0" applyFont="1" applyFill="1" applyBorder="1" applyAlignment="1">
      <alignment horizontal="left" vertical="center"/>
    </xf>
    <xf numFmtId="0" fontId="10" fillId="2" borderId="27" xfId="0" applyFont="1" applyFill="1" applyBorder="1" applyAlignment="1">
      <alignment horizontal="center" vertical="center" wrapText="1"/>
    </xf>
    <xf numFmtId="0" fontId="2" fillId="5" borderId="25" xfId="0" applyFont="1" applyFill="1" applyBorder="1" applyAlignment="1">
      <alignment horizontal="center" vertical="center"/>
    </xf>
    <xf numFmtId="0" fontId="4" fillId="0" borderId="16" xfId="0" applyFont="1" applyBorder="1" applyAlignment="1">
      <alignment horizontal="right" vertical="center"/>
    </xf>
    <xf numFmtId="0" fontId="3" fillId="5" borderId="16" xfId="0" applyFont="1" applyFill="1" applyBorder="1" applyAlignment="1">
      <alignment horizontal="right" vertical="center"/>
    </xf>
    <xf numFmtId="0" fontId="11" fillId="11" borderId="18" xfId="0" applyFont="1" applyFill="1" applyBorder="1" applyAlignment="1">
      <alignment horizontal="center" vertical="center" wrapText="1"/>
    </xf>
    <xf numFmtId="0" fontId="11" fillId="11" borderId="42" xfId="0"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12" fillId="8" borderId="17" xfId="0" applyFont="1" applyFill="1" applyBorder="1" applyAlignment="1" applyProtection="1">
      <alignment horizontal="center" vertical="center" wrapText="1"/>
      <protection locked="0"/>
    </xf>
    <xf numFmtId="0" fontId="12" fillId="8" borderId="17" xfId="0" applyFont="1" applyFill="1" applyBorder="1" applyAlignment="1" applyProtection="1">
      <alignment horizontal="center" vertical="center"/>
      <protection locked="0"/>
    </xf>
    <xf numFmtId="0" fontId="12" fillId="8" borderId="38" xfId="0" applyFont="1" applyFill="1" applyBorder="1" applyAlignment="1" applyProtection="1">
      <alignment horizontal="center" vertical="center"/>
      <protection locked="0"/>
    </xf>
    <xf numFmtId="0" fontId="4" fillId="8" borderId="0" xfId="0" applyFont="1" applyFill="1" applyAlignment="1">
      <alignment horizontal="center" vertical="center"/>
    </xf>
    <xf numFmtId="0" fontId="15" fillId="8" borderId="5" xfId="0" applyFont="1" applyFill="1" applyBorder="1" applyAlignment="1">
      <alignment horizontal="right" vertical="center"/>
    </xf>
    <xf numFmtId="0" fontId="18" fillId="8" borderId="5" xfId="0" applyFont="1" applyFill="1" applyBorder="1" applyAlignment="1">
      <alignment horizontal="right" vertical="center"/>
    </xf>
    <xf numFmtId="0" fontId="8" fillId="8" borderId="16" xfId="0" applyFont="1" applyFill="1" applyBorder="1" applyAlignment="1">
      <alignment horizontal="right" vertical="center"/>
    </xf>
    <xf numFmtId="0" fontId="12" fillId="8" borderId="16" xfId="0" applyFont="1" applyFill="1" applyBorder="1" applyAlignment="1">
      <alignment horizontal="right" vertical="center"/>
    </xf>
    <xf numFmtId="0" fontId="8" fillId="8" borderId="26" xfId="0" applyFont="1" applyFill="1" applyBorder="1" applyAlignment="1">
      <alignment horizontal="right" vertical="center"/>
    </xf>
    <xf numFmtId="0" fontId="10" fillId="2" borderId="43" xfId="0" applyFont="1" applyFill="1" applyBorder="1" applyAlignment="1">
      <alignment horizontal="center" vertical="center" wrapText="1"/>
    </xf>
    <xf numFmtId="0" fontId="17" fillId="0" borderId="18" xfId="0" applyFont="1" applyBorder="1" applyAlignment="1">
      <alignment horizontal="center"/>
    </xf>
    <xf numFmtId="0" fontId="7" fillId="8" borderId="5" xfId="0" applyFont="1" applyFill="1" applyBorder="1" applyAlignment="1">
      <alignment horizontal="left" vertical="center" wrapText="1"/>
    </xf>
    <xf numFmtId="0" fontId="21" fillId="8" borderId="5" xfId="0" applyFont="1" applyFill="1" applyBorder="1" applyAlignment="1">
      <alignment horizontal="left" vertical="center" wrapText="1"/>
    </xf>
    <xf numFmtId="0" fontId="0" fillId="7" borderId="28" xfId="0" applyFill="1" applyBorder="1" applyAlignment="1">
      <alignment horizontal="center"/>
    </xf>
    <xf numFmtId="0" fontId="0" fillId="7" borderId="14" xfId="0" applyFill="1" applyBorder="1" applyAlignment="1">
      <alignment horizontal="center"/>
    </xf>
    <xf numFmtId="0" fontId="0" fillId="7" borderId="44" xfId="0" applyFill="1" applyBorder="1" applyAlignment="1">
      <alignment horizontal="center"/>
    </xf>
    <xf numFmtId="0" fontId="11" fillId="10" borderId="42" xfId="0" applyFont="1" applyFill="1" applyBorder="1" applyAlignment="1">
      <alignment horizontal="center" vertical="center" wrapText="1"/>
    </xf>
    <xf numFmtId="0" fontId="11" fillId="10" borderId="0" xfId="0" applyFont="1" applyFill="1" applyBorder="1" applyAlignment="1">
      <alignment horizontal="center" vertical="center" wrapText="1"/>
    </xf>
    <xf numFmtId="0" fontId="11" fillId="10" borderId="45"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6" fillId="9"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279400</xdr:colOff>
      <xdr:row>0</xdr:row>
      <xdr:rowOff>104774</xdr:rowOff>
    </xdr:from>
    <xdr:to>
      <xdr:col>2</xdr:col>
      <xdr:colOff>2639322</xdr:colOff>
      <xdr:row>1</xdr:row>
      <xdr:rowOff>-1</xdr:rowOff>
    </xdr:to>
    <xdr:pic>
      <xdr:nvPicPr>
        <xdr:cNvPr id="7" name="Imagen 6">
          <a:extLst>
            <a:ext uri="{FF2B5EF4-FFF2-40B4-BE49-F238E27FC236}">
              <a16:creationId xmlns:a16="http://schemas.microsoft.com/office/drawing/2014/main" id="{7BEE42C4-C179-4EA1-AC8D-6341A04FF6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150" y="104774"/>
          <a:ext cx="2359922" cy="828675"/>
        </a:xfrm>
        <a:prstGeom prst="rect">
          <a:avLst/>
        </a:prstGeom>
      </xdr:spPr>
    </xdr:pic>
    <xdr:clientData/>
  </xdr:twoCellAnchor>
  <xdr:twoCellAnchor>
    <xdr:from>
      <xdr:col>15</xdr:col>
      <xdr:colOff>1262062</xdr:colOff>
      <xdr:row>0</xdr:row>
      <xdr:rowOff>47625</xdr:rowOff>
    </xdr:from>
    <xdr:to>
      <xdr:col>15</xdr:col>
      <xdr:colOff>5208270</xdr:colOff>
      <xdr:row>1</xdr:row>
      <xdr:rowOff>146050</xdr:rowOff>
    </xdr:to>
    <xdr:sp macro="" textlink="">
      <xdr:nvSpPr>
        <xdr:cNvPr id="2" name="Cuadro de texto 2">
          <a:extLst>
            <a:ext uri="{FF2B5EF4-FFF2-40B4-BE49-F238E27FC236}">
              <a16:creationId xmlns:a16="http://schemas.microsoft.com/office/drawing/2014/main" id="{47EA6961-1882-62A9-86E3-1DDC419A6D5B}"/>
            </a:ext>
          </a:extLst>
        </xdr:cNvPr>
        <xdr:cNvSpPr txBox="1">
          <a:spLocks/>
        </xdr:cNvSpPr>
      </xdr:nvSpPr>
      <xdr:spPr>
        <a:xfrm>
          <a:off x="32670750" y="47625"/>
          <a:ext cx="3946208" cy="1027113"/>
        </a:xfrm>
        <a:prstGeom prst="rect">
          <a:avLst/>
        </a:prstGeom>
      </xdr:spPr>
      <xdr:txBody>
        <a:bodyPr wrap="square" lIns="0" tIns="0" rIns="0" bIns="0" rtlCol="0">
          <a:noAutofit/>
        </a:bodyPr>
        <a:lstStyle/>
        <a:p>
          <a:pPr marL="12700">
            <a:lnSpc>
              <a:spcPct val="107000"/>
            </a:lnSpc>
            <a:spcBef>
              <a:spcPts val="100"/>
            </a:spcBef>
            <a:spcAft>
              <a:spcPts val="800"/>
            </a:spcAft>
            <a:buNone/>
          </a:pPr>
          <a:r>
            <a:rPr lang="es-CO" sz="1000" b="1" kern="100">
              <a:effectLst/>
              <a:latin typeface="Verdana" panose="020B0604030504040204" pitchFamily="34" charset="0"/>
              <a:ea typeface="Aptos" panose="020B0004020202020204" pitchFamily="34" charset="0"/>
              <a:cs typeface="Times New Roman" panose="02020603050405020304" pitchFamily="18" charset="0"/>
            </a:rPr>
            <a:t>Ministerio</a:t>
          </a:r>
          <a:r>
            <a:rPr lang="es-CO" sz="1000" b="1"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b="1" kern="100">
              <a:effectLst/>
              <a:latin typeface="Verdana" panose="020B0604030504040204" pitchFamily="34" charset="0"/>
              <a:ea typeface="Aptos" panose="020B0004020202020204" pitchFamily="34" charset="0"/>
              <a:cs typeface="Times New Roman" panose="02020603050405020304" pitchFamily="18" charset="0"/>
            </a:rPr>
            <a:t>de</a:t>
          </a:r>
          <a:r>
            <a:rPr lang="es-CO" sz="1000" b="1"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b="1" kern="100">
              <a:effectLst/>
              <a:latin typeface="Verdana" panose="020B0604030504040204" pitchFamily="34" charset="0"/>
              <a:ea typeface="Aptos" panose="020B0004020202020204" pitchFamily="34" charset="0"/>
              <a:cs typeface="Times New Roman" panose="02020603050405020304" pitchFamily="18" charset="0"/>
            </a:rPr>
            <a:t>Educación</a:t>
          </a:r>
          <a:r>
            <a:rPr lang="es-CO" sz="1000" b="1"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b="1" kern="100" spc="-10">
              <a:effectLst/>
              <a:latin typeface="Verdana" panose="020B0604030504040204" pitchFamily="34" charset="0"/>
              <a:ea typeface="Aptos" panose="020B0004020202020204" pitchFamily="34" charset="0"/>
              <a:cs typeface="Times New Roman" panose="02020603050405020304" pitchFamily="18" charset="0"/>
            </a:rPr>
            <a:t>Nacional</a:t>
          </a:r>
          <a:endParaRPr lang="es-CO" sz="1100" kern="100">
            <a:effectLst/>
            <a:latin typeface="Aptos" panose="020B0004020202020204" pitchFamily="34" charset="0"/>
            <a:ea typeface="Aptos" panose="020B0004020202020204" pitchFamily="34" charset="0"/>
            <a:cs typeface="Times New Roman" panose="02020603050405020304" pitchFamily="18" charset="0"/>
          </a:endParaRPr>
        </a:p>
        <a:p>
          <a:pPr marL="12700">
            <a:lnSpc>
              <a:spcPct val="115000"/>
            </a:lnSpc>
            <a:spcBef>
              <a:spcPts val="185"/>
            </a:spcBef>
            <a:spcAft>
              <a:spcPts val="800"/>
            </a:spcAft>
          </a:pPr>
          <a:r>
            <a:rPr lang="es-CO" sz="1000" kern="100">
              <a:effectLst/>
              <a:latin typeface="Verdana" panose="020B0604030504040204" pitchFamily="34" charset="0"/>
              <a:ea typeface="Aptos" panose="020B0004020202020204" pitchFamily="34" charset="0"/>
              <a:cs typeface="Times New Roman" panose="02020603050405020304" pitchFamily="18" charset="0"/>
            </a:rPr>
            <a:t>Dirección:</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Calle</a:t>
          </a:r>
          <a:r>
            <a:rPr lang="es-CO" sz="1000" kern="100" spc="-2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43</a:t>
          </a:r>
          <a:r>
            <a:rPr lang="es-CO" sz="1000" kern="100" spc="-2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No.</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57</a:t>
          </a:r>
          <a:r>
            <a:rPr lang="es-CO" sz="1000" kern="100" spc="-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a:t>
          </a:r>
          <a:r>
            <a:rPr lang="es-CO" sz="1000" kern="100" spc="-3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14.</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CAN.</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Bogotá,</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Colombia Conmutador: (601) 22 22800</a:t>
          </a:r>
          <a:br>
            <a:rPr lang="es-CO" sz="1000" kern="100">
              <a:effectLst/>
              <a:latin typeface="Verdana" panose="020B0604030504040204" pitchFamily="34" charset="0"/>
              <a:ea typeface="Aptos" panose="020B0004020202020204" pitchFamily="34" charset="0"/>
              <a:cs typeface="Times New Roman" panose="02020603050405020304" pitchFamily="18" charset="0"/>
            </a:rPr>
          </a:br>
          <a:r>
            <a:rPr lang="es-CO" sz="1000" kern="100">
              <a:effectLst/>
              <a:latin typeface="Verdana" panose="020B0604030504040204" pitchFamily="34" charset="0"/>
              <a:ea typeface="Aptos" panose="020B0004020202020204" pitchFamily="34" charset="0"/>
              <a:cs typeface="Times New Roman" panose="02020603050405020304" pitchFamily="18" charset="0"/>
            </a:rPr>
            <a:t>Línea</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gratuita</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fuera</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de</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Bogotá:</a:t>
          </a:r>
          <a:r>
            <a:rPr lang="es-CO" sz="1000" kern="100" spc="-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018000</a:t>
          </a:r>
          <a:r>
            <a:rPr lang="es-CO" sz="1000"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a:t>
          </a:r>
          <a:r>
            <a:rPr lang="es-CO" sz="1000"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910122</a:t>
          </a:r>
          <a:endParaRPr lang="es-CO"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0"/>
  <sheetViews>
    <sheetView showGridLines="0" tabSelected="1" zoomScale="60" zoomScaleNormal="60" workbookViewId="0">
      <selection activeCell="E6" sqref="E6:E7"/>
    </sheetView>
  </sheetViews>
  <sheetFormatPr baseColWidth="10" defaultRowHeight="15" x14ac:dyDescent="0.25"/>
  <cols>
    <col min="1" max="1" width="2.7109375" customWidth="1"/>
    <col min="2" max="2" width="7" customWidth="1"/>
    <col min="3" max="3" width="79" customWidth="1"/>
    <col min="4" max="4" width="45.7109375" customWidth="1"/>
    <col min="5" max="5" width="82.140625" customWidth="1"/>
    <col min="6" max="6" width="38.85546875" customWidth="1"/>
    <col min="7" max="7" width="101.5703125" customWidth="1"/>
    <col min="8" max="8" width="45.42578125" customWidth="1"/>
    <col min="9" max="9" width="40.42578125" customWidth="1"/>
    <col min="10" max="10" width="15" hidden="1" customWidth="1"/>
    <col min="11" max="11" width="11.42578125" hidden="1" customWidth="1"/>
    <col min="12" max="12" width="12" hidden="1" customWidth="1"/>
    <col min="13" max="13" width="10.5703125" hidden="1" customWidth="1"/>
    <col min="14" max="15" width="36.140625" customWidth="1"/>
    <col min="16" max="16" width="87.28515625" customWidth="1"/>
    <col min="22" max="22" width="22" customWidth="1"/>
  </cols>
  <sheetData>
    <row r="1" spans="2:16" s="21" customFormat="1" ht="72.75" customHeight="1" thickBot="1" x14ac:dyDescent="0.3">
      <c r="B1" s="139"/>
      <c r="C1" s="140"/>
      <c r="D1" s="140"/>
      <c r="E1" s="140"/>
      <c r="F1" s="140"/>
      <c r="G1" s="140"/>
      <c r="H1" s="140"/>
      <c r="I1" s="140"/>
      <c r="J1" s="140"/>
      <c r="K1" s="140"/>
      <c r="L1" s="140"/>
      <c r="M1" s="140"/>
      <c r="N1" s="140"/>
      <c r="O1" s="140"/>
      <c r="P1" s="141"/>
    </row>
    <row r="2" spans="2:16" ht="45.75" customHeight="1" x14ac:dyDescent="0.25">
      <c r="B2" s="135" t="s">
        <v>6</v>
      </c>
      <c r="C2" s="33"/>
      <c r="D2" s="33"/>
      <c r="E2" s="33"/>
      <c r="F2" s="33"/>
      <c r="G2" s="33"/>
      <c r="H2" s="34"/>
      <c r="I2" s="34"/>
      <c r="J2" s="34"/>
      <c r="K2" s="34"/>
      <c r="L2" s="34"/>
      <c r="M2" s="34"/>
      <c r="N2" s="34"/>
      <c r="O2" s="119"/>
      <c r="P2" s="35"/>
    </row>
    <row r="3" spans="2:16" ht="58.5" customHeight="1" x14ac:dyDescent="0.25">
      <c r="B3" s="138" t="s">
        <v>7</v>
      </c>
      <c r="C3" s="138"/>
      <c r="D3" s="138"/>
      <c r="E3" s="138"/>
      <c r="F3" s="137" t="s">
        <v>32</v>
      </c>
      <c r="G3" s="137"/>
      <c r="H3" s="137"/>
      <c r="I3" s="137"/>
      <c r="J3" s="137"/>
      <c r="K3" s="137"/>
      <c r="L3" s="137"/>
      <c r="M3" s="137"/>
      <c r="N3" s="137"/>
      <c r="O3" s="137"/>
      <c r="P3" s="137"/>
    </row>
    <row r="4" spans="2:16" ht="56.25" customHeight="1" x14ac:dyDescent="0.25">
      <c r="B4" s="138" t="s">
        <v>8</v>
      </c>
      <c r="C4" s="138"/>
      <c r="D4" s="138"/>
      <c r="E4" s="138"/>
      <c r="F4" s="137" t="s">
        <v>32</v>
      </c>
      <c r="G4" s="137"/>
      <c r="H4" s="137"/>
      <c r="I4" s="137"/>
      <c r="J4" s="137"/>
      <c r="K4" s="137"/>
      <c r="L4" s="137"/>
      <c r="M4" s="137"/>
      <c r="N4" s="137"/>
      <c r="O4" s="137"/>
      <c r="P4" s="137"/>
    </row>
    <row r="5" spans="2:16" ht="111.75" customHeight="1" x14ac:dyDescent="0.7">
      <c r="B5" s="136"/>
      <c r="C5" s="136"/>
      <c r="D5" s="136"/>
      <c r="E5" s="136"/>
      <c r="F5" s="117"/>
      <c r="G5" s="148" t="s">
        <v>35</v>
      </c>
      <c r="H5" s="148"/>
      <c r="I5" s="148"/>
      <c r="J5" s="148"/>
      <c r="K5" s="148"/>
      <c r="L5" s="148"/>
      <c r="M5" s="148"/>
      <c r="N5" s="148"/>
      <c r="O5" s="148"/>
      <c r="P5" s="148"/>
    </row>
    <row r="6" spans="2:16" s="40" customFormat="1" ht="60.75" customHeight="1" thickBot="1" x14ac:dyDescent="0.35">
      <c r="B6" s="38" t="s">
        <v>0</v>
      </c>
      <c r="C6" s="39" t="s">
        <v>9</v>
      </c>
      <c r="D6" s="39" t="s">
        <v>27</v>
      </c>
      <c r="E6" s="39" t="s">
        <v>33</v>
      </c>
      <c r="F6" s="124"/>
      <c r="G6" s="142" t="s">
        <v>25</v>
      </c>
      <c r="H6" s="143"/>
      <c r="I6" s="144"/>
      <c r="J6" s="45"/>
      <c r="K6" s="45"/>
      <c r="L6" s="45"/>
      <c r="M6" s="45"/>
      <c r="N6" s="145" t="s">
        <v>14</v>
      </c>
      <c r="O6" s="146" t="s">
        <v>28</v>
      </c>
      <c r="P6" s="147" t="s">
        <v>15</v>
      </c>
    </row>
    <row r="7" spans="2:16" s="40" customFormat="1" ht="231.75" customHeight="1" x14ac:dyDescent="0.3">
      <c r="B7" s="41"/>
      <c r="C7" s="42"/>
      <c r="D7" s="42"/>
      <c r="E7" s="42"/>
      <c r="F7" s="125" t="s">
        <v>29</v>
      </c>
      <c r="G7" s="37" t="s">
        <v>26</v>
      </c>
      <c r="H7" s="44" t="s">
        <v>13</v>
      </c>
      <c r="I7" s="44" t="s">
        <v>12</v>
      </c>
      <c r="J7" s="43"/>
      <c r="K7" s="43"/>
      <c r="L7" s="43"/>
      <c r="M7" s="43"/>
      <c r="N7" s="45"/>
      <c r="O7" s="123"/>
      <c r="P7" s="65"/>
    </row>
    <row r="8" spans="2:16" s="113" customFormat="1" ht="261" customHeight="1" x14ac:dyDescent="0.25">
      <c r="B8" s="106">
        <v>1</v>
      </c>
      <c r="C8" s="105" t="s">
        <v>16</v>
      </c>
      <c r="D8" s="105" t="s">
        <v>31</v>
      </c>
      <c r="E8" s="107" t="s">
        <v>34</v>
      </c>
      <c r="F8" s="126"/>
      <c r="G8" s="108" t="s">
        <v>17</v>
      </c>
      <c r="H8" s="109">
        <v>43482</v>
      </c>
      <c r="I8" s="109">
        <v>45792</v>
      </c>
      <c r="J8" s="110">
        <f t="shared" ref="J8:J9" si="0">+IF(ISBLANK(H8),0,(DAYS360(H8,I8)+1)/30)</f>
        <v>75.966666666666669</v>
      </c>
      <c r="K8" s="111">
        <f t="shared" ref="K8:K9" si="1">+ROUNDDOWN(DAYS360(H8,I8)/30,0)</f>
        <v>75</v>
      </c>
      <c r="L8" s="110">
        <f t="shared" ref="L8" si="2">+J8-K8</f>
        <v>0.96666666666666856</v>
      </c>
      <c r="M8" s="111">
        <f t="shared" ref="M8" si="3">+ROUND(L8*30,0)</f>
        <v>29</v>
      </c>
      <c r="N8" s="112" t="str">
        <f t="shared" ref="N8" si="4">+CONCATENATE(K8," ","mes(es) y ",M8," ","día(s)")</f>
        <v>75 mes(es) y 29 día(s)</v>
      </c>
      <c r="O8" s="130"/>
      <c r="P8" s="131"/>
    </row>
    <row r="9" spans="2:16" s="36" customFormat="1" ht="41.25" customHeight="1" x14ac:dyDescent="0.25">
      <c r="B9" s="46">
        <v>2</v>
      </c>
      <c r="C9" s="47"/>
      <c r="D9" s="47"/>
      <c r="E9" s="47"/>
      <c r="F9" s="127"/>
      <c r="G9" s="48"/>
      <c r="H9" s="49">
        <v>44738</v>
      </c>
      <c r="I9" s="49">
        <v>45641</v>
      </c>
      <c r="J9" s="50">
        <f t="shared" si="0"/>
        <v>29.666666666666668</v>
      </c>
      <c r="K9" s="51">
        <f t="shared" si="1"/>
        <v>29</v>
      </c>
      <c r="L9" s="50">
        <f t="shared" ref="L9" si="5">+J9-K9</f>
        <v>0.66666666666666785</v>
      </c>
      <c r="M9" s="51">
        <f t="shared" ref="M9" si="6">+ROUND(L9*30,0)</f>
        <v>20</v>
      </c>
      <c r="N9" s="52" t="str">
        <f t="shared" ref="N9" si="7">+CONCATENATE(K9," ","mes(es) y ",M9," ","día(s)")</f>
        <v>29 mes(es) y 20 día(s)</v>
      </c>
      <c r="O9" s="132"/>
      <c r="P9" s="63"/>
    </row>
    <row r="10" spans="2:16" s="36" customFormat="1" ht="15.75" x14ac:dyDescent="0.25">
      <c r="B10" s="46">
        <v>3</v>
      </c>
      <c r="C10" s="47"/>
      <c r="D10" s="47"/>
      <c r="E10" s="47"/>
      <c r="F10" s="127"/>
      <c r="G10" s="48"/>
      <c r="H10" s="53"/>
      <c r="I10" s="53"/>
      <c r="J10" s="50">
        <f t="shared" ref="J10:J26" si="8">+IF(ISBLANK(H10),0,(DAYS360(H10,I10)+1)/30)</f>
        <v>0</v>
      </c>
      <c r="K10" s="51">
        <f t="shared" ref="K10:K26" si="9">+ROUNDDOWN(DAYS360(H10,I10)/30,0)</f>
        <v>0</v>
      </c>
      <c r="L10" s="50">
        <f t="shared" ref="L10:L26" si="10">+J10-K10</f>
        <v>0</v>
      </c>
      <c r="M10" s="51">
        <f t="shared" ref="M10:M28" si="11">+ROUND(L10*30,0)</f>
        <v>0</v>
      </c>
      <c r="N10" s="52" t="str">
        <f t="shared" ref="N10:N26" si="12">+CONCATENATE(K10," ","mes(es) y ",M10," ","día(s)")</f>
        <v>0 mes(es) y 0 día(s)</v>
      </c>
      <c r="O10" s="132"/>
      <c r="P10" s="63"/>
    </row>
    <row r="11" spans="2:16" s="36" customFormat="1" ht="15.75" x14ac:dyDescent="0.25">
      <c r="B11" s="46">
        <v>4</v>
      </c>
      <c r="C11" s="47"/>
      <c r="D11" s="47"/>
      <c r="E11" s="47"/>
      <c r="F11" s="127"/>
      <c r="G11" s="54"/>
      <c r="H11" s="55"/>
      <c r="I11" s="55"/>
      <c r="J11" s="50">
        <f t="shared" si="8"/>
        <v>0</v>
      </c>
      <c r="K11" s="51">
        <f t="shared" si="9"/>
        <v>0</v>
      </c>
      <c r="L11" s="50">
        <f t="shared" si="10"/>
        <v>0</v>
      </c>
      <c r="M11" s="51">
        <f t="shared" si="11"/>
        <v>0</v>
      </c>
      <c r="N11" s="52" t="str">
        <f t="shared" si="12"/>
        <v>0 mes(es) y 0 día(s)</v>
      </c>
      <c r="O11" s="132"/>
      <c r="P11" s="63"/>
    </row>
    <row r="12" spans="2:16" s="36" customFormat="1" ht="15.75" x14ac:dyDescent="0.25">
      <c r="B12" s="46">
        <v>5</v>
      </c>
      <c r="C12" s="47"/>
      <c r="D12" s="47"/>
      <c r="E12" s="47"/>
      <c r="F12" s="127"/>
      <c r="G12" s="54"/>
      <c r="H12" s="55"/>
      <c r="I12" s="55"/>
      <c r="J12" s="50">
        <f t="shared" si="8"/>
        <v>0</v>
      </c>
      <c r="K12" s="51">
        <f t="shared" si="9"/>
        <v>0</v>
      </c>
      <c r="L12" s="50">
        <f t="shared" si="10"/>
        <v>0</v>
      </c>
      <c r="M12" s="51">
        <f t="shared" si="11"/>
        <v>0</v>
      </c>
      <c r="N12" s="52" t="str">
        <f t="shared" si="12"/>
        <v>0 mes(es) y 0 día(s)</v>
      </c>
      <c r="O12" s="132"/>
      <c r="P12" s="63"/>
    </row>
    <row r="13" spans="2:16" s="36" customFormat="1" ht="15.75" x14ac:dyDescent="0.25">
      <c r="B13" s="46">
        <v>6</v>
      </c>
      <c r="C13" s="47"/>
      <c r="D13" s="47"/>
      <c r="E13" s="47"/>
      <c r="F13" s="127"/>
      <c r="G13" s="54"/>
      <c r="H13" s="55"/>
      <c r="I13" s="55"/>
      <c r="J13" s="50">
        <f t="shared" si="8"/>
        <v>0</v>
      </c>
      <c r="K13" s="51">
        <f t="shared" si="9"/>
        <v>0</v>
      </c>
      <c r="L13" s="50">
        <f t="shared" si="10"/>
        <v>0</v>
      </c>
      <c r="M13" s="51">
        <f t="shared" si="11"/>
        <v>0</v>
      </c>
      <c r="N13" s="52" t="str">
        <f t="shared" si="12"/>
        <v>0 mes(es) y 0 día(s)</v>
      </c>
      <c r="O13" s="132"/>
      <c r="P13" s="63"/>
    </row>
    <row r="14" spans="2:16" s="36" customFormat="1" ht="15.75" x14ac:dyDescent="0.25">
      <c r="B14" s="46">
        <v>7</v>
      </c>
      <c r="C14" s="47"/>
      <c r="D14" s="47"/>
      <c r="E14" s="47"/>
      <c r="F14" s="127"/>
      <c r="G14" s="54"/>
      <c r="H14" s="55"/>
      <c r="I14" s="55"/>
      <c r="J14" s="50">
        <f t="shared" si="8"/>
        <v>0</v>
      </c>
      <c r="K14" s="51">
        <f t="shared" si="9"/>
        <v>0</v>
      </c>
      <c r="L14" s="50">
        <f t="shared" si="10"/>
        <v>0</v>
      </c>
      <c r="M14" s="51">
        <f t="shared" si="11"/>
        <v>0</v>
      </c>
      <c r="N14" s="52" t="str">
        <f t="shared" si="12"/>
        <v>0 mes(es) y 0 día(s)</v>
      </c>
      <c r="O14" s="132"/>
      <c r="P14" s="62"/>
    </row>
    <row r="15" spans="2:16" s="36" customFormat="1" ht="15.75" x14ac:dyDescent="0.25">
      <c r="B15" s="46">
        <v>8</v>
      </c>
      <c r="C15" s="47"/>
      <c r="D15" s="47"/>
      <c r="E15" s="47"/>
      <c r="F15" s="127"/>
      <c r="G15" s="54"/>
      <c r="H15" s="55"/>
      <c r="I15" s="55"/>
      <c r="J15" s="50">
        <f t="shared" si="8"/>
        <v>0</v>
      </c>
      <c r="K15" s="51">
        <f t="shared" si="9"/>
        <v>0</v>
      </c>
      <c r="L15" s="50">
        <f t="shared" si="10"/>
        <v>0</v>
      </c>
      <c r="M15" s="51">
        <f t="shared" si="11"/>
        <v>0</v>
      </c>
      <c r="N15" s="52" t="str">
        <f t="shared" si="12"/>
        <v>0 mes(es) y 0 día(s)</v>
      </c>
      <c r="O15" s="132"/>
      <c r="P15" s="62"/>
    </row>
    <row r="16" spans="2:16" s="36" customFormat="1" ht="15.75" x14ac:dyDescent="0.25">
      <c r="B16" s="46">
        <v>9</v>
      </c>
      <c r="C16" s="47"/>
      <c r="D16" s="47"/>
      <c r="E16" s="47"/>
      <c r="F16" s="127"/>
      <c r="G16" s="54"/>
      <c r="H16" s="55"/>
      <c r="I16" s="55"/>
      <c r="J16" s="50">
        <f t="shared" si="8"/>
        <v>0</v>
      </c>
      <c r="K16" s="51">
        <f t="shared" si="9"/>
        <v>0</v>
      </c>
      <c r="L16" s="50">
        <f t="shared" si="10"/>
        <v>0</v>
      </c>
      <c r="M16" s="51">
        <f t="shared" si="11"/>
        <v>0</v>
      </c>
      <c r="N16" s="52" t="str">
        <f t="shared" si="12"/>
        <v>0 mes(es) y 0 día(s)</v>
      </c>
      <c r="O16" s="132"/>
      <c r="P16" s="62"/>
    </row>
    <row r="17" spans="2:16" s="36" customFormat="1" ht="15.75" x14ac:dyDescent="0.25">
      <c r="B17" s="46">
        <v>10</v>
      </c>
      <c r="C17" s="47"/>
      <c r="D17" s="47"/>
      <c r="E17" s="47"/>
      <c r="F17" s="127"/>
      <c r="G17" s="54"/>
      <c r="H17" s="55"/>
      <c r="I17" s="55"/>
      <c r="J17" s="50">
        <f t="shared" si="8"/>
        <v>0</v>
      </c>
      <c r="K17" s="51">
        <f t="shared" si="9"/>
        <v>0</v>
      </c>
      <c r="L17" s="50">
        <f t="shared" si="10"/>
        <v>0</v>
      </c>
      <c r="M17" s="51">
        <f t="shared" si="11"/>
        <v>0</v>
      </c>
      <c r="N17" s="52" t="str">
        <f t="shared" si="12"/>
        <v>0 mes(es) y 0 día(s)</v>
      </c>
      <c r="O17" s="132"/>
      <c r="P17" s="62"/>
    </row>
    <row r="18" spans="2:16" s="36" customFormat="1" ht="15.75" x14ac:dyDescent="0.25">
      <c r="B18" s="46">
        <v>11</v>
      </c>
      <c r="C18" s="47"/>
      <c r="D18" s="47"/>
      <c r="E18" s="47"/>
      <c r="F18" s="127"/>
      <c r="G18" s="54"/>
      <c r="H18" s="55"/>
      <c r="I18" s="55"/>
      <c r="J18" s="50">
        <f t="shared" si="8"/>
        <v>0</v>
      </c>
      <c r="K18" s="51">
        <f t="shared" si="9"/>
        <v>0</v>
      </c>
      <c r="L18" s="50">
        <f t="shared" si="10"/>
        <v>0</v>
      </c>
      <c r="M18" s="51">
        <f t="shared" si="11"/>
        <v>0</v>
      </c>
      <c r="N18" s="52" t="str">
        <f t="shared" si="12"/>
        <v>0 mes(es) y 0 día(s)</v>
      </c>
      <c r="O18" s="132"/>
      <c r="P18" s="63"/>
    </row>
    <row r="19" spans="2:16" s="36" customFormat="1" ht="15.75" x14ac:dyDescent="0.25">
      <c r="B19" s="46">
        <v>12</v>
      </c>
      <c r="C19" s="47"/>
      <c r="D19" s="47"/>
      <c r="E19" s="47"/>
      <c r="F19" s="127"/>
      <c r="G19" s="54"/>
      <c r="H19" s="55"/>
      <c r="I19" s="55"/>
      <c r="J19" s="50">
        <f t="shared" si="8"/>
        <v>0</v>
      </c>
      <c r="K19" s="51">
        <f t="shared" si="9"/>
        <v>0</v>
      </c>
      <c r="L19" s="50">
        <f t="shared" si="10"/>
        <v>0</v>
      </c>
      <c r="M19" s="51">
        <f t="shared" si="11"/>
        <v>0</v>
      </c>
      <c r="N19" s="52" t="str">
        <f t="shared" si="12"/>
        <v>0 mes(es) y 0 día(s)</v>
      </c>
      <c r="O19" s="132"/>
      <c r="P19" s="63"/>
    </row>
    <row r="20" spans="2:16" s="36" customFormat="1" ht="15.75" x14ac:dyDescent="0.25">
      <c r="B20" s="46">
        <v>13</v>
      </c>
      <c r="C20" s="47"/>
      <c r="D20" s="47"/>
      <c r="E20" s="47"/>
      <c r="F20" s="127"/>
      <c r="G20" s="54"/>
      <c r="H20" s="55"/>
      <c r="I20" s="55"/>
      <c r="J20" s="50">
        <f t="shared" si="8"/>
        <v>0</v>
      </c>
      <c r="K20" s="51">
        <f t="shared" si="9"/>
        <v>0</v>
      </c>
      <c r="L20" s="50">
        <f t="shared" si="10"/>
        <v>0</v>
      </c>
      <c r="M20" s="51">
        <f t="shared" si="11"/>
        <v>0</v>
      </c>
      <c r="N20" s="52" t="str">
        <f t="shared" si="12"/>
        <v>0 mes(es) y 0 día(s)</v>
      </c>
      <c r="O20" s="132"/>
      <c r="P20" s="63"/>
    </row>
    <row r="21" spans="2:16" s="36" customFormat="1" ht="15.75" x14ac:dyDescent="0.25">
      <c r="B21" s="46">
        <v>14</v>
      </c>
      <c r="C21" s="47"/>
      <c r="D21" s="47"/>
      <c r="E21" s="47"/>
      <c r="F21" s="127"/>
      <c r="G21" s="54"/>
      <c r="H21" s="55"/>
      <c r="I21" s="55"/>
      <c r="J21" s="50">
        <f t="shared" si="8"/>
        <v>0</v>
      </c>
      <c r="K21" s="51">
        <f t="shared" si="9"/>
        <v>0</v>
      </c>
      <c r="L21" s="50">
        <f t="shared" si="10"/>
        <v>0</v>
      </c>
      <c r="M21" s="51">
        <f t="shared" si="11"/>
        <v>0</v>
      </c>
      <c r="N21" s="52" t="str">
        <f t="shared" si="12"/>
        <v>0 mes(es) y 0 día(s)</v>
      </c>
      <c r="O21" s="132"/>
      <c r="P21" s="63"/>
    </row>
    <row r="22" spans="2:16" s="36" customFormat="1" ht="15.75" x14ac:dyDescent="0.25">
      <c r="B22" s="46">
        <v>15</v>
      </c>
      <c r="C22" s="47"/>
      <c r="D22" s="47"/>
      <c r="E22" s="47"/>
      <c r="F22" s="127"/>
      <c r="G22" s="54"/>
      <c r="H22" s="55"/>
      <c r="I22" s="55"/>
      <c r="J22" s="50">
        <f t="shared" si="8"/>
        <v>0</v>
      </c>
      <c r="K22" s="51">
        <f t="shared" si="9"/>
        <v>0</v>
      </c>
      <c r="L22" s="50">
        <f t="shared" si="10"/>
        <v>0</v>
      </c>
      <c r="M22" s="51">
        <f t="shared" si="11"/>
        <v>0</v>
      </c>
      <c r="N22" s="52" t="str">
        <f t="shared" si="12"/>
        <v>0 mes(es) y 0 día(s)</v>
      </c>
      <c r="O22" s="132"/>
      <c r="P22" s="63"/>
    </row>
    <row r="23" spans="2:16" s="36" customFormat="1" ht="15.75" x14ac:dyDescent="0.25">
      <c r="B23" s="46">
        <v>16</v>
      </c>
      <c r="C23" s="47"/>
      <c r="D23" s="47"/>
      <c r="E23" s="47"/>
      <c r="F23" s="127"/>
      <c r="G23" s="54"/>
      <c r="H23" s="55"/>
      <c r="I23" s="55"/>
      <c r="J23" s="50">
        <f t="shared" si="8"/>
        <v>0</v>
      </c>
      <c r="K23" s="51">
        <f t="shared" si="9"/>
        <v>0</v>
      </c>
      <c r="L23" s="50">
        <f t="shared" si="10"/>
        <v>0</v>
      </c>
      <c r="M23" s="51">
        <f t="shared" si="11"/>
        <v>0</v>
      </c>
      <c r="N23" s="56" t="str">
        <f t="shared" si="12"/>
        <v>0 mes(es) y 0 día(s)</v>
      </c>
      <c r="O23" s="133"/>
      <c r="P23" s="63"/>
    </row>
    <row r="24" spans="2:16" s="36" customFormat="1" ht="15.75" x14ac:dyDescent="0.25">
      <c r="B24" s="46">
        <v>17</v>
      </c>
      <c r="C24" s="47"/>
      <c r="D24" s="47"/>
      <c r="E24" s="47"/>
      <c r="F24" s="127"/>
      <c r="G24" s="54"/>
      <c r="H24" s="55"/>
      <c r="I24" s="55"/>
      <c r="J24" s="50">
        <f t="shared" si="8"/>
        <v>0</v>
      </c>
      <c r="K24" s="51">
        <f t="shared" si="9"/>
        <v>0</v>
      </c>
      <c r="L24" s="50">
        <f t="shared" si="10"/>
        <v>0</v>
      </c>
      <c r="M24" s="51">
        <f t="shared" si="11"/>
        <v>0</v>
      </c>
      <c r="N24" s="52" t="str">
        <f t="shared" si="12"/>
        <v>0 mes(es) y 0 día(s)</v>
      </c>
      <c r="O24" s="132"/>
      <c r="P24" s="63"/>
    </row>
    <row r="25" spans="2:16" s="36" customFormat="1" ht="15.75" x14ac:dyDescent="0.25">
      <c r="B25" s="46">
        <v>18</v>
      </c>
      <c r="C25" s="47"/>
      <c r="D25" s="47"/>
      <c r="E25" s="47"/>
      <c r="F25" s="127"/>
      <c r="G25" s="54"/>
      <c r="H25" s="55"/>
      <c r="I25" s="55"/>
      <c r="J25" s="50">
        <f t="shared" si="8"/>
        <v>0</v>
      </c>
      <c r="K25" s="51">
        <f t="shared" si="9"/>
        <v>0</v>
      </c>
      <c r="L25" s="50">
        <f t="shared" si="10"/>
        <v>0</v>
      </c>
      <c r="M25" s="51">
        <f t="shared" si="11"/>
        <v>0</v>
      </c>
      <c r="N25" s="52" t="str">
        <f t="shared" si="12"/>
        <v>0 mes(es) y 0 día(s)</v>
      </c>
      <c r="O25" s="132"/>
      <c r="P25" s="63"/>
    </row>
    <row r="26" spans="2:16" s="36" customFormat="1" ht="16.5" thickBot="1" x14ac:dyDescent="0.3">
      <c r="B26" s="66">
        <v>19</v>
      </c>
      <c r="C26" s="67" t="s">
        <v>30</v>
      </c>
      <c r="D26" s="66"/>
      <c r="E26" s="66"/>
      <c r="F26" s="128"/>
      <c r="G26" s="57"/>
      <c r="H26" s="58"/>
      <c r="I26" s="58"/>
      <c r="J26" s="59">
        <f t="shared" si="8"/>
        <v>0</v>
      </c>
      <c r="K26" s="60">
        <f t="shared" si="9"/>
        <v>0</v>
      </c>
      <c r="L26" s="59">
        <f t="shared" si="10"/>
        <v>0</v>
      </c>
      <c r="M26" s="60">
        <f t="shared" si="11"/>
        <v>0</v>
      </c>
      <c r="N26" s="61" t="str">
        <f t="shared" si="12"/>
        <v>0 mes(es) y 0 día(s)</v>
      </c>
      <c r="O26" s="134"/>
      <c r="P26" s="64"/>
    </row>
    <row r="27" spans="2:16" ht="15.75" thickBot="1" x14ac:dyDescent="0.3">
      <c r="B27" s="1"/>
      <c r="C27" s="1"/>
      <c r="D27" s="1"/>
      <c r="E27" s="1"/>
      <c r="F27" s="129"/>
      <c r="G27" s="2"/>
      <c r="H27" s="3"/>
      <c r="I27" s="3"/>
      <c r="J27" s="4"/>
      <c r="K27" s="1"/>
      <c r="L27" s="4"/>
      <c r="M27" s="1"/>
      <c r="N27" s="5"/>
      <c r="O27" s="5"/>
      <c r="P27" s="6"/>
    </row>
    <row r="28" spans="2:16" x14ac:dyDescent="0.25">
      <c r="B28" s="29"/>
      <c r="C28" s="30"/>
      <c r="D28" s="30"/>
      <c r="E28" s="30"/>
      <c r="F28" s="25"/>
      <c r="G28" s="24"/>
      <c r="H28" s="31" t="s">
        <v>1</v>
      </c>
      <c r="I28" s="31"/>
      <c r="J28" s="7">
        <f>+SUM(J8:J27)</f>
        <v>105.63333333333334</v>
      </c>
      <c r="K28" s="8">
        <f>+ROUNDDOWN(J28,0)</f>
        <v>105</v>
      </c>
      <c r="L28" s="8">
        <f t="shared" ref="L28" si="13">+J28-K28</f>
        <v>0.63333333333333997</v>
      </c>
      <c r="M28" s="9">
        <f t="shared" si="11"/>
        <v>19</v>
      </c>
      <c r="N28" s="22" t="str">
        <f t="shared" ref="N28" si="14">+CONCATENATE(K28," ","meses y ",M28," ","días")</f>
        <v>105 meses y 19 días</v>
      </c>
      <c r="O28" s="120"/>
      <c r="P28" s="10"/>
    </row>
    <row r="29" spans="2:16" hidden="1" x14ac:dyDescent="0.25">
      <c r="B29" s="27"/>
      <c r="C29" s="28"/>
      <c r="D29" s="28"/>
      <c r="E29" s="28"/>
      <c r="F29" s="26"/>
      <c r="G29" s="23"/>
      <c r="H29" s="11">
        <f>+J28/12</f>
        <v>8.8027777777777789</v>
      </c>
      <c r="I29" s="15"/>
      <c r="J29" s="14"/>
      <c r="K29" s="14"/>
      <c r="L29" s="14"/>
      <c r="M29" s="14"/>
      <c r="N29" s="16"/>
      <c r="O29" s="121"/>
      <c r="P29" s="17"/>
    </row>
    <row r="30" spans="2:16" hidden="1" x14ac:dyDescent="0.25">
      <c r="B30" s="27"/>
      <c r="C30" s="28"/>
      <c r="D30" s="28"/>
      <c r="E30" s="28"/>
      <c r="F30" s="26"/>
      <c r="G30" s="23"/>
      <c r="H30" s="12">
        <f>+ROUNDDOWN(H29,0)</f>
        <v>8</v>
      </c>
      <c r="I30" s="12">
        <f>+H29-H30</f>
        <v>0.80277777777777892</v>
      </c>
      <c r="J30" s="13">
        <f>+I30*12</f>
        <v>9.6333333333333471</v>
      </c>
      <c r="K30" s="13">
        <f>+ROUNDDOWN(J30,0)</f>
        <v>9</v>
      </c>
      <c r="L30" s="13">
        <f>+J30-K30</f>
        <v>0.63333333333334707</v>
      </c>
      <c r="M30" s="14">
        <f>+ROUND(L30*30,0)</f>
        <v>19</v>
      </c>
      <c r="N30" s="16"/>
      <c r="O30" s="121"/>
      <c r="P30" s="17"/>
    </row>
    <row r="31" spans="2:16" x14ac:dyDescent="0.25">
      <c r="B31" s="27"/>
      <c r="C31" s="28"/>
      <c r="D31" s="28"/>
      <c r="E31" s="28"/>
      <c r="F31" s="26"/>
      <c r="G31" s="23"/>
      <c r="H31" s="32" t="s">
        <v>2</v>
      </c>
      <c r="I31" s="32"/>
      <c r="J31" s="18"/>
      <c r="K31" s="18"/>
      <c r="L31" s="18"/>
      <c r="M31" s="18"/>
      <c r="N31" s="19" t="str">
        <f>+CONCATENATE(H30," "," año(s) ",K30," "," mes(es) y ",M30," "," día(s)")</f>
        <v>8  año(s) 9  mes(es) y 19  día(s)</v>
      </c>
      <c r="O31" s="122"/>
      <c r="P31" s="20"/>
    </row>
    <row r="32" spans="2:16" ht="15.75" thickBot="1" x14ac:dyDescent="0.3">
      <c r="B32" s="84"/>
      <c r="C32" s="85"/>
      <c r="D32" s="85"/>
      <c r="E32" s="85"/>
      <c r="F32" s="118"/>
      <c r="G32" s="86"/>
      <c r="H32" s="87"/>
      <c r="I32" s="88"/>
      <c r="J32" s="88"/>
      <c r="K32" s="88"/>
      <c r="L32" s="88"/>
      <c r="M32" s="88"/>
      <c r="N32" s="88"/>
      <c r="O32" s="88"/>
      <c r="P32" s="89"/>
    </row>
    <row r="33" spans="2:16" ht="26.25" customHeight="1" x14ac:dyDescent="0.35">
      <c r="B33" s="90" t="s">
        <v>10</v>
      </c>
      <c r="C33" s="91"/>
      <c r="D33" s="91"/>
      <c r="E33" s="91"/>
      <c r="F33" s="91"/>
      <c r="G33" s="91"/>
      <c r="H33" s="92"/>
      <c r="I33" s="92"/>
      <c r="J33" s="92"/>
      <c r="K33" s="92"/>
      <c r="L33" s="92"/>
      <c r="M33" s="92"/>
      <c r="N33" s="92"/>
      <c r="O33" s="92"/>
      <c r="P33" s="93"/>
    </row>
    <row r="34" spans="2:16" ht="23.25" x14ac:dyDescent="0.35">
      <c r="B34" s="77" t="s">
        <v>3</v>
      </c>
      <c r="C34" s="94"/>
      <c r="D34" s="94"/>
      <c r="E34" s="94"/>
      <c r="F34" s="94"/>
      <c r="G34" s="94"/>
      <c r="H34" s="95" t="s">
        <v>10</v>
      </c>
      <c r="I34" s="96"/>
      <c r="J34" s="96"/>
      <c r="K34" s="96"/>
      <c r="L34" s="96"/>
      <c r="M34" s="96"/>
      <c r="N34" s="96"/>
      <c r="O34" s="96"/>
      <c r="P34" s="72"/>
    </row>
    <row r="35" spans="2:16" ht="11.25" customHeight="1" x14ac:dyDescent="0.25">
      <c r="B35" s="78"/>
      <c r="C35" s="97"/>
      <c r="D35" s="97"/>
      <c r="E35" s="97"/>
      <c r="F35" s="97"/>
      <c r="G35" s="97"/>
      <c r="H35" s="96"/>
      <c r="I35" s="96"/>
      <c r="J35" s="96"/>
      <c r="K35" s="96"/>
      <c r="L35" s="96"/>
      <c r="M35" s="96"/>
      <c r="N35" s="96"/>
      <c r="O35" s="96"/>
      <c r="P35" s="72"/>
    </row>
    <row r="36" spans="2:16" x14ac:dyDescent="0.25">
      <c r="B36" s="79"/>
      <c r="C36" s="98"/>
      <c r="D36" s="98"/>
      <c r="E36" s="98"/>
      <c r="F36" s="99"/>
      <c r="G36" s="99"/>
      <c r="H36" s="97" t="s">
        <v>4</v>
      </c>
      <c r="I36" s="68"/>
      <c r="J36" s="69"/>
      <c r="K36" s="69"/>
      <c r="L36" s="69"/>
      <c r="M36" s="69"/>
      <c r="N36" s="100" t="s">
        <v>5</v>
      </c>
      <c r="O36" s="100"/>
      <c r="P36" s="70"/>
    </row>
    <row r="37" spans="2:16" ht="9" customHeight="1" x14ac:dyDescent="0.25">
      <c r="B37" s="80"/>
      <c r="C37" s="99"/>
      <c r="D37" s="99"/>
      <c r="E37" s="99"/>
      <c r="F37" s="99"/>
      <c r="G37" s="99"/>
      <c r="H37" s="97"/>
      <c r="I37" s="101"/>
      <c r="J37" s="102"/>
      <c r="K37" s="102"/>
      <c r="L37" s="102"/>
      <c r="M37" s="102"/>
      <c r="N37" s="100"/>
      <c r="O37" s="100"/>
      <c r="P37" s="71"/>
    </row>
    <row r="38" spans="2:16" x14ac:dyDescent="0.25">
      <c r="B38" s="77"/>
      <c r="C38" s="94"/>
      <c r="D38" s="94"/>
      <c r="E38" s="94"/>
      <c r="F38" s="94"/>
      <c r="G38" s="99"/>
      <c r="H38" s="103" t="s">
        <v>11</v>
      </c>
      <c r="I38" s="68"/>
      <c r="J38" s="96"/>
      <c r="K38" s="96"/>
      <c r="L38" s="96"/>
      <c r="M38" s="96"/>
      <c r="N38" s="100"/>
      <c r="O38" s="100"/>
      <c r="P38" s="72"/>
    </row>
    <row r="39" spans="2:16" x14ac:dyDescent="0.25">
      <c r="B39" s="77"/>
      <c r="C39" s="94"/>
      <c r="D39" s="94"/>
      <c r="E39" s="94"/>
      <c r="F39" s="94"/>
      <c r="G39" s="99"/>
      <c r="H39" s="96"/>
      <c r="I39" s="104"/>
      <c r="J39" s="73"/>
      <c r="K39" s="73"/>
      <c r="L39" s="73"/>
      <c r="M39" s="73"/>
      <c r="N39" s="94"/>
      <c r="O39" s="94"/>
      <c r="P39" s="74"/>
    </row>
    <row r="40" spans="2:16" ht="15.75" thickBot="1" x14ac:dyDescent="0.3">
      <c r="B40" s="81"/>
      <c r="C40" s="82"/>
      <c r="D40" s="82"/>
      <c r="E40" s="82"/>
      <c r="F40" s="82"/>
      <c r="G40" s="83"/>
      <c r="H40" s="75"/>
      <c r="I40" s="75"/>
      <c r="J40" s="75"/>
      <c r="K40" s="75"/>
      <c r="L40" s="75"/>
      <c r="M40" s="75"/>
      <c r="N40" s="75"/>
      <c r="O40" s="75"/>
      <c r="P40" s="76"/>
    </row>
  </sheetData>
  <protectedRanges>
    <protectedRange algorithmName="SHA-512" hashValue="QTqyH99rN+3x4Tl4f068z9+RVlzSQXd2j63YBf+Ln9f+E2wh7s8rNEkipgqaU51I0Jgha+jnTtH9HZ+PIomrOg==" saltValue="RWGDTWvPjOfGd3HyB/fIrA==" spinCount="100000" sqref="I36 H38:I38" name="fINAL"/>
    <protectedRange algorithmName="SHA-512" hashValue="GmeyEfgDihwHHHPGBW2p1zl6IgX//XVVps425P2PzlvVEoERLRfVFEnWvMlsyGtv+Ye961qnnVW8Q1fYXXmqWA==" saltValue="bgZKTZSMsr3Fxl8t9dJPGA==" spinCount="100000" sqref="H8:I9 G11:I26 P9:P26 B8:F26" name="Experiencia"/>
    <protectedRange algorithmName="SHA-512" hashValue="pMmXyunGz5p4VWDnQ1xnDykAV9XSsQYqQwuX+cFkre5YP8wO9mDLs4FTuwD/sqXtagqiqroeVIn8y4zpIJEZMw==" saltValue="JkxZVbMMLIOviihkr7Kang==" spinCount="100000" sqref="P3" name="Encabezado"/>
    <protectedRange algorithmName="SHA-512" hashValue="GmeyEfgDihwHHHPGBW2p1zl6IgX//XVVps425P2PzlvVEoERLRfVFEnWvMlsyGtv+Ye961qnnVW8Q1fYXXmqWA==" saltValue="bgZKTZSMsr3Fxl8t9dJPGA==" spinCount="100000" sqref="G8:G9 G10:I10" name="Experiencia_1_1"/>
  </protectedRanges>
  <mergeCells count="26">
    <mergeCell ref="B1:P1"/>
    <mergeCell ref="G6:I6"/>
    <mergeCell ref="B5:E5"/>
    <mergeCell ref="O6:O7"/>
    <mergeCell ref="F3:P3"/>
    <mergeCell ref="F4:P4"/>
    <mergeCell ref="B3:E3"/>
    <mergeCell ref="B4:E4"/>
    <mergeCell ref="B32:E32"/>
    <mergeCell ref="B36:E36"/>
    <mergeCell ref="H32:P32"/>
    <mergeCell ref="B28:E31"/>
    <mergeCell ref="H28:I28"/>
    <mergeCell ref="H31:I31"/>
    <mergeCell ref="B6:B7"/>
    <mergeCell ref="J6:J7"/>
    <mergeCell ref="K6:K7"/>
    <mergeCell ref="L6:L7"/>
    <mergeCell ref="M6:M7"/>
    <mergeCell ref="N6:N7"/>
    <mergeCell ref="P6:P7"/>
    <mergeCell ref="G5:P5"/>
    <mergeCell ref="E6:E7"/>
    <mergeCell ref="C6:C7"/>
    <mergeCell ref="D6:D7"/>
    <mergeCell ref="B2:P2"/>
  </mergeCells>
  <pageMargins left="0.31496062992125984" right="0" top="0.35433070866141736" bottom="0.35433070866141736" header="0.31496062992125984" footer="0.31496062992125984"/>
  <pageSetup scale="55" orientation="portrait" horizontalDpi="4294967294" verticalDpi="4294967294" r:id="rId1"/>
  <headerFooter>
    <oddFooter>&amp;R&amp;"Arial,Normal"&amp;8CN-FT-82 V2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06E1-10AE-46CF-BFDF-D1DBFC5CE914}">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5530B-5C98-43FF-A1FD-56FF133982A7}">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5543-3270-4451-8924-0E17B1A15AD4}">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C427A-7618-4AB6-B75F-0008F948F027}">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0B727-FA05-49B2-BCB8-D4A688FB9385}">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DEA3-23B9-4743-BC0F-491C636FF10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E223-1325-4B2F-A9E2-7B15938CEDE4}">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97C8-ADFC-4D30-ADF2-D1792E8A2016}">
  <dimension ref="C1:C8"/>
  <sheetViews>
    <sheetView workbookViewId="0">
      <selection activeCell="G13" sqref="G13"/>
    </sheetView>
  </sheetViews>
  <sheetFormatPr baseColWidth="10" defaultRowHeight="15" x14ac:dyDescent="0.25"/>
  <cols>
    <col min="3" max="3" width="41.42578125" customWidth="1"/>
  </cols>
  <sheetData>
    <row r="1" spans="3:3" ht="15.75" thickBot="1" x14ac:dyDescent="0.3"/>
    <row r="2" spans="3:3" ht="15.75" thickBot="1" x14ac:dyDescent="0.3">
      <c r="C2" s="114" t="s">
        <v>18</v>
      </c>
    </row>
    <row r="3" spans="3:3" ht="15.75" thickBot="1" x14ac:dyDescent="0.3">
      <c r="C3" s="115" t="s">
        <v>19</v>
      </c>
    </row>
    <row r="4" spans="3:3" ht="15.75" thickBot="1" x14ac:dyDescent="0.3">
      <c r="C4" s="115" t="s">
        <v>23</v>
      </c>
    </row>
    <row r="5" spans="3:3" ht="15.75" thickBot="1" x14ac:dyDescent="0.3">
      <c r="C5" s="115" t="s">
        <v>20</v>
      </c>
    </row>
    <row r="6" spans="3:3" ht="15.75" thickBot="1" x14ac:dyDescent="0.3">
      <c r="C6" s="115" t="s">
        <v>21</v>
      </c>
    </row>
    <row r="7" spans="3:3" ht="30" customHeight="1" thickBot="1" x14ac:dyDescent="0.3">
      <c r="C7" s="115" t="s">
        <v>24</v>
      </c>
    </row>
    <row r="8" spans="3:3" x14ac:dyDescent="0.25">
      <c r="C8" s="116"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5C398-F530-4024-809B-1747D861011F}">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1599-3FE7-43D9-8030-E0C6990D8D8B}">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D9DD-FADD-4E69-9B55-4EE90169246B}">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097CE-5AD3-4DB2-BD41-7E15997EFB4D}">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3ACE-FD32-44C8-8BCD-4772B29D4324}">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FFB6-FDDA-42AD-8C3A-EA790D3B016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3DA7-9452-4E56-A9E1-BEDD2480EC0E}">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43b36e-a8ea-49e1-8944-19db36d2b63b">
      <Terms xmlns="http://schemas.microsoft.com/office/infopath/2007/PartnerControls"/>
    </lcf76f155ced4ddcb4097134ff3c332f>
    <TaxCatchAll xmlns="5d39227a-1e20-4f84-aca7-079a632253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6436EBB449D3D4CAFCD644EE355F309" ma:contentTypeVersion="16" ma:contentTypeDescription="Crear nuevo documento." ma:contentTypeScope="" ma:versionID="8a31346701d5b3ff410e2198e814b042">
  <xsd:schema xmlns:xsd="http://www.w3.org/2001/XMLSchema" xmlns:xs="http://www.w3.org/2001/XMLSchema" xmlns:p="http://schemas.microsoft.com/office/2006/metadata/properties" xmlns:ns2="2b43b36e-a8ea-49e1-8944-19db36d2b63b" xmlns:ns3="5d39227a-1e20-4f84-aca7-079a632253db" targetNamespace="http://schemas.microsoft.com/office/2006/metadata/properties" ma:root="true" ma:fieldsID="c1ae775e5aca49f0d6ad34e8d1f18312" ns2:_="" ns3:_="">
    <xsd:import namespace="2b43b36e-a8ea-49e1-8944-19db36d2b63b"/>
    <xsd:import namespace="5d39227a-1e20-4f84-aca7-079a63225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3b36e-a8ea-49e1-8944-19db36d2b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39227a-1e20-4f84-aca7-079a632253d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3e9aab6-d511-4bae-9322-fd9a9f88d042}" ma:internalName="TaxCatchAll" ma:showField="CatchAllData" ma:web="5d39227a-1e20-4f84-aca7-079a63225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46DCF4-1554-4FAC-95B7-B017CBAB426B}">
  <ds:schemaRefs>
    <ds:schemaRef ds:uri="http://schemas.microsoft.com/sharepoint/v3/contenttype/forms"/>
  </ds:schemaRefs>
</ds:datastoreItem>
</file>

<file path=customXml/itemProps2.xml><?xml version="1.0" encoding="utf-8"?>
<ds:datastoreItem xmlns:ds="http://schemas.openxmlformats.org/officeDocument/2006/customXml" ds:itemID="{47F28E81-4D06-44EB-AB2D-81EF2600EB4C}">
  <ds:schemaRefs>
    <ds:schemaRef ds:uri="http://www.w3.org/XML/1998/namespace"/>
    <ds:schemaRef ds:uri="5d39227a-1e20-4f84-aca7-079a632253db"/>
    <ds:schemaRef ds:uri="http://purl.org/dc/elements/1.1/"/>
    <ds:schemaRef ds:uri="http://schemas.microsoft.com/office/2006/metadata/properties"/>
    <ds:schemaRef ds:uri="http://schemas.microsoft.com/office/2006/documentManagement/types"/>
    <ds:schemaRef ds:uri="http://purl.org/dc/terms/"/>
    <ds:schemaRef ds:uri="2b43b36e-a8ea-49e1-8944-19db36d2b63b"/>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4EB41A3-0CBE-4638-A293-021D503C2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3b36e-a8ea-49e1-8944-19db36d2b63b"/>
    <ds:schemaRef ds:uri="5d39227a-1e20-4f84-aca7-079a63225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Hoja1</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Muñoz Almadio</dc:creator>
  <cp:lastModifiedBy>Jorge Eduardo Corrales Amaya</cp:lastModifiedBy>
  <cp:lastPrinted>2019-02-25T14:28:13Z</cp:lastPrinted>
  <dcterms:created xsi:type="dcterms:W3CDTF">2018-12-18T19:38:06Z</dcterms:created>
  <dcterms:modified xsi:type="dcterms:W3CDTF">2025-06-26T15:25:39Z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0x010100C6436EBB449D3D4CAFCD644EE355F309</vt:lpwstr>
  </property>
</Properties>
</file>