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defaultThemeVersion="166925"/>
  <mc:AlternateContent xmlns:mc="http://schemas.openxmlformats.org/markup-compatibility/2006">
    <mc:Choice Requires="x15">
      <x15ac:absPath xmlns:x15ac="http://schemas.microsoft.com/office/spreadsheetml/2010/11/ac" url="https://mineducaciongovco-my.sharepoint.com/personal/corjuelac_mineducacion_gov_co/Documents/MINEDUCACION/FONDO 277/CONVOCATORIA/"/>
    </mc:Choice>
  </mc:AlternateContent>
  <xr:revisionPtr revIDLastSave="131" documentId="8_{C69D610E-4C2A-4BCC-9AED-7CE7787F2B59}" xr6:coauthVersionLast="47" xr6:coauthVersionMax="47" xr10:uidLastSave="{3126F968-53D2-4A82-A9B6-8AF26518B140}"/>
  <bookViews>
    <workbookView xWindow="-110" yWindow="-110" windowWidth="19420" windowHeight="10300" xr2:uid="{25D36F6C-3CAC-4E5A-90BB-E25F7B233FE4}"/>
  </bookViews>
  <sheets>
    <sheet name="GRUPO 1" sheetId="1" r:id="rId1"/>
    <sheet name="GRUPO 2" sheetId="2" r:id="rId2"/>
    <sheet name="GRUPO 3" sheetId="3" r:id="rId3"/>
    <sheet name="GRUPO 4"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4" i="1"/>
  <c r="H15" i="4"/>
  <c r="H15" i="2"/>
  <c r="H15" i="3"/>
  <c r="H25" i="4"/>
  <c r="H24" i="4"/>
  <c r="H26" i="4" s="1"/>
  <c r="H21" i="4"/>
  <c r="H20" i="4"/>
  <c r="H19" i="4"/>
  <c r="H22" i="4" s="1"/>
  <c r="H16" i="4"/>
  <c r="H14" i="4"/>
  <c r="H13" i="4"/>
  <c r="H12" i="4"/>
  <c r="H11" i="4"/>
  <c r="H25" i="3"/>
  <c r="H24" i="3"/>
  <c r="H26" i="3" s="1"/>
  <c r="H21" i="3"/>
  <c r="H20" i="3"/>
  <c r="H19" i="3"/>
  <c r="H22" i="3" s="1"/>
  <c r="H16" i="3"/>
  <c r="H14" i="3"/>
  <c r="H13" i="3"/>
  <c r="H12" i="3"/>
  <c r="H11" i="3"/>
  <c r="H25" i="2"/>
  <c r="H24" i="2"/>
  <c r="H26" i="2" s="1"/>
  <c r="H22" i="2"/>
  <c r="H21" i="2"/>
  <c r="H20" i="2"/>
  <c r="H19" i="2"/>
  <c r="H16" i="2"/>
  <c r="H14" i="2"/>
  <c r="H13" i="2"/>
  <c r="H12" i="2"/>
  <c r="H11" i="2"/>
  <c r="H17" i="3" l="1"/>
  <c r="H17" i="2"/>
  <c r="H33" i="2" s="1"/>
  <c r="H30" i="2" s="1"/>
  <c r="H32" i="2" s="1"/>
  <c r="H17" i="4"/>
  <c r="H33" i="4"/>
  <c r="H30" i="4" s="1"/>
  <c r="H32" i="4" s="1"/>
  <c r="H33" i="3"/>
  <c r="H30" i="3" s="1"/>
  <c r="H32" i="3" s="1"/>
  <c r="G34" i="4" l="1"/>
  <c r="G34" i="3"/>
  <c r="G34" i="2"/>
  <c r="H25" i="1" l="1"/>
  <c r="H24" i="1"/>
  <c r="H20" i="1"/>
  <c r="H21" i="1"/>
  <c r="H11" i="1"/>
  <c r="H12" i="1"/>
  <c r="H13" i="1"/>
  <c r="H16" i="1"/>
  <c r="H19" i="1"/>
  <c r="H26" i="1" l="1"/>
  <c r="H17" i="1"/>
  <c r="H22" i="1"/>
  <c r="H33" i="1" l="1"/>
  <c r="G34" i="1" s="1"/>
  <c r="H30" i="1"/>
  <c r="H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tc={6BB57AC2-50DC-43AB-8000-C8C79BDB85EB}</author>
  </authors>
  <commentList>
    <comment ref="B10" authorId="0" shapeId="0" xr:uid="{6BB57AC2-50DC-43AB-8000-C8C79BDB85EB}">
      <text>
        <t>[Threaded comment]
Your version of Excel allows you to read this threaded comment; however, any edits to it will get removed if the file is opened in a newer version of Excel. Learn more: https://go.microsoft.com/fwlink/?linkid=870924
Comment:
    El TH no está como se definió en el AT, es decir, no están todos los perfiles. por ejemplo no están los de apoyo pedagógico, tampoco el de movilización comunitaria ni los profesionales de acompañamiento.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tc={51E858E8-822E-493A-B075-9E102B8C8CDF}</author>
  </authors>
  <commentList>
    <comment ref="B10" authorId="0" shapeId="0" xr:uid="{51E858E8-822E-493A-B075-9E102B8C8CDF}">
      <text>
        <t>[Threaded comment]
Your version of Excel allows you to read this threaded comment; however, any edits to it will get removed if the file is opened in a newer version of Excel. Learn more: https://go.microsoft.com/fwlink/?linkid=870924
Comment:
    El TH no está como se definió en el AT, es decir, no están todos los perfiles. por ejemplo no están los de apoyo pedagógico, tampoco el de movilización comunitaria ni los profesionales de acompañamiento.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tc={D3D8F633-2D00-4CE9-8B12-C58DC82884EA}</author>
  </authors>
  <commentList>
    <comment ref="B10" authorId="0" shapeId="0" xr:uid="{D3D8F633-2D00-4CE9-8B12-C58DC82884EA}">
      <text>
        <t>[Threaded comment]
Your version of Excel allows you to read this threaded comment; however, any edits to it will get removed if the file is opened in a newer version of Excel. Learn more: https://go.microsoft.com/fwlink/?linkid=870924
Comment:
    El TH no está como se definió en el AT, es decir, no están todos los perfiles. por ejemplo no están los de apoyo pedagógico, tampoco el de movilización comunitaria ni los profesionales de acompañamiento.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tc={13C54635-F807-48DD-8A36-62E57944BCAD}</author>
  </authors>
  <commentList>
    <comment ref="B10" authorId="0" shapeId="0" xr:uid="{13C54635-F807-48DD-8A36-62E57944BCAD}">
      <text>
        <t>[Threaded comment]
Your version of Excel allows you to read this threaded comment; however, any edits to it will get removed if the file is opened in a newer version of Excel. Learn more: https://go.microsoft.com/fwlink/?linkid=870924
Comment:
    El TH no está como se definió en el AT, es decir, no están todos los perfiles. por ejemplo no están los de apoyo pedagógico, tampoco el de movilización comunitaria ni los profesionales de acompañamiento. .</t>
      </text>
    </comment>
  </commentList>
</comments>
</file>

<file path=xl/sharedStrings.xml><?xml version="1.0" encoding="utf-8"?>
<sst xmlns="http://schemas.openxmlformats.org/spreadsheetml/2006/main" count="284" uniqueCount="59">
  <si>
    <t>ESTRUCTURA DE PRESUPUESTO. ANEXO NO. 3</t>
  </si>
  <si>
    <t>GRUPO 1</t>
  </si>
  <si>
    <r>
      <t xml:space="preserve">NOTA 1: </t>
    </r>
    <r>
      <rPr>
        <sz val="12"/>
        <color rgb="FFC00000"/>
        <rFont val="Cambria"/>
        <family val="1"/>
      </rPr>
      <t>diligenciar únicamente las casillas sombreadas en verde.</t>
    </r>
  </si>
  <si>
    <r>
      <t>NOTA 2:</t>
    </r>
    <r>
      <rPr>
        <sz val="12"/>
        <rFont val="Cambria"/>
        <family val="1"/>
      </rPr>
      <t> Los valores deben ser expresados en pesos colombianos.</t>
    </r>
  </si>
  <si>
    <r>
      <t>NOTA 3:</t>
    </r>
    <r>
      <rPr>
        <sz val="12"/>
        <rFont val="Cambria"/>
        <family val="1"/>
      </rPr>
      <t> Al formular la propuesta, la Institución de Educación Superior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r>
  </si>
  <si>
    <t>COSTOS DIRECTOS DE OPERACIÓN</t>
  </si>
  <si>
    <t>RUBRO</t>
  </si>
  <si>
    <t>VALOR INCLUIDO IVA</t>
  </si>
  <si>
    <t>TALENTO HUMANO</t>
  </si>
  <si>
    <t>OBSERVACIÓN</t>
  </si>
  <si>
    <t>CANTIDAD</t>
  </si>
  <si>
    <t>MESES VINCULACIÓN</t>
  </si>
  <si>
    <t>% DE DEDICACIÓN</t>
  </si>
  <si>
    <t>VALOR UNITARIO MES</t>
  </si>
  <si>
    <t xml:space="preserve">VALOR TOTAL </t>
  </si>
  <si>
    <t xml:space="preserve">Coordinador General </t>
  </si>
  <si>
    <t>Ver requisitos del profesional en el numeral 4 del anexo técnico.</t>
  </si>
  <si>
    <t>Profesional en educación intercultural y propia (Asesor pedagogico)</t>
  </si>
  <si>
    <t>Profesionales de acompañamiento pedagógico</t>
  </si>
  <si>
    <t>Profesional administrativo y financiero</t>
  </si>
  <si>
    <t>Profesional de movilización comunitario</t>
  </si>
  <si>
    <t>Profesional Sistemas de Información y Bases de Datos, gestión documental y apoyo logistico</t>
  </si>
  <si>
    <t>TOTAL RUBRO 1</t>
  </si>
  <si>
    <t>RECURSOS FÍSICOS PARA LA IMPLEMENTACIÓN</t>
  </si>
  <si>
    <t>VALOR UNITARIO</t>
  </si>
  <si>
    <t>Adquisición y entrega de materiales Maleta en Casa</t>
  </si>
  <si>
    <t>Ver contenido en el numeral 1.1 del anexo técnico. Se requiere una maleta completa por niña o niño atendido en educación inicial.</t>
  </si>
  <si>
    <t>Materiales para cada docente</t>
  </si>
  <si>
    <t>Ver contenido en el numeral 1.1 del anexo técnico. Se requiere un set de material por cada maestra o maestro.</t>
  </si>
  <si>
    <t>Espacios comunitarios</t>
  </si>
  <si>
    <t>Impresión de 25 cuadernillos de 12 hojas cada uno, tamaño carta a color, argollado y plastificado. (Ver anexo técnico d.2. - Maleta en Casa)</t>
  </si>
  <si>
    <t>TOTAL RUBRO 2</t>
  </si>
  <si>
    <t>OTROS RECURSOS PARA LA IMPLEMENTACIÓN</t>
  </si>
  <si>
    <t>VALOR UNITARIO INCLUIDO IVA</t>
  </si>
  <si>
    <t>VALOR TOTAL INCLUIDO IVA</t>
  </si>
  <si>
    <t>Distribución del material</t>
  </si>
  <si>
    <t>Contempla la distribución y entrega en las sedes educativas de los materiales requeridos para la implementación de la estrategia.</t>
  </si>
  <si>
    <t>Planes de datos para comunicación</t>
  </si>
  <si>
    <r>
      <t xml:space="preserve">Plan de telefonía móvil con datos y llamadas nacionales para los asesores pedagógicos y profesionales de acompañamiento para el desarrollo de sus actividades. </t>
    </r>
    <r>
      <rPr>
        <b/>
        <sz val="12"/>
        <rFont val="Cambria"/>
        <family val="1"/>
      </rPr>
      <t>Nota: se debe indicar únicamente el valor mensual del plan.</t>
    </r>
  </si>
  <si>
    <t>TOTAL RUBRO 3</t>
  </si>
  <si>
    <t>COSTOS INDIRECTOS DE OPERACIÓN</t>
  </si>
  <si>
    <t>RUBRO 4</t>
  </si>
  <si>
    <t>Gastos de Administración y utilidad</t>
  </si>
  <si>
    <t>Gastos de transporte, alimentación y hospedaje, según sea el caso</t>
  </si>
  <si>
    <r>
      <t xml:space="preserve">Recurso con destinación específica para transporte, alimentación y hospedaje acorde con lo definido en el numeral 1.1 del anexo técnico. </t>
    </r>
    <r>
      <rPr>
        <b/>
        <sz val="12"/>
        <rFont val="Cambria"/>
        <family val="1"/>
      </rPr>
      <t>Nota: Ver guia de postulación</t>
    </r>
  </si>
  <si>
    <t>TOTAL RUBRO 4</t>
  </si>
  <si>
    <t>TOTAL COSTOS DIRECTOS DE OPERACIÓN (RUBRO 1 + RUBRO2 + RUBRO3)</t>
  </si>
  <si>
    <t>VALOR TOTAL DE LA PROPUESTA (costos directos + costos indirectos)</t>
  </si>
  <si>
    <r>
      <t xml:space="preserve">Nota: </t>
    </r>
    <r>
      <rPr>
        <sz val="12"/>
        <color rgb="FF000000"/>
        <rFont val="Cambria"/>
      </rPr>
      <t>El valor total no puede exceder los $ 2.374.951963</t>
    </r>
  </si>
  <si>
    <t>Atentamente,</t>
  </si>
  <si>
    <t>Firma:</t>
  </si>
  <si>
    <t>Nombre del Rector (Representante legal):</t>
  </si>
  <si>
    <t>Documento de identificación:</t>
  </si>
  <si>
    <t>Teléfono de contacto:</t>
  </si>
  <si>
    <t>Correo electrónico:</t>
  </si>
  <si>
    <t>Nombre de la Institución de Educación Superior:</t>
  </si>
  <si>
    <t>GRUPO 2</t>
  </si>
  <si>
    <r>
      <t>GRUPO 3</t>
    </r>
    <r>
      <rPr>
        <b/>
        <sz val="16"/>
        <color theme="2" tint="-9.9978637043366805E-2"/>
        <rFont val="Cambria"/>
        <family val="1"/>
      </rPr>
      <t xml:space="preserve"> </t>
    </r>
  </si>
  <si>
    <t>GRUPO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</si>
</sst>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quot;$&quot;#,##0"/>
    <numFmt numFmtId="166" formatCode="_-&quot;$&quot;* #,##0_-;\-&quot;$&quot;* #,##0_-;_-&quot;$&quot;* &quot;-&quot;_-;_-@_-"/>
    <numFmt numFmtId="167" formatCode="0.0%"/>
    <numFmt numFmtId="168" formatCode="[$$-240A]\ #,##0;[Red]\-[$$-240A]\ #,##0"/>
  </numFmts>
  <fonts count="20">
    <font>
      <sz val="11"/>
      <color theme="1"/>
      <name val="Calibri"/>
      <family val="2"/>
      <scheme val="minor"/>
    </font>
    <font>
      <sz val="11"/>
      <color theme="1"/>
      <name val="Calibri"/>
      <family val="2"/>
      <scheme val="minor"/>
    </font>
    <font>
      <sz val="10"/>
      <color theme="1"/>
      <name val="Arial"/>
      <family val="2"/>
    </font>
    <font>
      <b/>
      <sz val="12"/>
      <color theme="1"/>
      <name val="Cambria"/>
      <family val="1"/>
    </font>
    <font>
      <sz val="12"/>
      <color theme="1"/>
      <name val="Cambria"/>
      <family val="1"/>
    </font>
    <font>
      <b/>
      <sz val="14"/>
      <color theme="1"/>
      <name val="Cambria"/>
      <family val="1"/>
    </font>
    <font>
      <b/>
      <sz val="12"/>
      <name val="Cambria"/>
      <family val="1"/>
    </font>
    <font>
      <b/>
      <sz val="12"/>
      <color rgb="FFC00000"/>
      <name val="Cambria"/>
      <family val="1"/>
    </font>
    <font>
      <sz val="12"/>
      <color rgb="FFC00000"/>
      <name val="Cambria"/>
      <family val="1"/>
    </font>
    <font>
      <b/>
      <sz val="12"/>
      <color theme="0"/>
      <name val="Cambria"/>
      <family val="1"/>
    </font>
    <font>
      <sz val="12"/>
      <name val="Cambria"/>
      <family val="1"/>
    </font>
    <font>
      <sz val="12"/>
      <color theme="1"/>
      <name val="Calibri"/>
      <family val="2"/>
      <scheme val="minor"/>
    </font>
    <font>
      <sz val="12"/>
      <color theme="1"/>
      <name val="Arial"/>
      <family val="2"/>
    </font>
    <font>
      <b/>
      <sz val="12"/>
      <color rgb="FFFFFFFF"/>
      <name val="Cambria"/>
      <family val="1"/>
    </font>
    <font>
      <sz val="11"/>
      <color theme="1"/>
      <name val="Verdana"/>
    </font>
    <font>
      <b/>
      <sz val="12"/>
      <color rgb="FF000000"/>
      <name val="Cambria"/>
      <family val="1"/>
    </font>
    <font>
      <b/>
      <sz val="12"/>
      <color rgb="FF000000"/>
      <name val="Cambria"/>
    </font>
    <font>
      <sz val="12"/>
      <color rgb="FF000000"/>
      <name val="Cambria"/>
    </font>
    <font>
      <b/>
      <sz val="16"/>
      <color theme="1"/>
      <name val="Cambria"/>
      <family val="1"/>
    </font>
    <font>
      <b/>
      <sz val="16"/>
      <color theme="2" tint="-9.9978637043366805E-2"/>
      <name val="Cambria"/>
      <family val="1"/>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FFC000"/>
        <bgColor indexed="64"/>
      </patternFill>
    </fill>
    <fill>
      <patternFill patternType="solid">
        <fgColor rgb="FFB4D59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cellStyleXfs>
  <cellXfs count="87">
    <xf numFmtId="0" fontId="0" fillId="0" borderId="0" xfId="0"/>
    <xf numFmtId="0" fontId="2" fillId="0" borderId="0" xfId="0" applyFont="1"/>
    <xf numFmtId="0" fontId="0" fillId="0" borderId="0" xfId="0" applyAlignment="1">
      <alignment horizontal="center" vertical="center"/>
    </xf>
    <xf numFmtId="0" fontId="11" fillId="0" borderId="0" xfId="0" applyFont="1" applyAlignment="1">
      <alignment horizontal="center" vertical="center"/>
    </xf>
    <xf numFmtId="0" fontId="12" fillId="0" borderId="0" xfId="0" applyFont="1"/>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2"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2" xfId="0" applyFont="1" applyBorder="1" applyAlignment="1" applyProtection="1">
      <alignment horizontal="center" vertical="center" wrapText="1"/>
      <protection hidden="1"/>
    </xf>
    <xf numFmtId="168" fontId="2" fillId="0" borderId="0" xfId="0" applyNumberFormat="1" applyFont="1"/>
    <xf numFmtId="168" fontId="12" fillId="0" borderId="0" xfId="0" applyNumberFormat="1" applyFont="1"/>
    <xf numFmtId="168" fontId="6" fillId="5" borderId="1" xfId="0" applyNumberFormat="1" applyFont="1" applyFill="1" applyBorder="1" applyAlignment="1">
      <alignment horizontal="center" vertical="center" wrapText="1"/>
    </xf>
    <xf numFmtId="168" fontId="6" fillId="5" borderId="3" xfId="0" applyNumberFormat="1" applyFont="1" applyFill="1" applyBorder="1" applyAlignment="1">
      <alignment horizontal="center" vertical="center" wrapText="1"/>
    </xf>
    <xf numFmtId="168" fontId="4" fillId="0" borderId="3" xfId="3" applyNumberFormat="1" applyFont="1" applyFill="1" applyBorder="1" applyAlignment="1">
      <alignment vertical="center" wrapText="1"/>
    </xf>
    <xf numFmtId="168" fontId="3" fillId="5" borderId="1" xfId="0" applyNumberFormat="1" applyFont="1" applyFill="1" applyBorder="1" applyAlignment="1">
      <alignment horizontal="center" vertical="center" wrapText="1"/>
    </xf>
    <xf numFmtId="168" fontId="3" fillId="5" borderId="3" xfId="0" applyNumberFormat="1" applyFont="1" applyFill="1" applyBorder="1" applyAlignment="1">
      <alignment horizontal="center" vertical="center" wrapText="1"/>
    </xf>
    <xf numFmtId="168" fontId="4" fillId="0" borderId="3" xfId="0" applyNumberFormat="1" applyFont="1" applyBorder="1" applyAlignment="1">
      <alignment horizontal="right" vertical="center" wrapText="1"/>
    </xf>
    <xf numFmtId="168" fontId="3" fillId="5" borderId="3" xfId="0" applyNumberFormat="1" applyFont="1" applyFill="1" applyBorder="1" applyAlignment="1">
      <alignment horizontal="right" vertical="center" wrapText="1"/>
    </xf>
    <xf numFmtId="168" fontId="9" fillId="4" borderId="3" xfId="0" applyNumberFormat="1" applyFont="1" applyFill="1" applyBorder="1" applyAlignment="1">
      <alignment vertical="center" wrapText="1"/>
    </xf>
    <xf numFmtId="168" fontId="4" fillId="0" borderId="3" xfId="3" applyNumberFormat="1" applyFont="1" applyBorder="1" applyAlignment="1">
      <alignment vertical="center" wrapText="1"/>
    </xf>
    <xf numFmtId="0" fontId="10" fillId="0" borderId="1" xfId="0" applyFont="1" applyBorder="1" applyAlignment="1">
      <alignment vertical="center" wrapText="1"/>
    </xf>
    <xf numFmtId="168" fontId="0" fillId="0" borderId="0" xfId="0" applyNumberFormat="1"/>
    <xf numFmtId="168" fontId="4" fillId="7" borderId="1" xfId="0" applyNumberFormat="1" applyFont="1" applyFill="1" applyBorder="1" applyAlignment="1">
      <alignment horizontal="right" vertical="center" wrapText="1"/>
    </xf>
    <xf numFmtId="3" fontId="0" fillId="0" borderId="0" xfId="0" applyNumberFormat="1"/>
    <xf numFmtId="164" fontId="0" fillId="0" borderId="0" xfId="0" applyNumberFormat="1"/>
    <xf numFmtId="167" fontId="4" fillId="8" borderId="1" xfId="2" applyNumberFormat="1" applyFont="1" applyFill="1" applyBorder="1" applyAlignment="1">
      <alignment vertical="center" wrapText="1"/>
    </xf>
    <xf numFmtId="168" fontId="4" fillId="8" borderId="1" xfId="3" applyNumberFormat="1" applyFont="1" applyFill="1" applyBorder="1" applyAlignment="1" applyProtection="1">
      <alignment vertical="center" wrapText="1"/>
    </xf>
    <xf numFmtId="168" fontId="4" fillId="8" borderId="1" xfId="3" applyNumberFormat="1" applyFont="1" applyFill="1" applyBorder="1" applyAlignment="1">
      <alignment vertical="center" wrapText="1"/>
    </xf>
    <xf numFmtId="0" fontId="10"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left" vertical="center" wrapText="1"/>
    </xf>
    <xf numFmtId="0" fontId="4" fillId="2" borderId="1"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5" fontId="9" fillId="4" borderId="2" xfId="1" applyNumberFormat="1" applyFont="1" applyFill="1" applyBorder="1" applyAlignment="1">
      <alignment horizontal="center" vertical="center" wrapText="1"/>
    </xf>
    <xf numFmtId="165" fontId="9" fillId="4" borderId="1" xfId="1" applyNumberFormat="1" applyFont="1" applyFill="1" applyBorder="1" applyAlignment="1">
      <alignment horizontal="center" vertical="center" wrapText="1"/>
    </xf>
    <xf numFmtId="0" fontId="5" fillId="0" borderId="0" xfId="0" applyFont="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168" fontId="9" fillId="4" borderId="1" xfId="0" applyNumberFormat="1" applyFont="1" applyFill="1" applyBorder="1" applyAlignment="1">
      <alignment horizontal="center" vertical="center" wrapText="1"/>
    </xf>
    <xf numFmtId="168" fontId="9" fillId="4" borderId="3" xfId="0" applyNumberFormat="1" applyFont="1" applyFill="1" applyBorder="1" applyAlignment="1">
      <alignment horizontal="center" vertical="center" wrapText="1"/>
    </xf>
    <xf numFmtId="0" fontId="6" fillId="0" borderId="0" xfId="0" applyFont="1" applyAlignment="1">
      <alignment horizontal="left" vertical="center" wrapText="1"/>
    </xf>
    <xf numFmtId="0" fontId="3" fillId="5" borderId="2" xfId="0" applyFont="1" applyFill="1" applyBorder="1" applyAlignment="1">
      <alignment horizontal="center" vertic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10" fillId="0" borderId="1" xfId="0" applyFont="1" applyBorder="1" applyAlignment="1">
      <alignment horizontal="center" vertical="center" wrapText="1"/>
    </xf>
    <xf numFmtId="0" fontId="16"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9" fillId="6" borderId="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168" fontId="9" fillId="6" borderId="5" xfId="0" applyNumberFormat="1" applyFont="1" applyFill="1" applyBorder="1" applyAlignment="1">
      <alignment horizontal="right" vertical="center" wrapText="1"/>
    </xf>
    <xf numFmtId="168" fontId="9" fillId="6" borderId="6" xfId="0" applyNumberFormat="1" applyFont="1" applyFill="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cellXfs>
  <cellStyles count="4">
    <cellStyle name="Moneda" xfId="1" builtinId="4"/>
    <cellStyle name="Moneda [0] 2" xfId="3" xr:uid="{FB329A13-AA69-44DB-9874-9FC241CE0E00}"/>
    <cellStyle name="Normal" xfId="0" builtinId="0"/>
    <cellStyle name="Porcentaje" xfId="2" builtinId="5"/>
  </cellStyles>
  <dxfs count="0"/>
  <tableStyles count="0" defaultTableStyle="TableStyleMedium2" defaultPivotStyle="PivotStyleLight16"/>
  <colors>
    <mruColors>
      <color rgb="FFADDDE7"/>
      <color rgb="FF3BC6D5"/>
      <color rgb="FFB4E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rolina Pedroza Bernal" id="{5B0FF558-3C7C-4038-909A-D48021B6EB7A}" userId="S::cpedroza@mineducacion.gov.co::b15bcdb1-d9e0-44df-9fba-5eb5b3a2963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5-01-27T20:14:37.43" personId="{5B0FF558-3C7C-4038-909A-D48021B6EB7A}" id="{6BB57AC2-50DC-43AB-8000-C8C79BDB85EB}">
    <text>El TH no está como se definió en el AT, es decir, no están todos los perfiles. por ejemplo no están los de apoyo pedagógico, tampoco el de movilización comunitaria ni los profesionales de acompañamiento. .</text>
  </threadedComment>
</ThreadedComments>
</file>

<file path=xl/threadedComments/threadedComment2.xml><?xml version="1.0" encoding="utf-8"?>
<ThreadedComments xmlns="http://schemas.microsoft.com/office/spreadsheetml/2018/threadedcomments" xmlns:x="http://schemas.openxmlformats.org/spreadsheetml/2006/main">
  <threadedComment ref="B10" dT="2025-01-27T20:14:37.43" personId="{5B0FF558-3C7C-4038-909A-D48021B6EB7A}" id="{51E858E8-822E-493A-B075-9E102B8C8CDF}">
    <text>El TH no está como se definió en el AT, es decir, no están todos los perfiles. por ejemplo no están los de apoyo pedagógico, tampoco el de movilización comunitaria ni los profesionales de acompañamiento. .</text>
  </threadedComment>
</ThreadedComments>
</file>

<file path=xl/threadedComments/threadedComment3.xml><?xml version="1.0" encoding="utf-8"?>
<ThreadedComments xmlns="http://schemas.microsoft.com/office/spreadsheetml/2018/threadedcomments" xmlns:x="http://schemas.openxmlformats.org/spreadsheetml/2006/main">
  <threadedComment ref="B10" dT="2025-01-27T20:14:37.43" personId="{5B0FF558-3C7C-4038-909A-D48021B6EB7A}" id="{D3D8F633-2D00-4CE9-8B12-C58DC82884EA}">
    <text>El TH no está como se definió en el AT, es decir, no están todos los perfiles. por ejemplo no están los de apoyo pedagógico, tampoco el de movilización comunitaria ni los profesionales de acompañamiento. .</text>
  </threadedComment>
</ThreadedComments>
</file>

<file path=xl/threadedComments/threadedComment4.xml><?xml version="1.0" encoding="utf-8"?>
<ThreadedComments xmlns="http://schemas.microsoft.com/office/spreadsheetml/2018/threadedcomments" xmlns:x="http://schemas.openxmlformats.org/spreadsheetml/2006/main">
  <threadedComment ref="B10" dT="2025-01-27T20:14:37.43" personId="{5B0FF558-3C7C-4038-909A-D48021B6EB7A}" id="{13C54635-F807-48DD-8A36-62E57944BCAD}">
    <text>El TH no está como se definió en el AT, es decir, no están todos los perfiles. por ejemplo no están los de apoyo pedagógico, tampoco el de movilización comunitaria ni los profesionales de acompañamiento.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53F1-C2FF-4DBA-922E-C3DA8201C876}">
  <dimension ref="A1:K42"/>
  <sheetViews>
    <sheetView tabSelected="1" view="pageBreakPreview" zoomScale="70" zoomScaleNormal="90" zoomScaleSheetLayoutView="70" workbookViewId="0">
      <selection activeCell="H15" sqref="H15"/>
    </sheetView>
  </sheetViews>
  <sheetFormatPr defaultColWidth="11.42578125" defaultRowHeight="14.45"/>
  <cols>
    <col min="1" max="1" width="12" style="2" customWidth="1"/>
    <col min="2" max="2" width="40.7109375" style="1" bestFit="1" customWidth="1"/>
    <col min="3" max="3" width="57" style="1" customWidth="1"/>
    <col min="4" max="4" width="12.7109375" style="1" customWidth="1"/>
    <col min="5" max="5" width="17" style="1" customWidth="1"/>
    <col min="6" max="6" width="15.140625" style="1" customWidth="1"/>
    <col min="7" max="7" width="18.5703125" style="15" bestFit="1" customWidth="1"/>
    <col min="8" max="8" width="22.42578125" style="15" customWidth="1"/>
    <col min="10" max="10" width="19.28515625" bestFit="1" customWidth="1"/>
    <col min="11" max="11" width="13.28515625" bestFit="1" customWidth="1"/>
  </cols>
  <sheetData>
    <row r="1" spans="1:9" ht="33.75" customHeight="1">
      <c r="A1" s="48" t="s">
        <v>0</v>
      </c>
      <c r="B1" s="48"/>
      <c r="C1" s="48"/>
      <c r="D1" s="48"/>
      <c r="E1" s="48"/>
      <c r="F1" s="48"/>
      <c r="G1" s="48"/>
      <c r="H1" s="48"/>
    </row>
    <row r="2" spans="1:9" ht="20.100000000000001">
      <c r="A2" s="49" t="s">
        <v>1</v>
      </c>
      <c r="B2" s="49"/>
      <c r="C2" s="49"/>
      <c r="D2" s="49"/>
      <c r="E2" s="49"/>
      <c r="F2" s="49"/>
      <c r="G2" s="49"/>
      <c r="H2" s="49"/>
    </row>
    <row r="3" spans="1:9" ht="10.5" customHeight="1"/>
    <row r="4" spans="1:9" ht="15">
      <c r="A4" s="50" t="s">
        <v>2</v>
      </c>
      <c r="B4" s="51"/>
      <c r="C4" s="51"/>
      <c r="D4" s="51"/>
      <c r="E4" s="51"/>
      <c r="F4" s="51"/>
      <c r="G4" s="51"/>
      <c r="H4" s="51"/>
    </row>
    <row r="5" spans="1:9" ht="15">
      <c r="A5" s="57" t="s">
        <v>3</v>
      </c>
      <c r="B5" s="57"/>
      <c r="C5" s="57"/>
      <c r="D5" s="57"/>
      <c r="E5" s="57"/>
      <c r="F5" s="57"/>
      <c r="G5" s="57"/>
      <c r="H5" s="57"/>
    </row>
    <row r="6" spans="1:9" ht="50.25" customHeight="1">
      <c r="A6" s="57" t="s">
        <v>4</v>
      </c>
      <c r="B6" s="57"/>
      <c r="C6" s="57"/>
      <c r="D6" s="57"/>
      <c r="E6" s="57"/>
      <c r="F6" s="57"/>
      <c r="G6" s="57"/>
      <c r="H6" s="57"/>
    </row>
    <row r="7" spans="1:9" ht="15.95" thickBot="1">
      <c r="A7" s="3"/>
      <c r="B7" s="4"/>
      <c r="C7" s="4"/>
      <c r="D7" s="4"/>
      <c r="E7" s="4"/>
      <c r="F7" s="4"/>
      <c r="G7" s="16"/>
      <c r="H7" s="16"/>
    </row>
    <row r="8" spans="1:9" ht="15" customHeight="1">
      <c r="A8" s="52" t="s">
        <v>5</v>
      </c>
      <c r="B8" s="53"/>
      <c r="C8" s="53"/>
      <c r="D8" s="53"/>
      <c r="E8" s="53"/>
      <c r="F8" s="53"/>
      <c r="G8" s="53"/>
      <c r="H8" s="54"/>
    </row>
    <row r="9" spans="1:9" ht="15" customHeight="1">
      <c r="A9" s="46" t="s">
        <v>6</v>
      </c>
      <c r="B9" s="47"/>
      <c r="C9" s="47"/>
      <c r="D9" s="47"/>
      <c r="E9" s="47"/>
      <c r="F9" s="47"/>
      <c r="G9" s="55" t="s">
        <v>7</v>
      </c>
      <c r="H9" s="56"/>
    </row>
    <row r="10" spans="1:9" ht="30">
      <c r="A10" s="5">
        <v>1</v>
      </c>
      <c r="B10" s="6" t="s">
        <v>8</v>
      </c>
      <c r="C10" s="6" t="s">
        <v>9</v>
      </c>
      <c r="D10" s="6" t="s">
        <v>10</v>
      </c>
      <c r="E10" s="6" t="s">
        <v>11</v>
      </c>
      <c r="F10" s="6" t="s">
        <v>12</v>
      </c>
      <c r="G10" s="17" t="s">
        <v>13</v>
      </c>
      <c r="H10" s="18" t="s">
        <v>14</v>
      </c>
    </row>
    <row r="11" spans="1:9" ht="30">
      <c r="A11" s="7">
        <v>1.1000000000000001</v>
      </c>
      <c r="B11" s="8" t="s">
        <v>15</v>
      </c>
      <c r="C11" s="26" t="s">
        <v>16</v>
      </c>
      <c r="D11" s="9">
        <v>1</v>
      </c>
      <c r="E11" s="9">
        <v>9</v>
      </c>
      <c r="F11" s="10">
        <v>1</v>
      </c>
      <c r="G11" s="33">
        <v>0</v>
      </c>
      <c r="H11" s="19">
        <f>D11*F11*G11*E11</f>
        <v>0</v>
      </c>
      <c r="I11" s="27"/>
    </row>
    <row r="12" spans="1:9" ht="30">
      <c r="A12" s="7">
        <v>1.2</v>
      </c>
      <c r="B12" s="8" t="s">
        <v>17</v>
      </c>
      <c r="C12" s="26" t="s">
        <v>16</v>
      </c>
      <c r="D12" s="9">
        <v>1</v>
      </c>
      <c r="E12" s="9">
        <v>9</v>
      </c>
      <c r="F12" s="10">
        <v>1</v>
      </c>
      <c r="G12" s="32">
        <v>0</v>
      </c>
      <c r="H12" s="19">
        <f>D12*F12*G12*E12</f>
        <v>0</v>
      </c>
      <c r="I12" s="27"/>
    </row>
    <row r="13" spans="1:9" ht="30">
      <c r="A13" s="7">
        <v>1.3</v>
      </c>
      <c r="B13" s="8" t="s">
        <v>18</v>
      </c>
      <c r="C13" s="26" t="s">
        <v>16</v>
      </c>
      <c r="D13" s="9">
        <v>11</v>
      </c>
      <c r="E13" s="9">
        <v>8</v>
      </c>
      <c r="F13" s="10">
        <v>1</v>
      </c>
      <c r="G13" s="32">
        <v>0</v>
      </c>
      <c r="H13" s="19">
        <f>D13*F13*G13*E13</f>
        <v>0</v>
      </c>
      <c r="I13" s="27"/>
    </row>
    <row r="14" spans="1:9" ht="31.5">
      <c r="A14" s="7">
        <v>1.4</v>
      </c>
      <c r="B14" s="8" t="s">
        <v>19</v>
      </c>
      <c r="C14" s="26" t="s">
        <v>16</v>
      </c>
      <c r="D14" s="9">
        <v>1</v>
      </c>
      <c r="E14" s="9">
        <v>9</v>
      </c>
      <c r="F14" s="10">
        <v>1</v>
      </c>
      <c r="G14" s="32">
        <v>0</v>
      </c>
      <c r="H14" s="19">
        <f>D14*F14*G14*E14</f>
        <v>0</v>
      </c>
      <c r="I14" s="27"/>
    </row>
    <row r="15" spans="1:9" ht="31.5">
      <c r="A15" s="7">
        <v>1.5</v>
      </c>
      <c r="B15" s="8" t="s">
        <v>20</v>
      </c>
      <c r="C15" s="26" t="s">
        <v>16</v>
      </c>
      <c r="D15" s="9">
        <v>1</v>
      </c>
      <c r="E15" s="9">
        <v>9</v>
      </c>
      <c r="F15" s="10">
        <v>1</v>
      </c>
      <c r="G15" s="32">
        <v>0</v>
      </c>
      <c r="H15" s="19">
        <f>D15*F15*G15*E15</f>
        <v>0</v>
      </c>
      <c r="I15" s="27"/>
    </row>
    <row r="16" spans="1:9" ht="45">
      <c r="A16" s="7">
        <v>1.6</v>
      </c>
      <c r="B16" s="8" t="s">
        <v>21</v>
      </c>
      <c r="C16" s="26" t="s">
        <v>16</v>
      </c>
      <c r="D16" s="9">
        <v>1</v>
      </c>
      <c r="E16" s="9">
        <v>8</v>
      </c>
      <c r="F16" s="10">
        <v>1</v>
      </c>
      <c r="G16" s="32">
        <v>0</v>
      </c>
      <c r="H16" s="19">
        <f>D16*F16*G16*E16</f>
        <v>0</v>
      </c>
      <c r="I16" s="27"/>
    </row>
    <row r="17" spans="1:8" ht="15" customHeight="1">
      <c r="A17" s="42" t="s">
        <v>22</v>
      </c>
      <c r="B17" s="43"/>
      <c r="C17" s="43"/>
      <c r="D17" s="43"/>
      <c r="E17" s="43"/>
      <c r="F17" s="43"/>
      <c r="G17" s="43"/>
      <c r="H17" s="18">
        <f>SUM(H11:H16)</f>
        <v>0</v>
      </c>
    </row>
    <row r="18" spans="1:8" ht="30">
      <c r="A18" s="11">
        <v>2</v>
      </c>
      <c r="B18" s="12" t="s">
        <v>23</v>
      </c>
      <c r="C18" s="44" t="s">
        <v>9</v>
      </c>
      <c r="D18" s="44"/>
      <c r="E18" s="44"/>
      <c r="F18" s="12" t="s">
        <v>10</v>
      </c>
      <c r="G18" s="20" t="s">
        <v>24</v>
      </c>
      <c r="H18" s="21" t="s">
        <v>14</v>
      </c>
    </row>
    <row r="19" spans="1:8" ht="36.75" customHeight="1">
      <c r="A19" s="7">
        <v>2.1</v>
      </c>
      <c r="B19" s="13" t="s">
        <v>25</v>
      </c>
      <c r="C19" s="45" t="s">
        <v>26</v>
      </c>
      <c r="D19" s="45"/>
      <c r="E19" s="45"/>
      <c r="F19" s="35">
        <v>960</v>
      </c>
      <c r="G19" s="32"/>
      <c r="H19" s="22">
        <f>+F19*G19</f>
        <v>0</v>
      </c>
    </row>
    <row r="20" spans="1:8" ht="36.75" customHeight="1">
      <c r="A20" s="36">
        <v>2.2000000000000002</v>
      </c>
      <c r="B20" s="37" t="s">
        <v>27</v>
      </c>
      <c r="C20" s="45" t="s">
        <v>28</v>
      </c>
      <c r="D20" s="45"/>
      <c r="E20" s="45"/>
      <c r="F20" s="9">
        <v>121</v>
      </c>
      <c r="G20" s="32"/>
      <c r="H20" s="22">
        <f t="shared" ref="H20:H21" si="0">+F20*G20</f>
        <v>0</v>
      </c>
    </row>
    <row r="21" spans="1:8" ht="36.75" customHeight="1">
      <c r="A21" s="7">
        <v>2.2999999999999998</v>
      </c>
      <c r="B21" s="8" t="s">
        <v>29</v>
      </c>
      <c r="C21" s="45" t="s">
        <v>30</v>
      </c>
      <c r="D21" s="45"/>
      <c r="E21" s="45"/>
      <c r="F21" s="35">
        <v>121</v>
      </c>
      <c r="G21" s="32"/>
      <c r="H21" s="22">
        <f t="shared" si="0"/>
        <v>0</v>
      </c>
    </row>
    <row r="22" spans="1:8" ht="15" customHeight="1">
      <c r="A22" s="42" t="s">
        <v>31</v>
      </c>
      <c r="B22" s="43"/>
      <c r="C22" s="43"/>
      <c r="D22" s="43"/>
      <c r="E22" s="43"/>
      <c r="F22" s="43"/>
      <c r="G22" s="43"/>
      <c r="H22" s="18">
        <f>SUM(H19:H21)</f>
        <v>0</v>
      </c>
    </row>
    <row r="23" spans="1:8" ht="45">
      <c r="A23" s="11">
        <v>3</v>
      </c>
      <c r="B23" s="12" t="s">
        <v>32</v>
      </c>
      <c r="C23" s="44" t="s">
        <v>9</v>
      </c>
      <c r="D23" s="44"/>
      <c r="E23" s="44"/>
      <c r="F23" s="12" t="s">
        <v>10</v>
      </c>
      <c r="G23" s="20" t="s">
        <v>33</v>
      </c>
      <c r="H23" s="21" t="s">
        <v>34</v>
      </c>
    </row>
    <row r="24" spans="1:8" ht="39" customHeight="1">
      <c r="A24" s="7">
        <v>3.1</v>
      </c>
      <c r="B24" s="8" t="s">
        <v>35</v>
      </c>
      <c r="C24" s="64" t="s">
        <v>36</v>
      </c>
      <c r="D24" s="64"/>
      <c r="E24" s="64"/>
      <c r="F24" s="34">
        <v>1</v>
      </c>
      <c r="G24" s="32"/>
      <c r="H24" s="19">
        <f>G24*F24</f>
        <v>0</v>
      </c>
    </row>
    <row r="25" spans="1:8" ht="61.5" customHeight="1">
      <c r="A25" s="7">
        <v>3.2</v>
      </c>
      <c r="B25" s="8" t="s">
        <v>37</v>
      </c>
      <c r="C25" s="64" t="s">
        <v>38</v>
      </c>
      <c r="D25" s="64"/>
      <c r="E25" s="64"/>
      <c r="F25" s="9">
        <v>11</v>
      </c>
      <c r="G25" s="32"/>
      <c r="H25" s="19">
        <f>+F25*G25*7</f>
        <v>0</v>
      </c>
    </row>
    <row r="26" spans="1:8" ht="15">
      <c r="A26" s="58" t="s">
        <v>39</v>
      </c>
      <c r="B26" s="44"/>
      <c r="C26" s="44"/>
      <c r="D26" s="44"/>
      <c r="E26" s="44"/>
      <c r="F26" s="44"/>
      <c r="G26" s="44"/>
      <c r="H26" s="21">
        <f>SUM(H24:H25)</f>
        <v>0</v>
      </c>
    </row>
    <row r="27" spans="1:8" ht="15">
      <c r="A27" s="70" t="s">
        <v>40</v>
      </c>
      <c r="B27" s="71"/>
      <c r="C27" s="71"/>
      <c r="D27" s="71"/>
      <c r="E27" s="71"/>
      <c r="F27" s="71"/>
      <c r="G27" s="71"/>
      <c r="H27" s="72"/>
    </row>
    <row r="28" spans="1:8" ht="15">
      <c r="A28" s="46" t="s">
        <v>41</v>
      </c>
      <c r="B28" s="47"/>
      <c r="C28" s="47"/>
      <c r="D28" s="47"/>
      <c r="E28" s="47"/>
      <c r="F28" s="47"/>
      <c r="G28" s="55" t="s">
        <v>7</v>
      </c>
      <c r="H28" s="56"/>
    </row>
    <row r="29" spans="1:8" ht="30">
      <c r="A29" s="11">
        <v>4</v>
      </c>
      <c r="B29" s="12"/>
      <c r="C29" s="61" t="s">
        <v>9</v>
      </c>
      <c r="D29" s="62"/>
      <c r="E29" s="63"/>
      <c r="F29" s="12" t="s">
        <v>10</v>
      </c>
      <c r="G29" s="20" t="s">
        <v>24</v>
      </c>
      <c r="H29" s="21" t="s">
        <v>14</v>
      </c>
    </row>
    <row r="30" spans="1:8" ht="15">
      <c r="A30" s="14">
        <v>4.0999999999999996</v>
      </c>
      <c r="B30" s="38" t="s">
        <v>42</v>
      </c>
      <c r="C30" s="39"/>
      <c r="D30" s="40"/>
      <c r="E30" s="41"/>
      <c r="F30" s="38"/>
      <c r="G30" s="31"/>
      <c r="H30" s="25">
        <f>H33*G30</f>
        <v>0</v>
      </c>
    </row>
    <row r="31" spans="1:8" ht="69" customHeight="1">
      <c r="A31" s="7">
        <v>4.2</v>
      </c>
      <c r="B31" s="8" t="s">
        <v>43</v>
      </c>
      <c r="C31" s="64" t="s">
        <v>44</v>
      </c>
      <c r="D31" s="64"/>
      <c r="E31" s="64"/>
      <c r="F31" s="9">
        <v>1</v>
      </c>
      <c r="G31" s="28">
        <v>845000000</v>
      </c>
      <c r="H31" s="22">
        <v>845000000</v>
      </c>
    </row>
    <row r="32" spans="1:8" ht="15" customHeight="1">
      <c r="A32" s="58" t="s">
        <v>45</v>
      </c>
      <c r="B32" s="44"/>
      <c r="C32" s="44"/>
      <c r="D32" s="44"/>
      <c r="E32" s="44"/>
      <c r="F32" s="44"/>
      <c r="G32" s="44"/>
      <c r="H32" s="23">
        <f>SUM(H30:H31)</f>
        <v>845000000</v>
      </c>
    </row>
    <row r="33" spans="1:11" ht="15.75" customHeight="1">
      <c r="A33" s="46" t="s">
        <v>46</v>
      </c>
      <c r="B33" s="47"/>
      <c r="C33" s="47"/>
      <c r="D33" s="47"/>
      <c r="E33" s="47"/>
      <c r="F33" s="47"/>
      <c r="G33" s="47"/>
      <c r="H33" s="24">
        <f>+H17+H22+H26</f>
        <v>0</v>
      </c>
    </row>
    <row r="34" spans="1:11" ht="15">
      <c r="A34" s="73" t="s">
        <v>47</v>
      </c>
      <c r="B34" s="74"/>
      <c r="C34" s="74"/>
      <c r="D34" s="74"/>
      <c r="E34" s="74"/>
      <c r="F34" s="74"/>
      <c r="G34" s="75">
        <f>H17+H22+H26+H33</f>
        <v>0</v>
      </c>
      <c r="H34" s="76"/>
      <c r="J34" s="29"/>
      <c r="K34" s="27"/>
    </row>
    <row r="35" spans="1:11" ht="15">
      <c r="A35" s="65" t="s">
        <v>48</v>
      </c>
      <c r="B35" s="66"/>
      <c r="C35" s="66"/>
      <c r="D35" s="66"/>
      <c r="E35" s="66"/>
      <c r="F35" s="66"/>
      <c r="G35" s="66"/>
      <c r="H35" s="67"/>
      <c r="J35" s="29"/>
      <c r="K35" s="27"/>
    </row>
    <row r="36" spans="1:11" ht="15">
      <c r="A36" s="77" t="s">
        <v>49</v>
      </c>
      <c r="B36" s="78"/>
      <c r="C36" s="78"/>
      <c r="D36" s="78"/>
      <c r="E36" s="78"/>
      <c r="F36" s="78"/>
      <c r="G36" s="78"/>
      <c r="H36" s="79"/>
      <c r="J36" s="29"/>
    </row>
    <row r="37" spans="1:11" ht="72.75" customHeight="1">
      <c r="A37" s="80" t="s">
        <v>50</v>
      </c>
      <c r="B37" s="81"/>
      <c r="C37" s="81"/>
      <c r="D37" s="81"/>
      <c r="E37" s="81"/>
      <c r="F37" s="81"/>
      <c r="G37" s="81"/>
      <c r="H37" s="82"/>
      <c r="J37" s="30"/>
    </row>
    <row r="38" spans="1:11" ht="15.6">
      <c r="A38" s="68" t="s">
        <v>51</v>
      </c>
      <c r="B38" s="69"/>
      <c r="C38" s="59"/>
      <c r="D38" s="59"/>
      <c r="E38" s="59"/>
      <c r="F38" s="59"/>
      <c r="G38" s="59"/>
      <c r="H38" s="60"/>
    </row>
    <row r="39" spans="1:11" ht="15.6">
      <c r="A39" s="68" t="s">
        <v>52</v>
      </c>
      <c r="B39" s="69"/>
      <c r="C39" s="59"/>
      <c r="D39" s="59"/>
      <c r="E39" s="59"/>
      <c r="F39" s="59"/>
      <c r="G39" s="59"/>
      <c r="H39" s="60"/>
    </row>
    <row r="40" spans="1:11" ht="15.6">
      <c r="A40" s="68" t="s">
        <v>53</v>
      </c>
      <c r="B40" s="69"/>
      <c r="C40" s="59"/>
      <c r="D40" s="59"/>
      <c r="E40" s="59"/>
      <c r="F40" s="59"/>
      <c r="G40" s="59"/>
      <c r="H40" s="60"/>
    </row>
    <row r="41" spans="1:11" ht="15.6">
      <c r="A41" s="68" t="s">
        <v>54</v>
      </c>
      <c r="B41" s="69"/>
      <c r="C41" s="59"/>
      <c r="D41" s="59"/>
      <c r="E41" s="59"/>
      <c r="F41" s="59"/>
      <c r="G41" s="59"/>
      <c r="H41" s="60"/>
    </row>
    <row r="42" spans="1:11" ht="32.25" customHeight="1" thickBot="1">
      <c r="A42" s="83" t="s">
        <v>55</v>
      </c>
      <c r="B42" s="84"/>
      <c r="C42" s="85"/>
      <c r="D42" s="85"/>
      <c r="E42" s="85"/>
      <c r="F42" s="85"/>
      <c r="G42" s="85"/>
      <c r="H42" s="86"/>
    </row>
  </sheetData>
  <protectedRanges>
    <protectedRange sqref="G11:G16" name="Rango1"/>
    <protectedRange sqref="G24:G25" name="Rango1_2"/>
    <protectedRange sqref="G30" name="Rango3"/>
    <protectedRange sqref="A36:H42" name="Rango4"/>
  </protectedRanges>
  <mergeCells count="40">
    <mergeCell ref="A42:B42"/>
    <mergeCell ref="C42:H42"/>
    <mergeCell ref="A40:B40"/>
    <mergeCell ref="C40:H40"/>
    <mergeCell ref="A41:B41"/>
    <mergeCell ref="C41:H41"/>
    <mergeCell ref="A39:B39"/>
    <mergeCell ref="C39:H39"/>
    <mergeCell ref="A32:G32"/>
    <mergeCell ref="A27:H27"/>
    <mergeCell ref="A33:G33"/>
    <mergeCell ref="A28:F28"/>
    <mergeCell ref="G28:H28"/>
    <mergeCell ref="A34:F34"/>
    <mergeCell ref="G34:H34"/>
    <mergeCell ref="A36:H36"/>
    <mergeCell ref="A37:H37"/>
    <mergeCell ref="A38:B38"/>
    <mergeCell ref="A26:G26"/>
    <mergeCell ref="C20:E20"/>
    <mergeCell ref="C23:E23"/>
    <mergeCell ref="C38:H38"/>
    <mergeCell ref="C29:E29"/>
    <mergeCell ref="C31:E31"/>
    <mergeCell ref="C24:E24"/>
    <mergeCell ref="C25:E25"/>
    <mergeCell ref="C21:E21"/>
    <mergeCell ref="A35:H35"/>
    <mergeCell ref="A1:H1"/>
    <mergeCell ref="A2:H2"/>
    <mergeCell ref="A4:H4"/>
    <mergeCell ref="A8:H8"/>
    <mergeCell ref="G9:H9"/>
    <mergeCell ref="A5:H5"/>
    <mergeCell ref="A6:H6"/>
    <mergeCell ref="A17:G17"/>
    <mergeCell ref="C18:E18"/>
    <mergeCell ref="C19:E19"/>
    <mergeCell ref="A9:F9"/>
    <mergeCell ref="A22:G22"/>
  </mergeCells>
  <pageMargins left="0.7" right="0.7" top="0.75" bottom="0.75" header="0.3" footer="0.3"/>
  <pageSetup scale="4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2D76-01D9-432D-8CB1-674E95C28D46}">
  <dimension ref="A1:K42"/>
  <sheetViews>
    <sheetView view="pageBreakPreview" topLeftCell="A6" zoomScale="70" zoomScaleNormal="90" zoomScaleSheetLayoutView="70" workbookViewId="0">
      <selection activeCell="C14" sqref="C14"/>
    </sheetView>
  </sheetViews>
  <sheetFormatPr defaultColWidth="11.42578125" defaultRowHeight="14.45"/>
  <cols>
    <col min="1" max="1" width="12" style="2" customWidth="1"/>
    <col min="2" max="2" width="40.7109375" style="1" bestFit="1" customWidth="1"/>
    <col min="3" max="3" width="57" style="1" customWidth="1"/>
    <col min="4" max="4" width="12.7109375" style="1" customWidth="1"/>
    <col min="5" max="5" width="17" style="1" customWidth="1"/>
    <col min="6" max="6" width="15.140625" style="1" customWidth="1"/>
    <col min="7" max="7" width="18.5703125" style="15" bestFit="1" customWidth="1"/>
    <col min="8" max="8" width="22.42578125" style="15" customWidth="1"/>
    <col min="10" max="10" width="19.28515625" bestFit="1" customWidth="1"/>
    <col min="11" max="11" width="13.28515625" bestFit="1" customWidth="1"/>
  </cols>
  <sheetData>
    <row r="1" spans="1:9" ht="33.75" customHeight="1">
      <c r="A1" s="48" t="s">
        <v>0</v>
      </c>
      <c r="B1" s="48"/>
      <c r="C1" s="48"/>
      <c r="D1" s="48"/>
      <c r="E1" s="48"/>
      <c r="F1" s="48"/>
      <c r="G1" s="48"/>
      <c r="H1" s="48"/>
    </row>
    <row r="2" spans="1:9" ht="20.100000000000001">
      <c r="A2" s="49" t="s">
        <v>56</v>
      </c>
      <c r="B2" s="49"/>
      <c r="C2" s="49"/>
      <c r="D2" s="49"/>
      <c r="E2" s="49"/>
      <c r="F2" s="49"/>
      <c r="G2" s="49"/>
      <c r="H2" s="49"/>
    </row>
    <row r="3" spans="1:9" ht="10.5" customHeight="1"/>
    <row r="4" spans="1:9" ht="15">
      <c r="A4" s="50" t="s">
        <v>2</v>
      </c>
      <c r="B4" s="51"/>
      <c r="C4" s="51"/>
      <c r="D4" s="51"/>
      <c r="E4" s="51"/>
      <c r="F4" s="51"/>
      <c r="G4" s="51"/>
      <c r="H4" s="51"/>
    </row>
    <row r="5" spans="1:9" ht="15">
      <c r="A5" s="57" t="s">
        <v>3</v>
      </c>
      <c r="B5" s="57"/>
      <c r="C5" s="57"/>
      <c r="D5" s="57"/>
      <c r="E5" s="57"/>
      <c r="F5" s="57"/>
      <c r="G5" s="57"/>
      <c r="H5" s="57"/>
    </row>
    <row r="6" spans="1:9" ht="50.25" customHeight="1">
      <c r="A6" s="57" t="s">
        <v>4</v>
      </c>
      <c r="B6" s="57"/>
      <c r="C6" s="57"/>
      <c r="D6" s="57"/>
      <c r="E6" s="57"/>
      <c r="F6" s="57"/>
      <c r="G6" s="57"/>
      <c r="H6" s="57"/>
    </row>
    <row r="7" spans="1:9" ht="15.95" thickBot="1">
      <c r="A7" s="3"/>
      <c r="B7" s="4"/>
      <c r="C7" s="4"/>
      <c r="D7" s="4"/>
      <c r="E7" s="4"/>
      <c r="F7" s="4"/>
      <c r="G7" s="16"/>
      <c r="H7" s="16"/>
    </row>
    <row r="8" spans="1:9" ht="15" customHeight="1">
      <c r="A8" s="52" t="s">
        <v>5</v>
      </c>
      <c r="B8" s="53"/>
      <c r="C8" s="53"/>
      <c r="D8" s="53"/>
      <c r="E8" s="53"/>
      <c r="F8" s="53"/>
      <c r="G8" s="53"/>
      <c r="H8" s="54"/>
    </row>
    <row r="9" spans="1:9" ht="15" customHeight="1">
      <c r="A9" s="46" t="s">
        <v>6</v>
      </c>
      <c r="B9" s="47"/>
      <c r="C9" s="47"/>
      <c r="D9" s="47"/>
      <c r="E9" s="47"/>
      <c r="F9" s="47"/>
      <c r="G9" s="55" t="s">
        <v>7</v>
      </c>
      <c r="H9" s="56"/>
    </row>
    <row r="10" spans="1:9" ht="30">
      <c r="A10" s="5">
        <v>1</v>
      </c>
      <c r="B10" s="6" t="s">
        <v>8</v>
      </c>
      <c r="C10" s="6" t="s">
        <v>9</v>
      </c>
      <c r="D10" s="6" t="s">
        <v>10</v>
      </c>
      <c r="E10" s="6" t="s">
        <v>11</v>
      </c>
      <c r="F10" s="6" t="s">
        <v>12</v>
      </c>
      <c r="G10" s="17" t="s">
        <v>13</v>
      </c>
      <c r="H10" s="18" t="s">
        <v>14</v>
      </c>
    </row>
    <row r="11" spans="1:9" ht="30">
      <c r="A11" s="7">
        <v>1.1000000000000001</v>
      </c>
      <c r="B11" s="8" t="s">
        <v>15</v>
      </c>
      <c r="C11" s="26" t="s">
        <v>16</v>
      </c>
      <c r="D11" s="9">
        <v>1</v>
      </c>
      <c r="E11" s="9">
        <v>9</v>
      </c>
      <c r="F11" s="10">
        <v>1</v>
      </c>
      <c r="G11" s="33">
        <v>0</v>
      </c>
      <c r="H11" s="19">
        <f>D11*F11*G11*E11</f>
        <v>0</v>
      </c>
      <c r="I11" s="27"/>
    </row>
    <row r="12" spans="1:9" ht="30">
      <c r="A12" s="7">
        <v>1.2</v>
      </c>
      <c r="B12" s="8" t="s">
        <v>17</v>
      </c>
      <c r="C12" s="26" t="s">
        <v>16</v>
      </c>
      <c r="D12" s="9">
        <v>1</v>
      </c>
      <c r="E12" s="9">
        <v>9</v>
      </c>
      <c r="F12" s="10">
        <v>1</v>
      </c>
      <c r="G12" s="32">
        <v>0</v>
      </c>
      <c r="H12" s="19">
        <f>D12*F12*G12*E12</f>
        <v>0</v>
      </c>
      <c r="I12" s="27"/>
    </row>
    <row r="13" spans="1:9" ht="30">
      <c r="A13" s="7">
        <v>1.3</v>
      </c>
      <c r="B13" s="8" t="s">
        <v>18</v>
      </c>
      <c r="C13" s="26" t="s">
        <v>16</v>
      </c>
      <c r="D13" s="9">
        <v>11</v>
      </c>
      <c r="E13" s="9">
        <v>8</v>
      </c>
      <c r="F13" s="10">
        <v>1</v>
      </c>
      <c r="G13" s="32">
        <v>0</v>
      </c>
      <c r="H13" s="19">
        <f>D13*F13*G13*E13</f>
        <v>0</v>
      </c>
      <c r="I13" s="27"/>
    </row>
    <row r="14" spans="1:9" ht="30">
      <c r="A14" s="7">
        <v>1.4</v>
      </c>
      <c r="B14" s="8" t="s">
        <v>19</v>
      </c>
      <c r="C14" s="26" t="s">
        <v>16</v>
      </c>
      <c r="D14" s="9">
        <v>1</v>
      </c>
      <c r="E14" s="9">
        <v>9</v>
      </c>
      <c r="F14" s="10">
        <v>1</v>
      </c>
      <c r="G14" s="32">
        <v>0</v>
      </c>
      <c r="H14" s="19">
        <f>D14*F14*G14*E14</f>
        <v>0</v>
      </c>
      <c r="I14" s="27"/>
    </row>
    <row r="15" spans="1:9" ht="30">
      <c r="A15" s="7">
        <v>1.5</v>
      </c>
      <c r="B15" s="8" t="s">
        <v>20</v>
      </c>
      <c r="C15" s="26" t="s">
        <v>16</v>
      </c>
      <c r="D15" s="9">
        <v>1</v>
      </c>
      <c r="E15" s="9">
        <v>9</v>
      </c>
      <c r="F15" s="10">
        <v>1</v>
      </c>
      <c r="G15" s="32">
        <v>0</v>
      </c>
      <c r="H15" s="19">
        <f>D15*F15*G15*E15</f>
        <v>0</v>
      </c>
      <c r="I15" s="27"/>
    </row>
    <row r="16" spans="1:9" ht="45">
      <c r="A16" s="7">
        <v>1.6</v>
      </c>
      <c r="B16" s="8" t="s">
        <v>21</v>
      </c>
      <c r="C16" s="26" t="s">
        <v>16</v>
      </c>
      <c r="D16" s="9">
        <v>1</v>
      </c>
      <c r="E16" s="9">
        <v>8</v>
      </c>
      <c r="F16" s="10">
        <v>1</v>
      </c>
      <c r="G16" s="32">
        <v>0</v>
      </c>
      <c r="H16" s="19">
        <f>D16*F16*G16*E16</f>
        <v>0</v>
      </c>
      <c r="I16" s="27"/>
    </row>
    <row r="17" spans="1:8" ht="15" customHeight="1">
      <c r="A17" s="42" t="s">
        <v>22</v>
      </c>
      <c r="B17" s="43"/>
      <c r="C17" s="43"/>
      <c r="D17" s="43"/>
      <c r="E17" s="43"/>
      <c r="F17" s="43"/>
      <c r="G17" s="43"/>
      <c r="H17" s="18">
        <f>SUM(H11:H16)</f>
        <v>0</v>
      </c>
    </row>
    <row r="18" spans="1:8" ht="30">
      <c r="A18" s="11">
        <v>2</v>
      </c>
      <c r="B18" s="12" t="s">
        <v>23</v>
      </c>
      <c r="C18" s="44" t="s">
        <v>9</v>
      </c>
      <c r="D18" s="44"/>
      <c r="E18" s="44"/>
      <c r="F18" s="12" t="s">
        <v>10</v>
      </c>
      <c r="G18" s="20" t="s">
        <v>24</v>
      </c>
      <c r="H18" s="21" t="s">
        <v>14</v>
      </c>
    </row>
    <row r="19" spans="1:8" ht="36.75" customHeight="1">
      <c r="A19" s="7">
        <v>2.1</v>
      </c>
      <c r="B19" s="13" t="s">
        <v>25</v>
      </c>
      <c r="C19" s="45" t="s">
        <v>26</v>
      </c>
      <c r="D19" s="45"/>
      <c r="E19" s="45"/>
      <c r="F19" s="35">
        <v>960</v>
      </c>
      <c r="G19" s="32"/>
      <c r="H19" s="22">
        <f>+F19*G19</f>
        <v>0</v>
      </c>
    </row>
    <row r="20" spans="1:8" ht="36.75" customHeight="1">
      <c r="A20" s="36">
        <v>2.2000000000000002</v>
      </c>
      <c r="B20" s="37" t="s">
        <v>27</v>
      </c>
      <c r="C20" s="45" t="s">
        <v>28</v>
      </c>
      <c r="D20" s="45"/>
      <c r="E20" s="45"/>
      <c r="F20" s="9">
        <v>121</v>
      </c>
      <c r="G20" s="32"/>
      <c r="H20" s="22">
        <f t="shared" ref="H20:H21" si="0">+F20*G20</f>
        <v>0</v>
      </c>
    </row>
    <row r="21" spans="1:8" ht="36.75" customHeight="1">
      <c r="A21" s="7">
        <v>2.2999999999999998</v>
      </c>
      <c r="B21" s="8" t="s">
        <v>29</v>
      </c>
      <c r="C21" s="45" t="s">
        <v>30</v>
      </c>
      <c r="D21" s="45"/>
      <c r="E21" s="45"/>
      <c r="F21" s="35">
        <v>121</v>
      </c>
      <c r="G21" s="32"/>
      <c r="H21" s="22">
        <f t="shared" si="0"/>
        <v>0</v>
      </c>
    </row>
    <row r="22" spans="1:8" ht="15" customHeight="1">
      <c r="A22" s="42" t="s">
        <v>31</v>
      </c>
      <c r="B22" s="43"/>
      <c r="C22" s="43"/>
      <c r="D22" s="43"/>
      <c r="E22" s="43"/>
      <c r="F22" s="43"/>
      <c r="G22" s="43"/>
      <c r="H22" s="18">
        <f>SUM(H19:H21)</f>
        <v>0</v>
      </c>
    </row>
    <row r="23" spans="1:8" ht="45">
      <c r="A23" s="11">
        <v>3</v>
      </c>
      <c r="B23" s="12" t="s">
        <v>32</v>
      </c>
      <c r="C23" s="44" t="s">
        <v>9</v>
      </c>
      <c r="D23" s="44"/>
      <c r="E23" s="44"/>
      <c r="F23" s="12" t="s">
        <v>10</v>
      </c>
      <c r="G23" s="20" t="s">
        <v>33</v>
      </c>
      <c r="H23" s="21" t="s">
        <v>34</v>
      </c>
    </row>
    <row r="24" spans="1:8" ht="39" customHeight="1">
      <c r="A24" s="7">
        <v>3.1</v>
      </c>
      <c r="B24" s="8" t="s">
        <v>35</v>
      </c>
      <c r="C24" s="64" t="s">
        <v>36</v>
      </c>
      <c r="D24" s="64"/>
      <c r="E24" s="64"/>
      <c r="F24" s="34">
        <v>1</v>
      </c>
      <c r="G24" s="32"/>
      <c r="H24" s="19">
        <f>G24*F24</f>
        <v>0</v>
      </c>
    </row>
    <row r="25" spans="1:8" ht="61.5" customHeight="1">
      <c r="A25" s="7">
        <v>3.2</v>
      </c>
      <c r="B25" s="8" t="s">
        <v>37</v>
      </c>
      <c r="C25" s="64" t="s">
        <v>38</v>
      </c>
      <c r="D25" s="64"/>
      <c r="E25" s="64"/>
      <c r="F25" s="9">
        <v>11</v>
      </c>
      <c r="G25" s="32"/>
      <c r="H25" s="19">
        <f>+F25*G25*7</f>
        <v>0</v>
      </c>
    </row>
    <row r="26" spans="1:8" ht="15">
      <c r="A26" s="58" t="s">
        <v>39</v>
      </c>
      <c r="B26" s="44"/>
      <c r="C26" s="44"/>
      <c r="D26" s="44"/>
      <c r="E26" s="44"/>
      <c r="F26" s="44"/>
      <c r="G26" s="44"/>
      <c r="H26" s="21">
        <f>SUM(H24:H25)</f>
        <v>0</v>
      </c>
    </row>
    <row r="27" spans="1:8" ht="15">
      <c r="A27" s="70" t="s">
        <v>40</v>
      </c>
      <c r="B27" s="71"/>
      <c r="C27" s="71"/>
      <c r="D27" s="71"/>
      <c r="E27" s="71"/>
      <c r="F27" s="71"/>
      <c r="G27" s="71"/>
      <c r="H27" s="72"/>
    </row>
    <row r="28" spans="1:8" ht="15">
      <c r="A28" s="46" t="s">
        <v>41</v>
      </c>
      <c r="B28" s="47"/>
      <c r="C28" s="47"/>
      <c r="D28" s="47"/>
      <c r="E28" s="47"/>
      <c r="F28" s="47"/>
      <c r="G28" s="55" t="s">
        <v>7</v>
      </c>
      <c r="H28" s="56"/>
    </row>
    <row r="29" spans="1:8" ht="30">
      <c r="A29" s="11">
        <v>4</v>
      </c>
      <c r="B29" s="12"/>
      <c r="C29" s="61" t="s">
        <v>9</v>
      </c>
      <c r="D29" s="62"/>
      <c r="E29" s="63"/>
      <c r="F29" s="12" t="s">
        <v>10</v>
      </c>
      <c r="G29" s="20" t="s">
        <v>24</v>
      </c>
      <c r="H29" s="21" t="s">
        <v>14</v>
      </c>
    </row>
    <row r="30" spans="1:8" ht="15">
      <c r="A30" s="14">
        <v>4.0999999999999996</v>
      </c>
      <c r="B30" s="38" t="s">
        <v>42</v>
      </c>
      <c r="C30" s="39"/>
      <c r="D30" s="40"/>
      <c r="E30" s="41"/>
      <c r="F30" s="38"/>
      <c r="G30" s="31"/>
      <c r="H30" s="25">
        <f>H33*G30</f>
        <v>0</v>
      </c>
    </row>
    <row r="31" spans="1:8" ht="69" customHeight="1">
      <c r="A31" s="7">
        <v>4.2</v>
      </c>
      <c r="B31" s="8" t="s">
        <v>43</v>
      </c>
      <c r="C31" s="64" t="s">
        <v>44</v>
      </c>
      <c r="D31" s="64"/>
      <c r="E31" s="64"/>
      <c r="F31" s="9">
        <v>1</v>
      </c>
      <c r="G31" s="28">
        <v>837000000</v>
      </c>
      <c r="H31" s="22">
        <v>837000000</v>
      </c>
    </row>
    <row r="32" spans="1:8" ht="15" customHeight="1">
      <c r="A32" s="58" t="s">
        <v>45</v>
      </c>
      <c r="B32" s="44"/>
      <c r="C32" s="44"/>
      <c r="D32" s="44"/>
      <c r="E32" s="44"/>
      <c r="F32" s="44"/>
      <c r="G32" s="44"/>
      <c r="H32" s="23">
        <f>SUM(H30:H31)</f>
        <v>837000000</v>
      </c>
    </row>
    <row r="33" spans="1:11" ht="15.75" customHeight="1">
      <c r="A33" s="46" t="s">
        <v>46</v>
      </c>
      <c r="B33" s="47"/>
      <c r="C33" s="47"/>
      <c r="D33" s="47"/>
      <c r="E33" s="47"/>
      <c r="F33" s="47"/>
      <c r="G33" s="47"/>
      <c r="H33" s="24">
        <f>+H17+H22+H26</f>
        <v>0</v>
      </c>
    </row>
    <row r="34" spans="1:11" ht="15.6" thickBot="1">
      <c r="A34" s="73" t="s">
        <v>47</v>
      </c>
      <c r="B34" s="74"/>
      <c r="C34" s="74"/>
      <c r="D34" s="74"/>
      <c r="E34" s="74"/>
      <c r="F34" s="74"/>
      <c r="G34" s="75">
        <f>H17+H22+H26+H33</f>
        <v>0</v>
      </c>
      <c r="H34" s="76"/>
      <c r="J34" s="29"/>
      <c r="K34" s="27"/>
    </row>
    <row r="35" spans="1:11" ht="15.6" thickBot="1">
      <c r="A35" s="65" t="s">
        <v>48</v>
      </c>
      <c r="B35" s="66"/>
      <c r="C35" s="66"/>
      <c r="D35" s="66"/>
      <c r="E35" s="66"/>
      <c r="F35" s="66"/>
      <c r="G35" s="66"/>
      <c r="H35" s="67"/>
      <c r="J35" s="29"/>
      <c r="K35" s="27"/>
    </row>
    <row r="36" spans="1:11" ht="15">
      <c r="A36" s="77" t="s">
        <v>49</v>
      </c>
      <c r="B36" s="78"/>
      <c r="C36" s="78"/>
      <c r="D36" s="78"/>
      <c r="E36" s="78"/>
      <c r="F36" s="78"/>
      <c r="G36" s="78"/>
      <c r="H36" s="79"/>
      <c r="J36" s="29"/>
    </row>
    <row r="37" spans="1:11" ht="72.75" customHeight="1">
      <c r="A37" s="80" t="s">
        <v>50</v>
      </c>
      <c r="B37" s="81"/>
      <c r="C37" s="81"/>
      <c r="D37" s="81"/>
      <c r="E37" s="81"/>
      <c r="F37" s="81"/>
      <c r="G37" s="81"/>
      <c r="H37" s="82"/>
      <c r="J37" s="30"/>
    </row>
    <row r="38" spans="1:11" ht="15.6">
      <c r="A38" s="68" t="s">
        <v>51</v>
      </c>
      <c r="B38" s="69"/>
      <c r="C38" s="59"/>
      <c r="D38" s="59"/>
      <c r="E38" s="59"/>
      <c r="F38" s="59"/>
      <c r="G38" s="59"/>
      <c r="H38" s="60"/>
    </row>
    <row r="39" spans="1:11" ht="15.6">
      <c r="A39" s="68" t="s">
        <v>52</v>
      </c>
      <c r="B39" s="69"/>
      <c r="C39" s="59"/>
      <c r="D39" s="59"/>
      <c r="E39" s="59"/>
      <c r="F39" s="59"/>
      <c r="G39" s="59"/>
      <c r="H39" s="60"/>
    </row>
    <row r="40" spans="1:11" ht="15.6">
      <c r="A40" s="68" t="s">
        <v>53</v>
      </c>
      <c r="B40" s="69"/>
      <c r="C40" s="59"/>
      <c r="D40" s="59"/>
      <c r="E40" s="59"/>
      <c r="F40" s="59"/>
      <c r="G40" s="59"/>
      <c r="H40" s="60"/>
    </row>
    <row r="41" spans="1:11" ht="15.6">
      <c r="A41" s="68" t="s">
        <v>54</v>
      </c>
      <c r="B41" s="69"/>
      <c r="C41" s="59"/>
      <c r="D41" s="59"/>
      <c r="E41" s="59"/>
      <c r="F41" s="59"/>
      <c r="G41" s="59"/>
      <c r="H41" s="60"/>
    </row>
    <row r="42" spans="1:11" ht="32.25" customHeight="1" thickBot="1">
      <c r="A42" s="83" t="s">
        <v>55</v>
      </c>
      <c r="B42" s="84"/>
      <c r="C42" s="85"/>
      <c r="D42" s="85"/>
      <c r="E42" s="85"/>
      <c r="F42" s="85"/>
      <c r="G42" s="85"/>
      <c r="H42" s="86"/>
    </row>
  </sheetData>
  <protectedRanges>
    <protectedRange sqref="G11:G16" name="Rango1"/>
    <protectedRange sqref="G24:G25" name="Rango1_2"/>
    <protectedRange sqref="G30" name="Rango3"/>
    <protectedRange sqref="A36:H42" name="Rango4"/>
  </protectedRanges>
  <mergeCells count="40">
    <mergeCell ref="A8:H8"/>
    <mergeCell ref="A1:H1"/>
    <mergeCell ref="A2:H2"/>
    <mergeCell ref="A4:H4"/>
    <mergeCell ref="A5:H5"/>
    <mergeCell ref="A6:H6"/>
    <mergeCell ref="A26:G26"/>
    <mergeCell ref="A9:F9"/>
    <mergeCell ref="G9:H9"/>
    <mergeCell ref="A17:G17"/>
    <mergeCell ref="C18:E18"/>
    <mergeCell ref="C19:E19"/>
    <mergeCell ref="C20:E20"/>
    <mergeCell ref="C21:E21"/>
    <mergeCell ref="A22:G22"/>
    <mergeCell ref="C23:E23"/>
    <mergeCell ref="C24:E24"/>
    <mergeCell ref="C25:E25"/>
    <mergeCell ref="A37:H37"/>
    <mergeCell ref="A27:H27"/>
    <mergeCell ref="A28:F28"/>
    <mergeCell ref="G28:H28"/>
    <mergeCell ref="C29:E29"/>
    <mergeCell ref="C31:E31"/>
    <mergeCell ref="A32:G32"/>
    <mergeCell ref="A33:G33"/>
    <mergeCell ref="A34:F34"/>
    <mergeCell ref="G34:H34"/>
    <mergeCell ref="A35:H35"/>
    <mergeCell ref="A36:H36"/>
    <mergeCell ref="A41:B41"/>
    <mergeCell ref="C41:H41"/>
    <mergeCell ref="A42:B42"/>
    <mergeCell ref="C42:H42"/>
    <mergeCell ref="A38:B38"/>
    <mergeCell ref="C38:H38"/>
    <mergeCell ref="A39:B39"/>
    <mergeCell ref="C39:H39"/>
    <mergeCell ref="A40:B40"/>
    <mergeCell ref="C40:H40"/>
  </mergeCells>
  <pageMargins left="0.7" right="0.7" top="0.75" bottom="0.75" header="0.3" footer="0.3"/>
  <pageSetup scale="46"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506C-D7F0-4E05-AA9A-7143B042AE74}">
  <dimension ref="A1:K42"/>
  <sheetViews>
    <sheetView view="pageBreakPreview" topLeftCell="A5" zoomScale="70" zoomScaleNormal="90" zoomScaleSheetLayoutView="70" workbookViewId="0">
      <selection activeCell="A15" sqref="A15:H15"/>
    </sheetView>
  </sheetViews>
  <sheetFormatPr defaultColWidth="11.42578125" defaultRowHeight="14.45"/>
  <cols>
    <col min="1" max="1" width="12" style="2" customWidth="1"/>
    <col min="2" max="2" width="40.7109375" style="1" bestFit="1" customWidth="1"/>
    <col min="3" max="3" width="57" style="1" customWidth="1"/>
    <col min="4" max="4" width="12.7109375" style="1" customWidth="1"/>
    <col min="5" max="5" width="17" style="1" customWidth="1"/>
    <col min="6" max="6" width="15.140625" style="1" customWidth="1"/>
    <col min="7" max="7" width="18.5703125" style="15" bestFit="1" customWidth="1"/>
    <col min="8" max="8" width="22.42578125" style="15" customWidth="1"/>
    <col min="10" max="10" width="19.28515625" bestFit="1" customWidth="1"/>
    <col min="11" max="11" width="13.28515625" bestFit="1" customWidth="1"/>
  </cols>
  <sheetData>
    <row r="1" spans="1:9" ht="33.75" customHeight="1">
      <c r="A1" s="48" t="s">
        <v>0</v>
      </c>
      <c r="B1" s="48"/>
      <c r="C1" s="48"/>
      <c r="D1" s="48"/>
      <c r="E1" s="48"/>
      <c r="F1" s="48"/>
      <c r="G1" s="48"/>
      <c r="H1" s="48"/>
    </row>
    <row r="2" spans="1:9" ht="20.100000000000001">
      <c r="A2" s="49" t="s">
        <v>57</v>
      </c>
      <c r="B2" s="49"/>
      <c r="C2" s="49"/>
      <c r="D2" s="49"/>
      <c r="E2" s="49"/>
      <c r="F2" s="49"/>
      <c r="G2" s="49"/>
      <c r="H2" s="49"/>
    </row>
    <row r="3" spans="1:9" ht="10.5" customHeight="1"/>
    <row r="4" spans="1:9" ht="15">
      <c r="A4" s="50" t="s">
        <v>2</v>
      </c>
      <c r="B4" s="51"/>
      <c r="C4" s="51"/>
      <c r="D4" s="51"/>
      <c r="E4" s="51"/>
      <c r="F4" s="51"/>
      <c r="G4" s="51"/>
      <c r="H4" s="51"/>
    </row>
    <row r="5" spans="1:9" ht="15">
      <c r="A5" s="57" t="s">
        <v>3</v>
      </c>
      <c r="B5" s="57"/>
      <c r="C5" s="57"/>
      <c r="D5" s="57"/>
      <c r="E5" s="57"/>
      <c r="F5" s="57"/>
      <c r="G5" s="57"/>
      <c r="H5" s="57"/>
    </row>
    <row r="6" spans="1:9" ht="50.25" customHeight="1">
      <c r="A6" s="57" t="s">
        <v>4</v>
      </c>
      <c r="B6" s="57"/>
      <c r="C6" s="57"/>
      <c r="D6" s="57"/>
      <c r="E6" s="57"/>
      <c r="F6" s="57"/>
      <c r="G6" s="57"/>
      <c r="H6" s="57"/>
    </row>
    <row r="7" spans="1:9" ht="15.95" thickBot="1">
      <c r="A7" s="3"/>
      <c r="B7" s="4"/>
      <c r="C7" s="4"/>
      <c r="D7" s="4"/>
      <c r="E7" s="4"/>
      <c r="F7" s="4"/>
      <c r="G7" s="16"/>
      <c r="H7" s="16"/>
    </row>
    <row r="8" spans="1:9" ht="15" customHeight="1">
      <c r="A8" s="52" t="s">
        <v>5</v>
      </c>
      <c r="B8" s="53"/>
      <c r="C8" s="53"/>
      <c r="D8" s="53"/>
      <c r="E8" s="53"/>
      <c r="F8" s="53"/>
      <c r="G8" s="53"/>
      <c r="H8" s="54"/>
    </row>
    <row r="9" spans="1:9" ht="15" customHeight="1">
      <c r="A9" s="46" t="s">
        <v>6</v>
      </c>
      <c r="B9" s="47"/>
      <c r="C9" s="47"/>
      <c r="D9" s="47"/>
      <c r="E9" s="47"/>
      <c r="F9" s="47"/>
      <c r="G9" s="55" t="s">
        <v>7</v>
      </c>
      <c r="H9" s="56"/>
    </row>
    <row r="10" spans="1:9" ht="30">
      <c r="A10" s="5">
        <v>1</v>
      </c>
      <c r="B10" s="6" t="s">
        <v>8</v>
      </c>
      <c r="C10" s="6" t="s">
        <v>9</v>
      </c>
      <c r="D10" s="6" t="s">
        <v>10</v>
      </c>
      <c r="E10" s="6" t="s">
        <v>11</v>
      </c>
      <c r="F10" s="6" t="s">
        <v>12</v>
      </c>
      <c r="G10" s="17" t="s">
        <v>13</v>
      </c>
      <c r="H10" s="18" t="s">
        <v>14</v>
      </c>
    </row>
    <row r="11" spans="1:9" ht="30">
      <c r="A11" s="7">
        <v>1.1000000000000001</v>
      </c>
      <c r="B11" s="8" t="s">
        <v>15</v>
      </c>
      <c r="C11" s="26" t="s">
        <v>16</v>
      </c>
      <c r="D11" s="9">
        <v>1</v>
      </c>
      <c r="E11" s="9">
        <v>9</v>
      </c>
      <c r="F11" s="10">
        <v>1</v>
      </c>
      <c r="G11" s="33">
        <v>0</v>
      </c>
      <c r="H11" s="19">
        <f>D11*F11*G11*E11</f>
        <v>0</v>
      </c>
      <c r="I11" s="27"/>
    </row>
    <row r="12" spans="1:9" ht="30">
      <c r="A12" s="7">
        <v>1.2</v>
      </c>
      <c r="B12" s="8" t="s">
        <v>17</v>
      </c>
      <c r="C12" s="26" t="s">
        <v>16</v>
      </c>
      <c r="D12" s="9">
        <v>1</v>
      </c>
      <c r="E12" s="9">
        <v>9</v>
      </c>
      <c r="F12" s="10">
        <v>1</v>
      </c>
      <c r="G12" s="32">
        <v>0</v>
      </c>
      <c r="H12" s="19">
        <f>D12*F12*G12*E12</f>
        <v>0</v>
      </c>
      <c r="I12" s="27"/>
    </row>
    <row r="13" spans="1:9" ht="30">
      <c r="A13" s="7">
        <v>1.3</v>
      </c>
      <c r="B13" s="8" t="s">
        <v>18</v>
      </c>
      <c r="C13" s="26" t="s">
        <v>16</v>
      </c>
      <c r="D13" s="9">
        <v>11</v>
      </c>
      <c r="E13" s="9">
        <v>8</v>
      </c>
      <c r="F13" s="10">
        <v>1</v>
      </c>
      <c r="G13" s="32">
        <v>0</v>
      </c>
      <c r="H13" s="19">
        <f>D13*F13*G13*E13</f>
        <v>0</v>
      </c>
      <c r="I13" s="27"/>
    </row>
    <row r="14" spans="1:9" ht="30">
      <c r="A14" s="7">
        <v>1.4</v>
      </c>
      <c r="B14" s="8" t="s">
        <v>19</v>
      </c>
      <c r="C14" s="26" t="s">
        <v>16</v>
      </c>
      <c r="D14" s="9">
        <v>1</v>
      </c>
      <c r="E14" s="9">
        <v>9</v>
      </c>
      <c r="F14" s="10">
        <v>1</v>
      </c>
      <c r="G14" s="32">
        <v>0</v>
      </c>
      <c r="H14" s="19">
        <f>D14*F14*G14*E14</f>
        <v>0</v>
      </c>
      <c r="I14" s="27"/>
    </row>
    <row r="15" spans="1:9" ht="30">
      <c r="A15" s="7">
        <v>1.5</v>
      </c>
      <c r="B15" s="8" t="s">
        <v>20</v>
      </c>
      <c r="C15" s="26" t="s">
        <v>16</v>
      </c>
      <c r="D15" s="9">
        <v>1</v>
      </c>
      <c r="E15" s="9">
        <v>9</v>
      </c>
      <c r="F15" s="10">
        <v>1</v>
      </c>
      <c r="G15" s="32">
        <v>0</v>
      </c>
      <c r="H15" s="19">
        <f>D15*F15*G15*E15</f>
        <v>0</v>
      </c>
      <c r="I15" s="27"/>
    </row>
    <row r="16" spans="1:9" ht="45">
      <c r="A16" s="7">
        <v>1.6</v>
      </c>
      <c r="B16" s="8" t="s">
        <v>21</v>
      </c>
      <c r="C16" s="26" t="s">
        <v>16</v>
      </c>
      <c r="D16" s="9">
        <v>1</v>
      </c>
      <c r="E16" s="9">
        <v>8</v>
      </c>
      <c r="F16" s="10">
        <v>1</v>
      </c>
      <c r="G16" s="32">
        <v>0</v>
      </c>
      <c r="H16" s="19">
        <f>D16*F16*G16*E16</f>
        <v>0</v>
      </c>
      <c r="I16" s="27"/>
    </row>
    <row r="17" spans="1:8" ht="15" customHeight="1">
      <c r="A17" s="42" t="s">
        <v>22</v>
      </c>
      <c r="B17" s="43"/>
      <c r="C17" s="43"/>
      <c r="D17" s="43"/>
      <c r="E17" s="43"/>
      <c r="F17" s="43"/>
      <c r="G17" s="43"/>
      <c r="H17" s="18">
        <f>SUM(H11:H16)</f>
        <v>0</v>
      </c>
    </row>
    <row r="18" spans="1:8" ht="30">
      <c r="A18" s="11">
        <v>2</v>
      </c>
      <c r="B18" s="12" t="s">
        <v>23</v>
      </c>
      <c r="C18" s="44" t="s">
        <v>9</v>
      </c>
      <c r="D18" s="44"/>
      <c r="E18" s="44"/>
      <c r="F18" s="12" t="s">
        <v>10</v>
      </c>
      <c r="G18" s="20" t="s">
        <v>24</v>
      </c>
      <c r="H18" s="21" t="s">
        <v>14</v>
      </c>
    </row>
    <row r="19" spans="1:8" ht="36.75" customHeight="1">
      <c r="A19" s="7">
        <v>2.1</v>
      </c>
      <c r="B19" s="13" t="s">
        <v>25</v>
      </c>
      <c r="C19" s="45" t="s">
        <v>26</v>
      </c>
      <c r="D19" s="45"/>
      <c r="E19" s="45"/>
      <c r="F19" s="35">
        <v>960</v>
      </c>
      <c r="G19" s="32"/>
      <c r="H19" s="22">
        <f>+F19*G19</f>
        <v>0</v>
      </c>
    </row>
    <row r="20" spans="1:8" ht="36.75" customHeight="1">
      <c r="A20" s="36">
        <v>2.2000000000000002</v>
      </c>
      <c r="B20" s="37" t="s">
        <v>27</v>
      </c>
      <c r="C20" s="45" t="s">
        <v>28</v>
      </c>
      <c r="D20" s="45"/>
      <c r="E20" s="45"/>
      <c r="F20" s="9">
        <v>121</v>
      </c>
      <c r="G20" s="32"/>
      <c r="H20" s="22">
        <f t="shared" ref="H20:H21" si="0">+F20*G20</f>
        <v>0</v>
      </c>
    </row>
    <row r="21" spans="1:8" ht="36.75" customHeight="1">
      <c r="A21" s="7">
        <v>2.2999999999999998</v>
      </c>
      <c r="B21" s="8" t="s">
        <v>29</v>
      </c>
      <c r="C21" s="45" t="s">
        <v>30</v>
      </c>
      <c r="D21" s="45"/>
      <c r="E21" s="45"/>
      <c r="F21" s="35">
        <v>121</v>
      </c>
      <c r="G21" s="32"/>
      <c r="H21" s="22">
        <f t="shared" si="0"/>
        <v>0</v>
      </c>
    </row>
    <row r="22" spans="1:8" ht="15" customHeight="1">
      <c r="A22" s="42" t="s">
        <v>31</v>
      </c>
      <c r="B22" s="43"/>
      <c r="C22" s="43"/>
      <c r="D22" s="43"/>
      <c r="E22" s="43"/>
      <c r="F22" s="43"/>
      <c r="G22" s="43"/>
      <c r="H22" s="18">
        <f>SUM(H19:H21)</f>
        <v>0</v>
      </c>
    </row>
    <row r="23" spans="1:8" ht="45">
      <c r="A23" s="11">
        <v>3</v>
      </c>
      <c r="B23" s="12" t="s">
        <v>32</v>
      </c>
      <c r="C23" s="44" t="s">
        <v>9</v>
      </c>
      <c r="D23" s="44"/>
      <c r="E23" s="44"/>
      <c r="F23" s="12" t="s">
        <v>10</v>
      </c>
      <c r="G23" s="20" t="s">
        <v>33</v>
      </c>
      <c r="H23" s="21" t="s">
        <v>34</v>
      </c>
    </row>
    <row r="24" spans="1:8" ht="39" customHeight="1">
      <c r="A24" s="7">
        <v>3.1</v>
      </c>
      <c r="B24" s="8" t="s">
        <v>35</v>
      </c>
      <c r="C24" s="64" t="s">
        <v>36</v>
      </c>
      <c r="D24" s="64"/>
      <c r="E24" s="64"/>
      <c r="F24" s="34">
        <v>1</v>
      </c>
      <c r="G24" s="32"/>
      <c r="H24" s="19">
        <f>G24*F24</f>
        <v>0</v>
      </c>
    </row>
    <row r="25" spans="1:8" ht="61.5" customHeight="1">
      <c r="A25" s="7">
        <v>3.2</v>
      </c>
      <c r="B25" s="8" t="s">
        <v>37</v>
      </c>
      <c r="C25" s="64" t="s">
        <v>38</v>
      </c>
      <c r="D25" s="64"/>
      <c r="E25" s="64"/>
      <c r="F25" s="9">
        <v>11</v>
      </c>
      <c r="G25" s="32"/>
      <c r="H25" s="19">
        <f>+F25*G25*7</f>
        <v>0</v>
      </c>
    </row>
    <row r="26" spans="1:8" ht="15">
      <c r="A26" s="58" t="s">
        <v>39</v>
      </c>
      <c r="B26" s="44"/>
      <c r="C26" s="44"/>
      <c r="D26" s="44"/>
      <c r="E26" s="44"/>
      <c r="F26" s="44"/>
      <c r="G26" s="44"/>
      <c r="H26" s="21">
        <f>SUM(H24:H25)</f>
        <v>0</v>
      </c>
    </row>
    <row r="27" spans="1:8" ht="15">
      <c r="A27" s="70" t="s">
        <v>40</v>
      </c>
      <c r="B27" s="71"/>
      <c r="C27" s="71"/>
      <c r="D27" s="71"/>
      <c r="E27" s="71"/>
      <c r="F27" s="71"/>
      <c r="G27" s="71"/>
      <c r="H27" s="72"/>
    </row>
    <row r="28" spans="1:8" ht="15">
      <c r="A28" s="46" t="s">
        <v>41</v>
      </c>
      <c r="B28" s="47"/>
      <c r="C28" s="47"/>
      <c r="D28" s="47"/>
      <c r="E28" s="47"/>
      <c r="F28" s="47"/>
      <c r="G28" s="55" t="s">
        <v>7</v>
      </c>
      <c r="H28" s="56"/>
    </row>
    <row r="29" spans="1:8" ht="30">
      <c r="A29" s="11">
        <v>4</v>
      </c>
      <c r="B29" s="12"/>
      <c r="C29" s="61" t="s">
        <v>9</v>
      </c>
      <c r="D29" s="62"/>
      <c r="E29" s="63"/>
      <c r="F29" s="12" t="s">
        <v>10</v>
      </c>
      <c r="G29" s="20" t="s">
        <v>24</v>
      </c>
      <c r="H29" s="21" t="s">
        <v>14</v>
      </c>
    </row>
    <row r="30" spans="1:8" ht="15">
      <c r="A30" s="14">
        <v>4.0999999999999996</v>
      </c>
      <c r="B30" s="38" t="s">
        <v>42</v>
      </c>
      <c r="C30" s="39"/>
      <c r="D30" s="40"/>
      <c r="E30" s="41"/>
      <c r="F30" s="38"/>
      <c r="G30" s="31"/>
      <c r="H30" s="25">
        <f>H33*G30</f>
        <v>0</v>
      </c>
    </row>
    <row r="31" spans="1:8" ht="69" customHeight="1">
      <c r="A31" s="7">
        <v>4.2</v>
      </c>
      <c r="B31" s="8" t="s">
        <v>43</v>
      </c>
      <c r="C31" s="64" t="s">
        <v>44</v>
      </c>
      <c r="D31" s="64"/>
      <c r="E31" s="64"/>
      <c r="F31" s="9">
        <v>1</v>
      </c>
      <c r="G31" s="28">
        <v>640000000</v>
      </c>
      <c r="H31" s="22">
        <v>640000000</v>
      </c>
    </row>
    <row r="32" spans="1:8" ht="15" customHeight="1">
      <c r="A32" s="58" t="s">
        <v>45</v>
      </c>
      <c r="B32" s="44"/>
      <c r="C32" s="44"/>
      <c r="D32" s="44"/>
      <c r="E32" s="44"/>
      <c r="F32" s="44"/>
      <c r="G32" s="44"/>
      <c r="H32" s="23">
        <f>SUM(H30:H31)</f>
        <v>640000000</v>
      </c>
    </row>
    <row r="33" spans="1:11" ht="15.75" customHeight="1">
      <c r="A33" s="46" t="s">
        <v>46</v>
      </c>
      <c r="B33" s="47"/>
      <c r="C33" s="47"/>
      <c r="D33" s="47"/>
      <c r="E33" s="47"/>
      <c r="F33" s="47"/>
      <c r="G33" s="47"/>
      <c r="H33" s="24">
        <f>+H17+H22+H26</f>
        <v>0</v>
      </c>
    </row>
    <row r="34" spans="1:11" ht="15.6" thickBot="1">
      <c r="A34" s="73" t="s">
        <v>47</v>
      </c>
      <c r="B34" s="74"/>
      <c r="C34" s="74"/>
      <c r="D34" s="74"/>
      <c r="E34" s="74"/>
      <c r="F34" s="74"/>
      <c r="G34" s="75">
        <f>H17+H22+H26+H33</f>
        <v>0</v>
      </c>
      <c r="H34" s="76"/>
      <c r="J34" s="29"/>
      <c r="K34" s="27"/>
    </row>
    <row r="35" spans="1:11" ht="15.6" thickBot="1">
      <c r="A35" s="65" t="s">
        <v>48</v>
      </c>
      <c r="B35" s="66"/>
      <c r="C35" s="66"/>
      <c r="D35" s="66"/>
      <c r="E35" s="66"/>
      <c r="F35" s="66"/>
      <c r="G35" s="66"/>
      <c r="H35" s="67"/>
      <c r="J35" s="29"/>
      <c r="K35" s="27"/>
    </row>
    <row r="36" spans="1:11" ht="15">
      <c r="A36" s="77" t="s">
        <v>49</v>
      </c>
      <c r="B36" s="78"/>
      <c r="C36" s="78"/>
      <c r="D36" s="78"/>
      <c r="E36" s="78"/>
      <c r="F36" s="78"/>
      <c r="G36" s="78"/>
      <c r="H36" s="79"/>
      <c r="J36" s="29"/>
    </row>
    <row r="37" spans="1:11" ht="72.75" customHeight="1">
      <c r="A37" s="80" t="s">
        <v>50</v>
      </c>
      <c r="B37" s="81"/>
      <c r="C37" s="81"/>
      <c r="D37" s="81"/>
      <c r="E37" s="81"/>
      <c r="F37" s="81"/>
      <c r="G37" s="81"/>
      <c r="H37" s="82"/>
      <c r="J37" s="30"/>
    </row>
    <row r="38" spans="1:11" ht="15.6">
      <c r="A38" s="68" t="s">
        <v>51</v>
      </c>
      <c r="B38" s="69"/>
      <c r="C38" s="59"/>
      <c r="D38" s="59"/>
      <c r="E38" s="59"/>
      <c r="F38" s="59"/>
      <c r="G38" s="59"/>
      <c r="H38" s="60"/>
    </row>
    <row r="39" spans="1:11" ht="15.6">
      <c r="A39" s="68" t="s">
        <v>52</v>
      </c>
      <c r="B39" s="69"/>
      <c r="C39" s="59"/>
      <c r="D39" s="59"/>
      <c r="E39" s="59"/>
      <c r="F39" s="59"/>
      <c r="G39" s="59"/>
      <c r="H39" s="60"/>
    </row>
    <row r="40" spans="1:11" ht="15.6">
      <c r="A40" s="68" t="s">
        <v>53</v>
      </c>
      <c r="B40" s="69"/>
      <c r="C40" s="59"/>
      <c r="D40" s="59"/>
      <c r="E40" s="59"/>
      <c r="F40" s="59"/>
      <c r="G40" s="59"/>
      <c r="H40" s="60"/>
    </row>
    <row r="41" spans="1:11" ht="15.6">
      <c r="A41" s="68" t="s">
        <v>54</v>
      </c>
      <c r="B41" s="69"/>
      <c r="C41" s="59"/>
      <c r="D41" s="59"/>
      <c r="E41" s="59"/>
      <c r="F41" s="59"/>
      <c r="G41" s="59"/>
      <c r="H41" s="60"/>
    </row>
    <row r="42" spans="1:11" ht="32.25" customHeight="1" thickBot="1">
      <c r="A42" s="83" t="s">
        <v>55</v>
      </c>
      <c r="B42" s="84"/>
      <c r="C42" s="85"/>
      <c r="D42" s="85"/>
      <c r="E42" s="85"/>
      <c r="F42" s="85"/>
      <c r="G42" s="85"/>
      <c r="H42" s="86"/>
    </row>
  </sheetData>
  <protectedRanges>
    <protectedRange sqref="G11:G16" name="Rango1"/>
    <protectedRange sqref="G24:G25" name="Rango1_2"/>
    <protectedRange sqref="G30" name="Rango3"/>
    <protectedRange sqref="A36:H42" name="Rango4"/>
  </protectedRanges>
  <mergeCells count="40">
    <mergeCell ref="A8:H8"/>
    <mergeCell ref="A1:H1"/>
    <mergeCell ref="A2:H2"/>
    <mergeCell ref="A4:H4"/>
    <mergeCell ref="A5:H5"/>
    <mergeCell ref="A6:H6"/>
    <mergeCell ref="A26:G26"/>
    <mergeCell ref="A9:F9"/>
    <mergeCell ref="G9:H9"/>
    <mergeCell ref="A17:G17"/>
    <mergeCell ref="C18:E18"/>
    <mergeCell ref="C19:E19"/>
    <mergeCell ref="C20:E20"/>
    <mergeCell ref="C21:E21"/>
    <mergeCell ref="A22:G22"/>
    <mergeCell ref="C23:E23"/>
    <mergeCell ref="C24:E24"/>
    <mergeCell ref="C25:E25"/>
    <mergeCell ref="A37:H37"/>
    <mergeCell ref="A27:H27"/>
    <mergeCell ref="A28:F28"/>
    <mergeCell ref="G28:H28"/>
    <mergeCell ref="C29:E29"/>
    <mergeCell ref="C31:E31"/>
    <mergeCell ref="A32:G32"/>
    <mergeCell ref="A33:G33"/>
    <mergeCell ref="A34:F34"/>
    <mergeCell ref="G34:H34"/>
    <mergeCell ref="A35:H35"/>
    <mergeCell ref="A36:H36"/>
    <mergeCell ref="A41:B41"/>
    <mergeCell ref="C41:H41"/>
    <mergeCell ref="A42:B42"/>
    <mergeCell ref="C42:H42"/>
    <mergeCell ref="A38:B38"/>
    <mergeCell ref="C38:H38"/>
    <mergeCell ref="A39:B39"/>
    <mergeCell ref="C39:H39"/>
    <mergeCell ref="A40:B40"/>
    <mergeCell ref="C40:H40"/>
  </mergeCells>
  <pageMargins left="0.7" right="0.7" top="0.75" bottom="0.75" header="0.3" footer="0.3"/>
  <pageSetup scale="4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BA29-2F74-4FDA-B26E-F4AE51C7D3D7}">
  <dimension ref="A1:K42"/>
  <sheetViews>
    <sheetView view="pageBreakPreview" zoomScale="70" zoomScaleNormal="90" zoomScaleSheetLayoutView="70" workbookViewId="0">
      <selection activeCell="C15" sqref="C15"/>
    </sheetView>
  </sheetViews>
  <sheetFormatPr defaultColWidth="11.42578125" defaultRowHeight="14.45"/>
  <cols>
    <col min="1" max="1" width="12" style="2" customWidth="1"/>
    <col min="2" max="2" width="40.7109375" style="1" bestFit="1" customWidth="1"/>
    <col min="3" max="3" width="57" style="1" customWidth="1"/>
    <col min="4" max="4" width="12.7109375" style="1" customWidth="1"/>
    <col min="5" max="5" width="17" style="1" customWidth="1"/>
    <col min="6" max="6" width="15.140625" style="1" customWidth="1"/>
    <col min="7" max="7" width="18.5703125" style="15" bestFit="1" customWidth="1"/>
    <col min="8" max="8" width="22.42578125" style="15" customWidth="1"/>
    <col min="10" max="10" width="19.28515625" bestFit="1" customWidth="1"/>
    <col min="11" max="11" width="13.28515625" bestFit="1" customWidth="1"/>
  </cols>
  <sheetData>
    <row r="1" spans="1:9" ht="33.75" customHeight="1">
      <c r="A1" s="48" t="s">
        <v>0</v>
      </c>
      <c r="B1" s="48"/>
      <c r="C1" s="48"/>
      <c r="D1" s="48"/>
      <c r="E1" s="48"/>
      <c r="F1" s="48"/>
      <c r="G1" s="48"/>
      <c r="H1" s="48"/>
    </row>
    <row r="2" spans="1:9" ht="20.100000000000001">
      <c r="A2" s="49" t="s">
        <v>58</v>
      </c>
      <c r="B2" s="49"/>
      <c r="C2" s="49"/>
      <c r="D2" s="49"/>
      <c r="E2" s="49"/>
      <c r="F2" s="49"/>
      <c r="G2" s="49"/>
      <c r="H2" s="49"/>
    </row>
    <row r="3" spans="1:9" ht="10.5" customHeight="1"/>
    <row r="4" spans="1:9" ht="15">
      <c r="A4" s="50" t="s">
        <v>2</v>
      </c>
      <c r="B4" s="51"/>
      <c r="C4" s="51"/>
      <c r="D4" s="51"/>
      <c r="E4" s="51"/>
      <c r="F4" s="51"/>
      <c r="G4" s="51"/>
      <c r="H4" s="51"/>
    </row>
    <row r="5" spans="1:9" ht="15">
      <c r="A5" s="57" t="s">
        <v>3</v>
      </c>
      <c r="B5" s="57"/>
      <c r="C5" s="57"/>
      <c r="D5" s="57"/>
      <c r="E5" s="57"/>
      <c r="F5" s="57"/>
      <c r="G5" s="57"/>
      <c r="H5" s="57"/>
    </row>
    <row r="6" spans="1:9" ht="50.25" customHeight="1">
      <c r="A6" s="57" t="s">
        <v>4</v>
      </c>
      <c r="B6" s="57"/>
      <c r="C6" s="57"/>
      <c r="D6" s="57"/>
      <c r="E6" s="57"/>
      <c r="F6" s="57"/>
      <c r="G6" s="57"/>
      <c r="H6" s="57"/>
    </row>
    <row r="7" spans="1:9" ht="15.95" thickBot="1">
      <c r="A7" s="3"/>
      <c r="B7" s="4"/>
      <c r="C7" s="4"/>
      <c r="D7" s="4"/>
      <c r="E7" s="4"/>
      <c r="F7" s="4"/>
      <c r="G7" s="16"/>
      <c r="H7" s="16"/>
    </row>
    <row r="8" spans="1:9" ht="15" customHeight="1">
      <c r="A8" s="52" t="s">
        <v>5</v>
      </c>
      <c r="B8" s="53"/>
      <c r="C8" s="53"/>
      <c r="D8" s="53"/>
      <c r="E8" s="53"/>
      <c r="F8" s="53"/>
      <c r="G8" s="53"/>
      <c r="H8" s="54"/>
    </row>
    <row r="9" spans="1:9" ht="15" customHeight="1">
      <c r="A9" s="46" t="s">
        <v>6</v>
      </c>
      <c r="B9" s="47"/>
      <c r="C9" s="47"/>
      <c r="D9" s="47"/>
      <c r="E9" s="47"/>
      <c r="F9" s="47"/>
      <c r="G9" s="55" t="s">
        <v>7</v>
      </c>
      <c r="H9" s="56"/>
    </row>
    <row r="10" spans="1:9" ht="30">
      <c r="A10" s="5">
        <v>1</v>
      </c>
      <c r="B10" s="6" t="s">
        <v>8</v>
      </c>
      <c r="C10" s="6" t="s">
        <v>9</v>
      </c>
      <c r="D10" s="6" t="s">
        <v>10</v>
      </c>
      <c r="E10" s="6" t="s">
        <v>11</v>
      </c>
      <c r="F10" s="6" t="s">
        <v>12</v>
      </c>
      <c r="G10" s="17" t="s">
        <v>13</v>
      </c>
      <c r="H10" s="18" t="s">
        <v>14</v>
      </c>
    </row>
    <row r="11" spans="1:9" ht="30">
      <c r="A11" s="7">
        <v>1.1000000000000001</v>
      </c>
      <c r="B11" s="8" t="s">
        <v>15</v>
      </c>
      <c r="C11" s="26" t="s">
        <v>16</v>
      </c>
      <c r="D11" s="9">
        <v>1</v>
      </c>
      <c r="E11" s="9">
        <v>9</v>
      </c>
      <c r="F11" s="10">
        <v>1</v>
      </c>
      <c r="G11" s="33">
        <v>0</v>
      </c>
      <c r="H11" s="19">
        <f>D11*F11*G11*E11</f>
        <v>0</v>
      </c>
      <c r="I11" s="27"/>
    </row>
    <row r="12" spans="1:9" ht="30">
      <c r="A12" s="7">
        <v>1.2</v>
      </c>
      <c r="B12" s="8" t="s">
        <v>17</v>
      </c>
      <c r="C12" s="26" t="s">
        <v>16</v>
      </c>
      <c r="D12" s="9">
        <v>1</v>
      </c>
      <c r="E12" s="9">
        <v>9</v>
      </c>
      <c r="F12" s="10">
        <v>1</v>
      </c>
      <c r="G12" s="32">
        <v>0</v>
      </c>
      <c r="H12" s="19">
        <f>D12*F12*G12*E12</f>
        <v>0</v>
      </c>
      <c r="I12" s="27"/>
    </row>
    <row r="13" spans="1:9" ht="30">
      <c r="A13" s="7">
        <v>1.3</v>
      </c>
      <c r="B13" s="8" t="s">
        <v>18</v>
      </c>
      <c r="C13" s="26" t="s">
        <v>16</v>
      </c>
      <c r="D13" s="9">
        <v>11</v>
      </c>
      <c r="E13" s="9">
        <v>8</v>
      </c>
      <c r="F13" s="10">
        <v>1</v>
      </c>
      <c r="G13" s="32">
        <v>0</v>
      </c>
      <c r="H13" s="19">
        <f>D13*F13*G13*E13</f>
        <v>0</v>
      </c>
      <c r="I13" s="27"/>
    </row>
    <row r="14" spans="1:9" ht="30">
      <c r="A14" s="7">
        <v>1.4</v>
      </c>
      <c r="B14" s="8" t="s">
        <v>19</v>
      </c>
      <c r="C14" s="26" t="s">
        <v>16</v>
      </c>
      <c r="D14" s="9">
        <v>1</v>
      </c>
      <c r="E14" s="9">
        <v>9</v>
      </c>
      <c r="F14" s="10">
        <v>1</v>
      </c>
      <c r="G14" s="32">
        <v>0</v>
      </c>
      <c r="H14" s="19">
        <f>D14*F14*G14*E14</f>
        <v>0</v>
      </c>
      <c r="I14" s="27"/>
    </row>
    <row r="15" spans="1:9" ht="30">
      <c r="A15" s="7">
        <v>1.5</v>
      </c>
      <c r="B15" s="8" t="s">
        <v>20</v>
      </c>
      <c r="C15" s="26" t="s">
        <v>16</v>
      </c>
      <c r="D15" s="9">
        <v>1</v>
      </c>
      <c r="E15" s="9">
        <v>9</v>
      </c>
      <c r="F15" s="10">
        <v>1</v>
      </c>
      <c r="G15" s="32">
        <v>0</v>
      </c>
      <c r="H15" s="19">
        <f>D15*F15*G15*E15</f>
        <v>0</v>
      </c>
      <c r="I15" s="27"/>
    </row>
    <row r="16" spans="1:9" ht="45">
      <c r="A16" s="7">
        <v>1.6</v>
      </c>
      <c r="B16" s="8" t="s">
        <v>21</v>
      </c>
      <c r="C16" s="26" t="s">
        <v>16</v>
      </c>
      <c r="D16" s="9">
        <v>1</v>
      </c>
      <c r="E16" s="9">
        <v>8</v>
      </c>
      <c r="F16" s="10">
        <v>1</v>
      </c>
      <c r="G16" s="32">
        <v>0</v>
      </c>
      <c r="H16" s="19">
        <f>D16*F16*G16*E16</f>
        <v>0</v>
      </c>
      <c r="I16" s="27"/>
    </row>
    <row r="17" spans="1:8" ht="15" customHeight="1">
      <c r="A17" s="42" t="s">
        <v>22</v>
      </c>
      <c r="B17" s="43"/>
      <c r="C17" s="43"/>
      <c r="D17" s="43"/>
      <c r="E17" s="43"/>
      <c r="F17" s="43"/>
      <c r="G17" s="43"/>
      <c r="H17" s="18">
        <f>SUM(H11:H16)</f>
        <v>0</v>
      </c>
    </row>
    <row r="18" spans="1:8" ht="30">
      <c r="A18" s="11">
        <v>2</v>
      </c>
      <c r="B18" s="12" t="s">
        <v>23</v>
      </c>
      <c r="C18" s="44" t="s">
        <v>9</v>
      </c>
      <c r="D18" s="44"/>
      <c r="E18" s="44"/>
      <c r="F18" s="12" t="s">
        <v>10</v>
      </c>
      <c r="G18" s="20" t="s">
        <v>24</v>
      </c>
      <c r="H18" s="21" t="s">
        <v>14</v>
      </c>
    </row>
    <row r="19" spans="1:8" ht="36.75" customHeight="1">
      <c r="A19" s="7">
        <v>2.1</v>
      </c>
      <c r="B19" s="13" t="s">
        <v>25</v>
      </c>
      <c r="C19" s="45" t="s">
        <v>26</v>
      </c>
      <c r="D19" s="45"/>
      <c r="E19" s="45"/>
      <c r="F19" s="35">
        <v>960</v>
      </c>
      <c r="G19" s="32"/>
      <c r="H19" s="22">
        <f>+F19*G19</f>
        <v>0</v>
      </c>
    </row>
    <row r="20" spans="1:8" ht="36.75" customHeight="1">
      <c r="A20" s="36">
        <v>2.2000000000000002</v>
      </c>
      <c r="B20" s="37" t="s">
        <v>27</v>
      </c>
      <c r="C20" s="45" t="s">
        <v>28</v>
      </c>
      <c r="D20" s="45"/>
      <c r="E20" s="45"/>
      <c r="F20" s="9">
        <v>121</v>
      </c>
      <c r="G20" s="32"/>
      <c r="H20" s="22">
        <f t="shared" ref="H20:H21" si="0">+F20*G20</f>
        <v>0</v>
      </c>
    </row>
    <row r="21" spans="1:8" ht="36.75" customHeight="1">
      <c r="A21" s="7">
        <v>2.2999999999999998</v>
      </c>
      <c r="B21" s="8" t="s">
        <v>29</v>
      </c>
      <c r="C21" s="45" t="s">
        <v>30</v>
      </c>
      <c r="D21" s="45"/>
      <c r="E21" s="45"/>
      <c r="F21" s="35">
        <v>121</v>
      </c>
      <c r="G21" s="32"/>
      <c r="H21" s="22">
        <f t="shared" si="0"/>
        <v>0</v>
      </c>
    </row>
    <row r="22" spans="1:8" ht="15" customHeight="1">
      <c r="A22" s="42" t="s">
        <v>31</v>
      </c>
      <c r="B22" s="43"/>
      <c r="C22" s="43"/>
      <c r="D22" s="43"/>
      <c r="E22" s="43"/>
      <c r="F22" s="43"/>
      <c r="G22" s="43"/>
      <c r="H22" s="18">
        <f>SUM(H19:H21)</f>
        <v>0</v>
      </c>
    </row>
    <row r="23" spans="1:8" ht="45">
      <c r="A23" s="11">
        <v>3</v>
      </c>
      <c r="B23" s="12" t="s">
        <v>32</v>
      </c>
      <c r="C23" s="44" t="s">
        <v>9</v>
      </c>
      <c r="D23" s="44"/>
      <c r="E23" s="44"/>
      <c r="F23" s="12" t="s">
        <v>10</v>
      </c>
      <c r="G23" s="20" t="s">
        <v>33</v>
      </c>
      <c r="H23" s="21" t="s">
        <v>34</v>
      </c>
    </row>
    <row r="24" spans="1:8" ht="39" customHeight="1">
      <c r="A24" s="7">
        <v>3.1</v>
      </c>
      <c r="B24" s="8" t="s">
        <v>35</v>
      </c>
      <c r="C24" s="64" t="s">
        <v>36</v>
      </c>
      <c r="D24" s="64"/>
      <c r="E24" s="64"/>
      <c r="F24" s="34">
        <v>1</v>
      </c>
      <c r="G24" s="32"/>
      <c r="H24" s="19">
        <f>G24*F24</f>
        <v>0</v>
      </c>
    </row>
    <row r="25" spans="1:8" ht="61.5" customHeight="1">
      <c r="A25" s="7">
        <v>3.2</v>
      </c>
      <c r="B25" s="8" t="s">
        <v>37</v>
      </c>
      <c r="C25" s="64" t="s">
        <v>38</v>
      </c>
      <c r="D25" s="64"/>
      <c r="E25" s="64"/>
      <c r="F25" s="9">
        <v>11</v>
      </c>
      <c r="G25" s="32"/>
      <c r="H25" s="19">
        <f>+F25*G25*7</f>
        <v>0</v>
      </c>
    </row>
    <row r="26" spans="1:8" ht="15">
      <c r="A26" s="58" t="s">
        <v>39</v>
      </c>
      <c r="B26" s="44"/>
      <c r="C26" s="44"/>
      <c r="D26" s="44"/>
      <c r="E26" s="44"/>
      <c r="F26" s="44"/>
      <c r="G26" s="44"/>
      <c r="H26" s="21">
        <f>SUM(H24:H25)</f>
        <v>0</v>
      </c>
    </row>
    <row r="27" spans="1:8" ht="15">
      <c r="A27" s="70" t="s">
        <v>40</v>
      </c>
      <c r="B27" s="71"/>
      <c r="C27" s="71"/>
      <c r="D27" s="71"/>
      <c r="E27" s="71"/>
      <c r="F27" s="71"/>
      <c r="G27" s="71"/>
      <c r="H27" s="72"/>
    </row>
    <row r="28" spans="1:8" ht="15">
      <c r="A28" s="46" t="s">
        <v>41</v>
      </c>
      <c r="B28" s="47"/>
      <c r="C28" s="47"/>
      <c r="D28" s="47"/>
      <c r="E28" s="47"/>
      <c r="F28" s="47"/>
      <c r="G28" s="55" t="s">
        <v>7</v>
      </c>
      <c r="H28" s="56"/>
    </row>
    <row r="29" spans="1:8" ht="30">
      <c r="A29" s="11">
        <v>4</v>
      </c>
      <c r="B29" s="12"/>
      <c r="C29" s="61" t="s">
        <v>9</v>
      </c>
      <c r="D29" s="62"/>
      <c r="E29" s="63"/>
      <c r="F29" s="12" t="s">
        <v>10</v>
      </c>
      <c r="G29" s="20" t="s">
        <v>24</v>
      </c>
      <c r="H29" s="21" t="s">
        <v>14</v>
      </c>
    </row>
    <row r="30" spans="1:8" ht="15">
      <c r="A30" s="14">
        <v>4.0999999999999996</v>
      </c>
      <c r="B30" s="38" t="s">
        <v>42</v>
      </c>
      <c r="C30" s="39"/>
      <c r="D30" s="40"/>
      <c r="E30" s="41"/>
      <c r="F30" s="38"/>
      <c r="G30" s="31"/>
      <c r="H30" s="25">
        <f>H33*G30</f>
        <v>0</v>
      </c>
    </row>
    <row r="31" spans="1:8" ht="69" customHeight="1">
      <c r="A31" s="7">
        <v>4.2</v>
      </c>
      <c r="B31" s="8" t="s">
        <v>43</v>
      </c>
      <c r="C31" s="64" t="s">
        <v>44</v>
      </c>
      <c r="D31" s="64"/>
      <c r="E31" s="64"/>
      <c r="F31" s="9">
        <v>1</v>
      </c>
      <c r="G31" s="28">
        <v>615000000</v>
      </c>
      <c r="H31" s="22">
        <v>615000000</v>
      </c>
    </row>
    <row r="32" spans="1:8" ht="15" customHeight="1">
      <c r="A32" s="58" t="s">
        <v>45</v>
      </c>
      <c r="B32" s="44"/>
      <c r="C32" s="44"/>
      <c r="D32" s="44"/>
      <c r="E32" s="44"/>
      <c r="F32" s="44"/>
      <c r="G32" s="44"/>
      <c r="H32" s="23">
        <f>SUM(H30:H31)</f>
        <v>615000000</v>
      </c>
    </row>
    <row r="33" spans="1:11" ht="15.75" customHeight="1">
      <c r="A33" s="46" t="s">
        <v>46</v>
      </c>
      <c r="B33" s="47"/>
      <c r="C33" s="47"/>
      <c r="D33" s="47"/>
      <c r="E33" s="47"/>
      <c r="F33" s="47"/>
      <c r="G33" s="47"/>
      <c r="H33" s="24">
        <f>+H17+H22+H26</f>
        <v>0</v>
      </c>
    </row>
    <row r="34" spans="1:11" ht="15.6" thickBot="1">
      <c r="A34" s="73" t="s">
        <v>47</v>
      </c>
      <c r="B34" s="74"/>
      <c r="C34" s="74"/>
      <c r="D34" s="74"/>
      <c r="E34" s="74"/>
      <c r="F34" s="74"/>
      <c r="G34" s="75">
        <f>H17+H22+H26+H33</f>
        <v>0</v>
      </c>
      <c r="H34" s="76"/>
      <c r="J34" s="29"/>
      <c r="K34" s="27"/>
    </row>
    <row r="35" spans="1:11" ht="15.6" thickBot="1">
      <c r="A35" s="65" t="s">
        <v>48</v>
      </c>
      <c r="B35" s="66"/>
      <c r="C35" s="66"/>
      <c r="D35" s="66"/>
      <c r="E35" s="66"/>
      <c r="F35" s="66"/>
      <c r="G35" s="66"/>
      <c r="H35" s="67"/>
      <c r="J35" s="29"/>
      <c r="K35" s="27"/>
    </row>
    <row r="36" spans="1:11" ht="15">
      <c r="A36" s="77" t="s">
        <v>49</v>
      </c>
      <c r="B36" s="78"/>
      <c r="C36" s="78"/>
      <c r="D36" s="78"/>
      <c r="E36" s="78"/>
      <c r="F36" s="78"/>
      <c r="G36" s="78"/>
      <c r="H36" s="79"/>
      <c r="J36" s="29"/>
    </row>
    <row r="37" spans="1:11" ht="72.75" customHeight="1">
      <c r="A37" s="80" t="s">
        <v>50</v>
      </c>
      <c r="B37" s="81"/>
      <c r="C37" s="81"/>
      <c r="D37" s="81"/>
      <c r="E37" s="81"/>
      <c r="F37" s="81"/>
      <c r="G37" s="81"/>
      <c r="H37" s="82"/>
      <c r="J37" s="30"/>
    </row>
    <row r="38" spans="1:11" ht="15.6">
      <c r="A38" s="68" t="s">
        <v>51</v>
      </c>
      <c r="B38" s="69"/>
      <c r="C38" s="59"/>
      <c r="D38" s="59"/>
      <c r="E38" s="59"/>
      <c r="F38" s="59"/>
      <c r="G38" s="59"/>
      <c r="H38" s="60"/>
    </row>
    <row r="39" spans="1:11" ht="15.6">
      <c r="A39" s="68" t="s">
        <v>52</v>
      </c>
      <c r="B39" s="69"/>
      <c r="C39" s="59"/>
      <c r="D39" s="59"/>
      <c r="E39" s="59"/>
      <c r="F39" s="59"/>
      <c r="G39" s="59"/>
      <c r="H39" s="60"/>
    </row>
    <row r="40" spans="1:11" ht="15.6">
      <c r="A40" s="68" t="s">
        <v>53</v>
      </c>
      <c r="B40" s="69"/>
      <c r="C40" s="59"/>
      <c r="D40" s="59"/>
      <c r="E40" s="59"/>
      <c r="F40" s="59"/>
      <c r="G40" s="59"/>
      <c r="H40" s="60"/>
    </row>
    <row r="41" spans="1:11" ht="15.6">
      <c r="A41" s="68" t="s">
        <v>54</v>
      </c>
      <c r="B41" s="69"/>
      <c r="C41" s="59"/>
      <c r="D41" s="59"/>
      <c r="E41" s="59"/>
      <c r="F41" s="59"/>
      <c r="G41" s="59"/>
      <c r="H41" s="60"/>
    </row>
    <row r="42" spans="1:11" ht="32.25" customHeight="1" thickBot="1">
      <c r="A42" s="83" t="s">
        <v>55</v>
      </c>
      <c r="B42" s="84"/>
      <c r="C42" s="85"/>
      <c r="D42" s="85"/>
      <c r="E42" s="85"/>
      <c r="F42" s="85"/>
      <c r="G42" s="85"/>
      <c r="H42" s="86"/>
    </row>
  </sheetData>
  <protectedRanges>
    <protectedRange sqref="G11:G14 G16" name="Rango1"/>
    <protectedRange sqref="G24:G25" name="Rango1_2"/>
    <protectedRange sqref="G30" name="Rango3"/>
    <protectedRange sqref="A36:H42" name="Rango4"/>
    <protectedRange sqref="G15" name="Rango1_1"/>
  </protectedRanges>
  <mergeCells count="40">
    <mergeCell ref="A8:H8"/>
    <mergeCell ref="A1:H1"/>
    <mergeCell ref="A2:H2"/>
    <mergeCell ref="A4:H4"/>
    <mergeCell ref="A5:H5"/>
    <mergeCell ref="A6:H6"/>
    <mergeCell ref="A26:G26"/>
    <mergeCell ref="A9:F9"/>
    <mergeCell ref="G9:H9"/>
    <mergeCell ref="A17:G17"/>
    <mergeCell ref="C18:E18"/>
    <mergeCell ref="C19:E19"/>
    <mergeCell ref="C20:E20"/>
    <mergeCell ref="C21:E21"/>
    <mergeCell ref="A22:G22"/>
    <mergeCell ref="C23:E23"/>
    <mergeCell ref="C24:E24"/>
    <mergeCell ref="C25:E25"/>
    <mergeCell ref="A37:H37"/>
    <mergeCell ref="A27:H27"/>
    <mergeCell ref="A28:F28"/>
    <mergeCell ref="G28:H28"/>
    <mergeCell ref="C29:E29"/>
    <mergeCell ref="C31:E31"/>
    <mergeCell ref="A32:G32"/>
    <mergeCell ref="A33:G33"/>
    <mergeCell ref="A34:F34"/>
    <mergeCell ref="G34:H34"/>
    <mergeCell ref="A35:H35"/>
    <mergeCell ref="A36:H36"/>
    <mergeCell ref="A41:B41"/>
    <mergeCell ref="C41:H41"/>
    <mergeCell ref="A42:B42"/>
    <mergeCell ref="C42:H42"/>
    <mergeCell ref="A38:B38"/>
    <mergeCell ref="C38:H38"/>
    <mergeCell ref="A39:B39"/>
    <mergeCell ref="C39:H39"/>
    <mergeCell ref="A40:B40"/>
    <mergeCell ref="C40:H40"/>
  </mergeCells>
  <pageMargins left="0.7" right="0.7" top="0.75" bottom="0.75" header="0.3" footer="0.3"/>
  <pageSetup scale="4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Edith Rocio Barbosa</dc:creator>
  <cp:keywords/>
  <dc:description/>
  <cp:lastModifiedBy>Carlos Andres Orjuela Chavez</cp:lastModifiedBy>
  <cp:revision/>
  <dcterms:created xsi:type="dcterms:W3CDTF">2023-02-09T13:59:05Z</dcterms:created>
  <dcterms:modified xsi:type="dcterms:W3CDTF">2025-02-24T17:02:47Z</dcterms:modified>
  <cp:category/>
  <cp:contentStatus/>
</cp:coreProperties>
</file>