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785" documentId="8_{F15A0864-8E36-4596-A9F0-73B6258F0F83}" xr6:coauthVersionLast="47" xr6:coauthVersionMax="47" xr10:uidLastSave="{CBEB6D1B-0A8F-41E5-B662-447EB5487CD1}"/>
  <bookViews>
    <workbookView xWindow="-120" yWindow="-120" windowWidth="20730" windowHeight="11040" tabRatio="696" activeTab="2" xr2:uid="{00000000-000D-0000-FFFF-FFFF00000000}"/>
  </bookViews>
  <sheets>
    <sheet name="Departamentos " sheetId="1" r:id="rId1"/>
    <sheet name="Distritos y municipios certfica" sheetId="8" r:id="rId2"/>
    <sheet name="Resumen" sheetId="7" r:id="rId3"/>
  </sheets>
  <definedNames>
    <definedName name="_xlnm._FilterDatabase" localSheetId="0" hidden="1">'Departamentos '!$A$10:$I$10</definedName>
    <definedName name="_xlnm._FilterDatabase" localSheetId="1" hidden="1">'Distritos y municipios certfica'!$A$10:$R$75</definedName>
    <definedName name="CERTICALIDAD2015">#REF!</definedName>
    <definedName name="_xlnm.Print_Area" localSheetId="0">'Departamentos '!#REF!</definedName>
    <definedName name="_xlnm.Print_Area" localSheetId="2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74" i="8"/>
  <c r="H75" i="8"/>
  <c r="M77" i="8"/>
  <c r="C17" i="7" s="1"/>
  <c r="D9" i="7"/>
  <c r="E29" i="1"/>
  <c r="E16" i="1"/>
  <c r="E38" i="1"/>
  <c r="E12" i="1"/>
  <c r="E13" i="1"/>
  <c r="E37" i="1"/>
  <c r="E14" i="1"/>
  <c r="E28" i="1"/>
  <c r="E30" i="1"/>
  <c r="B10" i="7" l="1"/>
  <c r="E74" i="8"/>
  <c r="E58" i="8"/>
  <c r="E42" i="8"/>
  <c r="E26" i="8"/>
  <c r="E41" i="1"/>
  <c r="E25" i="1"/>
  <c r="E24" i="1"/>
  <c r="E42" i="1"/>
  <c r="E26" i="1"/>
  <c r="E39" i="1"/>
  <c r="E22" i="1"/>
  <c r="D44" i="1"/>
  <c r="B11" i="7" s="1"/>
  <c r="E36" i="1"/>
  <c r="E27" i="1"/>
  <c r="D77" i="8"/>
  <c r="C11" i="7" s="1"/>
  <c r="E75" i="8"/>
  <c r="E71" i="8"/>
  <c r="E67" i="8"/>
  <c r="E59" i="8"/>
  <c r="E55" i="8"/>
  <c r="E51" i="8"/>
  <c r="E47" i="8"/>
  <c r="E43" i="8"/>
  <c r="E35" i="8"/>
  <c r="E31" i="8"/>
  <c r="E27" i="8"/>
  <c r="E19" i="8"/>
  <c r="C10" i="7"/>
  <c r="E11" i="8"/>
  <c r="E11" i="1"/>
  <c r="E17" i="7"/>
  <c r="E11" i="7" l="1"/>
  <c r="E44" i="1"/>
  <c r="E77" i="8"/>
  <c r="E10" i="7"/>
  <c r="L77" i="8" l="1"/>
  <c r="C16" i="7" s="1"/>
  <c r="D18" i="7" l="1"/>
  <c r="E16" i="7" l="1"/>
  <c r="H36" i="1" l="1"/>
  <c r="H39" i="1"/>
  <c r="H17" i="8"/>
  <c r="H45" i="8"/>
  <c r="H69" i="8"/>
  <c r="J69" i="8" s="1"/>
  <c r="K69" i="8" s="1"/>
  <c r="N69" i="8" s="1"/>
  <c r="H55" i="8"/>
  <c r="H59" i="8"/>
  <c r="H67" i="8"/>
  <c r="H22" i="1"/>
  <c r="H35" i="8"/>
  <c r="H66" i="8"/>
  <c r="J74" i="8"/>
  <c r="K74" i="8" s="1"/>
  <c r="N74" i="8" s="1"/>
  <c r="H19" i="8"/>
  <c r="J19" i="8" s="1"/>
  <c r="K19" i="8" s="1"/>
  <c r="N19" i="8" s="1"/>
  <c r="J75" i="8"/>
  <c r="K75" i="8" s="1"/>
  <c r="N75" i="8" s="1"/>
  <c r="H21" i="8" l="1"/>
  <c r="J21" i="8" s="1"/>
  <c r="K21" i="8" s="1"/>
  <c r="N21" i="8" s="1"/>
  <c r="H30" i="1"/>
  <c r="H28" i="1"/>
  <c r="J28" i="1" s="1"/>
  <c r="K28" i="1" s="1"/>
  <c r="M28" i="1" s="1"/>
  <c r="H26" i="1"/>
  <c r="J26" i="1" s="1"/>
  <c r="K26" i="1" s="1"/>
  <c r="M26" i="1" s="1"/>
  <c r="H43" i="8"/>
  <c r="J43" i="8" s="1"/>
  <c r="K43" i="8" s="1"/>
  <c r="N43" i="8" s="1"/>
  <c r="H20" i="1"/>
  <c r="H65" i="8"/>
  <c r="J65" i="8" s="1"/>
  <c r="K65" i="8" s="1"/>
  <c r="N65" i="8" s="1"/>
  <c r="H54" i="8"/>
  <c r="J54" i="8" s="1"/>
  <c r="K54" i="8" s="1"/>
  <c r="N54" i="8" s="1"/>
  <c r="H24" i="8"/>
  <c r="J24" i="8" s="1"/>
  <c r="K24" i="8" s="1"/>
  <c r="N24" i="8" s="1"/>
  <c r="H24" i="1"/>
  <c r="J24" i="1" s="1"/>
  <c r="K24" i="1" s="1"/>
  <c r="M24" i="1" s="1"/>
  <c r="H30" i="8"/>
  <c r="J30" i="8" s="1"/>
  <c r="K30" i="8" s="1"/>
  <c r="N30" i="8" s="1"/>
  <c r="H31" i="1"/>
  <c r="J31" i="1" s="1"/>
  <c r="K31" i="1" s="1"/>
  <c r="M31" i="1" s="1"/>
  <c r="H33" i="1"/>
  <c r="J33" i="1" s="1"/>
  <c r="K33" i="1" s="1"/>
  <c r="M33" i="1" s="1"/>
  <c r="J39" i="1"/>
  <c r="K39" i="1" s="1"/>
  <c r="M39" i="1" s="1"/>
  <c r="H15" i="8"/>
  <c r="I44" i="1"/>
  <c r="B15" i="7" s="1"/>
  <c r="J22" i="1"/>
  <c r="K22" i="1" s="1"/>
  <c r="M22" i="1" s="1"/>
  <c r="H27" i="8"/>
  <c r="J27" i="8" s="1"/>
  <c r="K27" i="8" s="1"/>
  <c r="N27" i="8" s="1"/>
  <c r="H28" i="8"/>
  <c r="J28" i="8" s="1"/>
  <c r="K28" i="8" s="1"/>
  <c r="N28" i="8" s="1"/>
  <c r="H39" i="8"/>
  <c r="J39" i="8" s="1"/>
  <c r="K39" i="8" s="1"/>
  <c r="N39" i="8" s="1"/>
  <c r="H47" i="8"/>
  <c r="J47" i="8" s="1"/>
  <c r="K47" i="8" s="1"/>
  <c r="N47" i="8" s="1"/>
  <c r="H29" i="8"/>
  <c r="J29" i="8" s="1"/>
  <c r="K29" i="8" s="1"/>
  <c r="N29" i="8" s="1"/>
  <c r="H51" i="8"/>
  <c r="J51" i="8" s="1"/>
  <c r="K51" i="8" s="1"/>
  <c r="N51" i="8" s="1"/>
  <c r="H34" i="1"/>
  <c r="J34" i="1" s="1"/>
  <c r="K34" i="1" s="1"/>
  <c r="M34" i="1" s="1"/>
  <c r="H12" i="1"/>
  <c r="J12" i="1" s="1"/>
  <c r="K12" i="1" s="1"/>
  <c r="M12" i="1" s="1"/>
  <c r="H38" i="1"/>
  <c r="J38" i="1" s="1"/>
  <c r="K38" i="1" s="1"/>
  <c r="M38" i="1" s="1"/>
  <c r="H13" i="1"/>
  <c r="J13" i="1" s="1"/>
  <c r="K13" i="1" s="1"/>
  <c r="M13" i="1" s="1"/>
  <c r="H42" i="1"/>
  <c r="J42" i="1" s="1"/>
  <c r="K42" i="1" s="1"/>
  <c r="M42" i="1" s="1"/>
  <c r="H25" i="1"/>
  <c r="J25" i="1" s="1"/>
  <c r="K25" i="1" s="1"/>
  <c r="M25" i="1" s="1"/>
  <c r="H25" i="8"/>
  <c r="J25" i="8" s="1"/>
  <c r="K25" i="8" s="1"/>
  <c r="N25" i="8" s="1"/>
  <c r="H58" i="8"/>
  <c r="J58" i="8" s="1"/>
  <c r="K58" i="8" s="1"/>
  <c r="N58" i="8" s="1"/>
  <c r="H26" i="8"/>
  <c r="J26" i="8" s="1"/>
  <c r="K26" i="8" s="1"/>
  <c r="N26" i="8" s="1"/>
  <c r="H70" i="8"/>
  <c r="J70" i="8" s="1"/>
  <c r="K70" i="8" s="1"/>
  <c r="N70" i="8" s="1"/>
  <c r="H50" i="8"/>
  <c r="J50" i="8" s="1"/>
  <c r="K50" i="8" s="1"/>
  <c r="N50" i="8" s="1"/>
  <c r="H34" i="8"/>
  <c r="J34" i="8" s="1"/>
  <c r="K34" i="8" s="1"/>
  <c r="N34" i="8" s="1"/>
  <c r="J45" i="8"/>
  <c r="K45" i="8" s="1"/>
  <c r="N45" i="8" s="1"/>
  <c r="H64" i="8"/>
  <c r="J64" i="8" s="1"/>
  <c r="K64" i="8" s="1"/>
  <c r="N64" i="8" s="1"/>
  <c r="H49" i="8"/>
  <c r="J49" i="8" s="1"/>
  <c r="K49" i="8" s="1"/>
  <c r="N49" i="8" s="1"/>
  <c r="H17" i="1"/>
  <c r="J17" i="1" s="1"/>
  <c r="K17" i="1" s="1"/>
  <c r="M17" i="1" s="1"/>
  <c r="H15" i="1"/>
  <c r="J15" i="1" s="1"/>
  <c r="K15" i="1" s="1"/>
  <c r="M15" i="1" s="1"/>
  <c r="H14" i="1"/>
  <c r="J14" i="1" s="1"/>
  <c r="K14" i="1" s="1"/>
  <c r="M14" i="1" s="1"/>
  <c r="H29" i="1"/>
  <c r="J29" i="1" s="1"/>
  <c r="K29" i="1" s="1"/>
  <c r="M29" i="1" s="1"/>
  <c r="H21" i="1"/>
  <c r="J21" i="1" s="1"/>
  <c r="K21" i="1" s="1"/>
  <c r="M21" i="1" s="1"/>
  <c r="J67" i="8"/>
  <c r="K67" i="8" s="1"/>
  <c r="N67" i="8" s="1"/>
  <c r="H20" i="8"/>
  <c r="J20" i="8" s="1"/>
  <c r="K20" i="8" s="1"/>
  <c r="N20" i="8" s="1"/>
  <c r="H42" i="8"/>
  <c r="J42" i="8" s="1"/>
  <c r="K42" i="8" s="1"/>
  <c r="N42" i="8" s="1"/>
  <c r="J59" i="8"/>
  <c r="K59" i="8" s="1"/>
  <c r="N59" i="8" s="1"/>
  <c r="H41" i="8"/>
  <c r="J41" i="8" s="1"/>
  <c r="K41" i="8" s="1"/>
  <c r="N41" i="8" s="1"/>
  <c r="H12" i="8"/>
  <c r="J12" i="8" s="1"/>
  <c r="K12" i="8" s="1"/>
  <c r="N12" i="8" s="1"/>
  <c r="H48" i="8"/>
  <c r="J48" i="8" s="1"/>
  <c r="K48" i="8" s="1"/>
  <c r="N48" i="8" s="1"/>
  <c r="H16" i="8"/>
  <c r="J16" i="8" s="1"/>
  <c r="K16" i="8" s="1"/>
  <c r="N16" i="8" s="1"/>
  <c r="H32" i="1"/>
  <c r="J32" i="1" s="1"/>
  <c r="K32" i="1" s="1"/>
  <c r="M32" i="1" s="1"/>
  <c r="H14" i="8"/>
  <c r="J14" i="8" s="1"/>
  <c r="K14" i="8" s="1"/>
  <c r="N14" i="8" s="1"/>
  <c r="H40" i="8"/>
  <c r="J40" i="8" s="1"/>
  <c r="K40" i="8" s="1"/>
  <c r="N40" i="8" s="1"/>
  <c r="J20" i="1"/>
  <c r="K20" i="1" s="1"/>
  <c r="M20" i="1" s="1"/>
  <c r="H46" i="8"/>
  <c r="H16" i="1"/>
  <c r="J16" i="1" s="1"/>
  <c r="K16" i="1" s="1"/>
  <c r="M16" i="1" s="1"/>
  <c r="H23" i="1"/>
  <c r="J23" i="1" s="1"/>
  <c r="K23" i="1" s="1"/>
  <c r="M23" i="1" s="1"/>
  <c r="I77" i="8"/>
  <c r="C15" i="7" s="1"/>
  <c r="J55" i="8"/>
  <c r="K55" i="8" s="1"/>
  <c r="N55" i="8" s="1"/>
  <c r="H23" i="8"/>
  <c r="J23" i="8" s="1"/>
  <c r="K23" i="8" s="1"/>
  <c r="N23" i="8" s="1"/>
  <c r="H27" i="1"/>
  <c r="J27" i="1" s="1"/>
  <c r="K27" i="1" s="1"/>
  <c r="M27" i="1" s="1"/>
  <c r="H22" i="8"/>
  <c r="J22" i="8" s="1"/>
  <c r="K22" i="8" s="1"/>
  <c r="N22" i="8" s="1"/>
  <c r="H40" i="1"/>
  <c r="J40" i="1" s="1"/>
  <c r="K40" i="1" s="1"/>
  <c r="M40" i="1" s="1"/>
  <c r="H68" i="8"/>
  <c r="J68" i="8" s="1"/>
  <c r="K68" i="8" s="1"/>
  <c r="N68" i="8" s="1"/>
  <c r="J36" i="1"/>
  <c r="K36" i="1" s="1"/>
  <c r="M36" i="1" s="1"/>
  <c r="H33" i="8"/>
  <c r="J33" i="8" s="1"/>
  <c r="K33" i="8" s="1"/>
  <c r="N33" i="8" s="1"/>
  <c r="G44" i="1"/>
  <c r="B14" i="7" s="1"/>
  <c r="H62" i="8"/>
  <c r="J62" i="8" s="1"/>
  <c r="K62" i="8" s="1"/>
  <c r="N62" i="8" s="1"/>
  <c r="H38" i="8"/>
  <c r="J38" i="8" s="1"/>
  <c r="K38" i="8" s="1"/>
  <c r="N38" i="8" s="1"/>
  <c r="H19" i="1"/>
  <c r="J19" i="1" s="1"/>
  <c r="K19" i="1" s="1"/>
  <c r="M19" i="1" s="1"/>
  <c r="F77" i="8"/>
  <c r="C13" i="7" s="1"/>
  <c r="H11" i="8"/>
  <c r="H37" i="1"/>
  <c r="J37" i="1" s="1"/>
  <c r="K37" i="1" s="1"/>
  <c r="M37" i="1" s="1"/>
  <c r="H60" i="8"/>
  <c r="J60" i="8" s="1"/>
  <c r="K60" i="8" s="1"/>
  <c r="N60" i="8" s="1"/>
  <c r="H61" i="8"/>
  <c r="J61" i="8" s="1"/>
  <c r="K61" i="8" s="1"/>
  <c r="N61" i="8" s="1"/>
  <c r="H72" i="8"/>
  <c r="J72" i="8" s="1"/>
  <c r="K72" i="8" s="1"/>
  <c r="N72" i="8" s="1"/>
  <c r="H32" i="8"/>
  <c r="J32" i="8" s="1"/>
  <c r="K32" i="8" s="1"/>
  <c r="N32" i="8" s="1"/>
  <c r="H18" i="1"/>
  <c r="J18" i="1" s="1"/>
  <c r="K18" i="1" s="1"/>
  <c r="M18" i="1" s="1"/>
  <c r="H52" i="8"/>
  <c r="H73" i="8"/>
  <c r="J73" i="8" s="1"/>
  <c r="K73" i="8" s="1"/>
  <c r="N73" i="8" s="1"/>
  <c r="H37" i="8"/>
  <c r="J37" i="8" s="1"/>
  <c r="K37" i="8" s="1"/>
  <c r="N37" i="8" s="1"/>
  <c r="J30" i="1"/>
  <c r="K30" i="1" s="1"/>
  <c r="M30" i="1" s="1"/>
  <c r="H18" i="8"/>
  <c r="J18" i="8" s="1"/>
  <c r="K18" i="8" s="1"/>
  <c r="N18" i="8" s="1"/>
  <c r="H11" i="1"/>
  <c r="F44" i="1"/>
  <c r="B13" i="7" s="1"/>
  <c r="H35" i="1"/>
  <c r="J35" i="1" s="1"/>
  <c r="K35" i="1" s="1"/>
  <c r="M35" i="1" s="1"/>
  <c r="G77" i="8"/>
  <c r="C14" i="7" s="1"/>
  <c r="H13" i="8"/>
  <c r="J13" i="8" s="1"/>
  <c r="K13" i="8" s="1"/>
  <c r="N13" i="8" s="1"/>
  <c r="H56" i="8"/>
  <c r="J56" i="8" s="1"/>
  <c r="K56" i="8" s="1"/>
  <c r="N56" i="8" s="1"/>
  <c r="H44" i="8"/>
  <c r="J44" i="8" s="1"/>
  <c r="K44" i="8" s="1"/>
  <c r="N44" i="8" s="1"/>
  <c r="H57" i="8"/>
  <c r="J57" i="8" s="1"/>
  <c r="K57" i="8" s="1"/>
  <c r="N57" i="8" s="1"/>
  <c r="H63" i="8"/>
  <c r="J63" i="8" s="1"/>
  <c r="K63" i="8" s="1"/>
  <c r="N63" i="8" s="1"/>
  <c r="J35" i="8"/>
  <c r="K35" i="8" s="1"/>
  <c r="N35" i="8" s="1"/>
  <c r="J66" i="8"/>
  <c r="K66" i="8" s="1"/>
  <c r="N66" i="8" s="1"/>
  <c r="H71" i="8"/>
  <c r="J71" i="8" s="1"/>
  <c r="K71" i="8" s="1"/>
  <c r="N71" i="8" s="1"/>
  <c r="H41" i="1"/>
  <c r="J41" i="1" s="1"/>
  <c r="K41" i="1" s="1"/>
  <c r="M41" i="1" s="1"/>
  <c r="H53" i="8"/>
  <c r="J53" i="8" s="1"/>
  <c r="K53" i="8" s="1"/>
  <c r="N53" i="8" s="1"/>
  <c r="H36" i="8"/>
  <c r="J36" i="8" s="1"/>
  <c r="K36" i="8" s="1"/>
  <c r="N36" i="8" s="1"/>
  <c r="J17" i="8"/>
  <c r="K17" i="8" s="1"/>
  <c r="N17" i="8" s="1"/>
  <c r="H31" i="8"/>
  <c r="J31" i="8" s="1"/>
  <c r="K31" i="8" s="1"/>
  <c r="N31" i="8" s="1"/>
  <c r="J46" i="8" l="1"/>
  <c r="K46" i="8" s="1"/>
  <c r="N46" i="8" s="1"/>
  <c r="J52" i="8"/>
  <c r="K52" i="8" s="1"/>
  <c r="N52" i="8" s="1"/>
  <c r="J15" i="8"/>
  <c r="K15" i="8" s="1"/>
  <c r="N15" i="8" s="1"/>
  <c r="E14" i="7"/>
  <c r="E13" i="7"/>
  <c r="B12" i="7"/>
  <c r="B9" i="7" s="1"/>
  <c r="B18" i="7" s="1"/>
  <c r="J11" i="8"/>
  <c r="H77" i="8"/>
  <c r="C12" i="7"/>
  <c r="C9" i="7" s="1"/>
  <c r="C18" i="7" s="1"/>
  <c r="J11" i="1"/>
  <c r="H44" i="1"/>
  <c r="E15" i="7"/>
  <c r="J44" i="1" l="1"/>
  <c r="K11" i="1"/>
  <c r="J77" i="8"/>
  <c r="K11" i="8"/>
  <c r="E12" i="7"/>
  <c r="E9" i="7" s="1"/>
  <c r="E18" i="7" s="1"/>
  <c r="K77" i="8" l="1"/>
  <c r="N11" i="8"/>
  <c r="N77" i="8" s="1"/>
  <c r="M11" i="1"/>
  <c r="K44" i="1"/>
  <c r="M44" i="1" l="1"/>
  <c r="I90" i="1"/>
</calcChain>
</file>

<file path=xl/sharedStrings.xml><?xml version="1.0" encoding="utf-8"?>
<sst xmlns="http://schemas.openxmlformats.org/spreadsheetml/2006/main" count="190" uniqueCount="158">
  <si>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</si>
  <si>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</si>
  <si>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</si>
  <si>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</si>
  <si>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</si>
  <si>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</si>
  <si>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</si>
  <si>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</si>
  <si>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</si>
  <si>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</si>
  <si>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</si>
  <si>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</si>
  <si>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</si>
  <si>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</si>
  <si>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</si>
  <si>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</si>
  <si>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</si>
  <si>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</si>
  <si>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</si>
  <si>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</si>
  <si>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</si>
  <si>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</si>
  <si>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</si>
  <si>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</si>
  <si>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</si>
  <si>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</si>
  <si>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</si>
  <si>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</si>
  <si>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</si>
  <si>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</si>
  <si>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</si>
  <si>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</si>
  <si>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</si>
  <si>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</si>
  <si>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</si>
  <si>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</si>
  <si>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</si>
  <si>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</si>
  <si>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</si>
  <si>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</si>
  <si>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</si>
  <si>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</si>
  <si>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</si>
  <si>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</si>
  <si>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</si>
  <si>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</si>
  <si>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</si>
  <si>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</si>
  <si>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</si>
  <si>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</si>
  <si>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</si>
  <si>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</si>
  <si>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</si>
  <si>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</si>
  <si>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</si>
  <si>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</si>
  <si>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</si>
  <si>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</si>
  <si>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</si>
  <si>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</si>
  <si>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</si>
  <si>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</si>
  <si>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</si>
  <si>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</si>
  <si>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</si>
  <si>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</si>
  <si>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</si>
  <si>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</si>
  <si>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</si>
  <si>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</si>
  <si>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</si>
  <si>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</si>
  <si>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</si>
  <si>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</si>
  <si>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</si>
  <si>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</si>
  <si>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</si>
  <si>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</si>
  <si>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</si>
  <si>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</si>
  <si>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</si>
  <si>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</si>
  <si>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</si>
  <si>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</si>
  <si>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</si>
  <si>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</si>
  <si>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</si>
  <si>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</si>
  <si>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</si>
  <si>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</si>
  <si>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</si>
  <si>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</si>
  <si>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</si>
  <si>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</si>
  <si>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</si>
  <si>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</si>
  <si>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</si>
  <si>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</si>
  <si>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</si>
  <si>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</si>
  <si>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</si>
  <si>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</si>
  <si>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</si>
  <si>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</si>
  <si>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</si>
  <si>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</si>
  <si>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</si>
  <si>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</si>
  <si>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</si>
  <si>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</si>
  <si>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</si>
  <si>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</si>
  <si>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</si>
  <si>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</si>
  <si>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</si>
  <si>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</si>
  <si>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</si>
  <si>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</si>
  <si>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</si>
  <si>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</si>
  <si>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</si>
  <si>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</si>
  <si>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</si>
  <si>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</si>
  <si>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</si>
  <si>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</si>
  <si>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</si>
  <si>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</si>
  <si>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</si>
  <si>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</si>
  <si>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</si>
  <si>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</si>
  <si>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</si>
  <si>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</si>
  <si>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</si>
  <si>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</si>
  <si>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</si>
  <si>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</si>
  <si>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</si>
  <si>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</si>
  <si>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</si>
  <si>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</si>
  <si>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</si>
  <si>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</si>
  <si>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</si>
  <si>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</si>
  <si>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</si>
  <si>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</si>
  <si>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</si>
  <si>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</si>
  <si>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</si>
  <si>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</si>
  <si>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</si>
  <si>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</si>
  <si>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</si>
  <si>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DEPARTAMENTOS -  PAC AGOSTO DE 2025 (DEUDA FOMAG)</t>
  </si>
  <si>
    <t>DISTRITOS Y MUNICIPIOS CERTIFICADOS  -  PAC AGOSTO - 2025 (DEUDA FOMAG).</t>
  </si>
  <si>
    <t>RESUMEN GIRO -  PAC AGOSTO 2025 (DEUDA FOMAG)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</si>
</sst>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7" borderId="0" applyNumberFormat="0" applyBorder="0" applyAlignment="0" applyProtection="0"/>
    <xf numFmtId="0" fontId="30" fillId="9" borderId="10" applyNumberFormat="0" applyAlignment="0" applyProtection="0"/>
    <xf numFmtId="0" fontId="31" fillId="9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3" applyNumberFormat="0" applyAlignment="0" applyProtection="0"/>
    <xf numFmtId="0" fontId="40" fillId="54" borderId="14" applyNumberFormat="0" applyAlignment="0" applyProtection="0"/>
    <xf numFmtId="0" fontId="41" fillId="0" borderId="15" applyNumberFormat="0" applyFill="0" applyAlignment="0" applyProtection="0"/>
    <xf numFmtId="0" fontId="40" fillId="54" borderId="14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3" applyNumberFormat="0" applyAlignment="0" applyProtection="0"/>
    <xf numFmtId="172" fontId="4" fillId="0" borderId="0" applyFont="0" applyFill="0" applyBorder="0" applyAlignment="0" applyProtection="0"/>
    <xf numFmtId="0" fontId="45" fillId="55" borderId="16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17" applyNumberFormat="0" applyFill="0" applyAlignment="0" applyProtection="0"/>
    <xf numFmtId="0" fontId="48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3" applyNumberFormat="0" applyAlignment="0" applyProtection="0"/>
    <xf numFmtId="0" fontId="41" fillId="0" borderId="15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47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4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3" fillId="10" borderId="11" applyNumberFormat="0" applyFon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0" borderId="18" applyNumberFormat="0" applyFill="0" applyAlignment="0" applyProtection="0"/>
    <xf numFmtId="0" fontId="43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3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4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67" applyNumberFormat="0" applyAlignment="0" applyProtection="0"/>
    <xf numFmtId="0" fontId="1" fillId="10" borderId="11" applyNumberFormat="0" applyFont="0" applyAlignment="0" applyProtection="0"/>
    <xf numFmtId="0" fontId="34" fillId="14" borderId="0" applyNumberFormat="0" applyBorder="0" applyAlignment="0" applyProtection="0"/>
    <xf numFmtId="0" fontId="59" fillId="0" borderId="59" applyNumberFormat="0" applyFill="0" applyAlignment="0" applyProtection="0"/>
    <xf numFmtId="0" fontId="34" fillId="18" borderId="0" applyNumberFormat="0" applyBorder="0" applyAlignment="0" applyProtection="0"/>
    <xf numFmtId="0" fontId="44" fillId="40" borderId="40" applyNumberFormat="0" applyAlignment="0" applyProtection="0"/>
    <xf numFmtId="0" fontId="34" fillId="22" borderId="0" applyNumberFormat="0" applyBorder="0" applyAlignment="0" applyProtection="0"/>
    <xf numFmtId="0" fontId="54" fillId="53" borderId="57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5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0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3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6" fontId="1" fillId="0" borderId="0" applyFont="0" applyFill="0" applyBorder="0" applyAlignment="0" applyProtection="0"/>
    <xf numFmtId="0" fontId="39" fillId="53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2" applyFill="0">
      <alignment horizontal="left"/>
    </xf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3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165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3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1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0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3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0" applyNumberFormat="0" applyFont="0" applyAlignment="0" applyProtection="0"/>
    <xf numFmtId="0" fontId="59" fillId="0" borderId="23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3" applyNumberFormat="0" applyAlignment="0" applyProtection="0"/>
    <xf numFmtId="0" fontId="54" fillId="53" borderId="21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1" applyNumberFormat="0" applyAlignment="0" applyProtection="0"/>
    <xf numFmtId="168" fontId="1" fillId="0" borderId="0" applyFont="0" applyFill="0" applyBorder="0" applyAlignment="0" applyProtection="0"/>
    <xf numFmtId="39" fontId="7" fillId="0" borderId="22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164" fontId="55" fillId="0" borderId="0">
      <protection locked="0"/>
    </xf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0" fontId="39" fillId="53" borderId="13" applyNumberFormat="0" applyAlignment="0" applyProtection="0"/>
    <xf numFmtId="0" fontId="39" fillId="53" borderId="13" applyNumberFormat="0" applyAlignment="0" applyProtection="0"/>
    <xf numFmtId="0" fontId="44" fillId="40" borderId="13" applyNumberFormat="0" applyAlignment="0" applyProtection="0"/>
    <xf numFmtId="0" fontId="44" fillId="40" borderId="13" applyNumberFormat="0" applyAlignment="0" applyProtection="0"/>
    <xf numFmtId="0" fontId="4" fillId="57" borderId="20" applyNumberFormat="0" applyFont="0" applyAlignment="0" applyProtection="0"/>
    <xf numFmtId="0" fontId="3" fillId="57" borderId="20" applyNumberFormat="0" applyFont="0" applyAlignment="0" applyProtection="0"/>
    <xf numFmtId="0" fontId="54" fillId="53" borderId="21" applyNumberFormat="0" applyAlignment="0" applyProtection="0"/>
    <xf numFmtId="39" fontId="7" fillId="0" borderId="22" applyFill="0">
      <alignment horizontal="left"/>
    </xf>
    <xf numFmtId="0" fontId="54" fillId="53" borderId="21" applyNumberFormat="0" applyAlignment="0" applyProtection="0"/>
    <xf numFmtId="0" fontId="59" fillId="0" borderId="23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3" applyNumberFormat="0" applyAlignment="0" applyProtection="0"/>
    <xf numFmtId="0" fontId="44" fillId="40" borderId="55" applyNumberFormat="0" applyAlignment="0" applyProtection="0"/>
    <xf numFmtId="0" fontId="39" fillId="53" borderId="65" applyNumberFormat="0" applyAlignment="0" applyProtection="0"/>
    <xf numFmtId="0" fontId="44" fillId="40" borderId="45" applyNumberFormat="0" applyAlignment="0" applyProtection="0"/>
    <xf numFmtId="39" fontId="7" fillId="0" borderId="68" applyFill="0">
      <alignment horizontal="left"/>
    </xf>
    <xf numFmtId="0" fontId="59" fillId="0" borderId="49" applyNumberFormat="0" applyFill="0" applyAlignment="0" applyProtection="0"/>
    <xf numFmtId="0" fontId="59" fillId="0" borderId="59" applyNumberFormat="0" applyFill="0" applyAlignment="0" applyProtection="0"/>
    <xf numFmtId="0" fontId="44" fillId="40" borderId="73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39" fillId="53" borderId="45" applyNumberFormat="0" applyAlignment="0" applyProtection="0"/>
    <xf numFmtId="0" fontId="39" fillId="53" borderId="55" applyNumberFormat="0" applyAlignment="0" applyProtection="0"/>
    <xf numFmtId="0" fontId="44" fillId="40" borderId="40" applyNumberFormat="0" applyAlignment="0" applyProtection="0"/>
    <xf numFmtId="0" fontId="3" fillId="57" borderId="41" applyNumberFormat="0" applyFont="0" applyAlignment="0" applyProtection="0"/>
    <xf numFmtId="0" fontId="39" fillId="53" borderId="73" applyNumberFormat="0" applyAlignment="0" applyProtection="0"/>
    <xf numFmtId="0" fontId="54" fillId="53" borderId="75" applyNumberFormat="0" applyAlignment="0" applyProtection="0"/>
    <xf numFmtId="0" fontId="39" fillId="53" borderId="60" applyNumberFormat="0" applyAlignment="0" applyProtection="0"/>
    <xf numFmtId="39" fontId="7" fillId="0" borderId="68" applyFill="0">
      <alignment horizontal="left"/>
    </xf>
    <xf numFmtId="0" fontId="54" fillId="53" borderId="42" applyNumberFormat="0" applyAlignment="0" applyProtection="0"/>
    <xf numFmtId="0" fontId="44" fillId="40" borderId="55" applyNumberFormat="0" applyAlignment="0" applyProtection="0"/>
    <xf numFmtId="0" fontId="44" fillId="40" borderId="55" applyNumberFormat="0" applyAlignment="0" applyProtection="0"/>
    <xf numFmtId="39" fontId="7" fillId="0" borderId="58" applyFill="0">
      <alignment horizontal="left"/>
    </xf>
    <xf numFmtId="39" fontId="7" fillId="0" borderId="68" applyFill="0">
      <alignment horizontal="left"/>
    </xf>
    <xf numFmtId="0" fontId="3" fillId="57" borderId="56" applyNumberFormat="0" applyFont="0" applyAlignment="0" applyProtection="0"/>
    <xf numFmtId="0" fontId="4" fillId="57" borderId="41" applyNumberFormat="0" applyFont="0" applyAlignment="0" applyProtection="0"/>
    <xf numFmtId="0" fontId="54" fillId="53" borderId="37" applyNumberFormat="0" applyAlignment="0" applyProtection="0"/>
    <xf numFmtId="168" fontId="1" fillId="0" borderId="0" applyFont="0" applyFill="0" applyBorder="0" applyAlignment="0" applyProtection="0"/>
    <xf numFmtId="0" fontId="3" fillId="57" borderId="56" applyNumberFormat="0" applyFont="0" applyAlignment="0" applyProtection="0"/>
    <xf numFmtId="0" fontId="39" fillId="53" borderId="73" applyNumberFormat="0" applyAlignment="0" applyProtection="0"/>
    <xf numFmtId="0" fontId="59" fillId="0" borderId="49" applyNumberFormat="0" applyFill="0" applyAlignment="0" applyProtection="0"/>
    <xf numFmtId="0" fontId="54" fillId="53" borderId="47" applyNumberFormat="0" applyAlignment="0" applyProtection="0"/>
    <xf numFmtId="0" fontId="39" fillId="53" borderId="40" applyNumberFormat="0" applyAlignment="0" applyProtection="0"/>
    <xf numFmtId="0" fontId="39" fillId="53" borderId="73" applyNumberFormat="0" applyAlignment="0" applyProtection="0"/>
    <xf numFmtId="39" fontId="7" fillId="0" borderId="58" applyFill="0">
      <alignment horizontal="left"/>
    </xf>
    <xf numFmtId="0" fontId="3" fillId="57" borderId="56" applyNumberFormat="0" applyFont="0" applyAlignment="0" applyProtection="0"/>
    <xf numFmtId="0" fontId="39" fillId="53" borderId="55" applyNumberFormat="0" applyAlignment="0" applyProtection="0"/>
    <xf numFmtId="0" fontId="44" fillId="40" borderId="73" applyNumberFormat="0" applyAlignment="0" applyProtection="0"/>
    <xf numFmtId="0" fontId="3" fillId="57" borderId="46" applyNumberFormat="0" applyFont="0" applyAlignment="0" applyProtection="0"/>
    <xf numFmtId="0" fontId="54" fillId="53" borderId="57" applyNumberFormat="0" applyAlignment="0" applyProtection="0"/>
    <xf numFmtId="0" fontId="44" fillId="40" borderId="65" applyNumberFormat="0" applyAlignment="0" applyProtection="0"/>
    <xf numFmtId="0" fontId="3" fillId="57" borderId="66" applyNumberFormat="0" applyFont="0" applyAlignment="0" applyProtection="0"/>
    <xf numFmtId="0" fontId="3" fillId="57" borderId="74" applyNumberFormat="0" applyFont="0" applyAlignment="0" applyProtection="0"/>
    <xf numFmtId="39" fontId="7" fillId="0" borderId="58" applyFill="0">
      <alignment horizontal="left"/>
    </xf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4" fillId="40" borderId="55" applyNumberFormat="0" applyAlignment="0" applyProtection="0"/>
    <xf numFmtId="0" fontId="3" fillId="57" borderId="66" applyNumberFormat="0" applyFont="0" applyAlignment="0" applyProtection="0"/>
    <xf numFmtId="0" fontId="3" fillId="57" borderId="46" applyNumberFormat="0" applyFont="0" applyAlignment="0" applyProtection="0"/>
    <xf numFmtId="0" fontId="54" fillId="53" borderId="47" applyNumberFormat="0" applyAlignment="0" applyProtection="0"/>
    <xf numFmtId="0" fontId="59" fillId="0" borderId="77" applyNumberFormat="0" applyFill="0" applyAlignment="0" applyProtection="0"/>
    <xf numFmtId="168" fontId="1" fillId="0" borderId="0" applyFont="0" applyFill="0" applyBorder="0" applyAlignment="0" applyProtection="0"/>
    <xf numFmtId="0" fontId="39" fillId="53" borderId="45" applyNumberFormat="0" applyAlignment="0" applyProtection="0"/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65" applyNumberFormat="0" applyAlignment="0" applyProtection="0"/>
    <xf numFmtId="0" fontId="54" fillId="53" borderId="67" applyNumberFormat="0" applyAlignment="0" applyProtection="0"/>
    <xf numFmtId="0" fontId="44" fillId="40" borderId="40" applyNumberFormat="0" applyAlignment="0" applyProtection="0"/>
    <xf numFmtId="39" fontId="7" fillId="0" borderId="48" applyFill="0">
      <alignment horizontal="left"/>
    </xf>
    <xf numFmtId="0" fontId="39" fillId="53" borderId="55" applyNumberFormat="0" applyAlignment="0" applyProtection="0"/>
    <xf numFmtId="0" fontId="44" fillId="40" borderId="45" applyNumberFormat="0" applyAlignment="0" applyProtection="0"/>
    <xf numFmtId="0" fontId="4" fillId="57" borderId="66" applyNumberFormat="0" applyFon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67" applyNumberFormat="0" applyAlignment="0" applyProtection="0"/>
    <xf numFmtId="0" fontId="39" fillId="53" borderId="65" applyNumberFormat="0" applyAlignment="0" applyProtection="0"/>
    <xf numFmtId="0" fontId="39" fillId="53" borderId="65" applyNumberFormat="0" applyAlignment="0" applyProtection="0"/>
    <xf numFmtId="0" fontId="59" fillId="0" borderId="77" applyNumberFormat="0" applyFill="0" applyAlignment="0" applyProtection="0"/>
    <xf numFmtId="0" fontId="44" fillId="40" borderId="73" applyNumberFormat="0" applyAlignment="0" applyProtection="0"/>
    <xf numFmtId="39" fontId="7" fillId="0" borderId="76" applyFill="0">
      <alignment horizontal="left"/>
    </xf>
    <xf numFmtId="0" fontId="44" fillId="40" borderId="65" applyNumberFormat="0" applyAlignment="0" applyProtection="0"/>
    <xf numFmtId="0" fontId="39" fillId="53" borderId="55" applyNumberFormat="0" applyAlignment="0" applyProtection="0"/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44" fillId="40" borderId="73" applyNumberFormat="0" applyAlignment="0" applyProtection="0"/>
    <xf numFmtId="0" fontId="3" fillId="57" borderId="46" applyNumberFormat="0" applyFont="0" applyAlignment="0" applyProtection="0"/>
    <xf numFmtId="0" fontId="44" fillId="40" borderId="73" applyNumberFormat="0" applyAlignment="0" applyProtection="0"/>
    <xf numFmtId="39" fontId="7" fillId="0" borderId="48" applyFill="0">
      <alignment horizontal="left"/>
    </xf>
    <xf numFmtId="0" fontId="4" fillId="57" borderId="74" applyNumberFormat="0" applyFont="0" applyAlignment="0" applyProtection="0"/>
    <xf numFmtId="0" fontId="39" fillId="53" borderId="25" applyNumberFormat="0" applyAlignment="0" applyProtection="0"/>
    <xf numFmtId="0" fontId="39" fillId="53" borderId="25" applyNumberFormat="0" applyAlignment="0" applyProtection="0"/>
    <xf numFmtId="0" fontId="44" fillId="40" borderId="25" applyNumberFormat="0" applyAlignment="0" applyProtection="0"/>
    <xf numFmtId="0" fontId="44" fillId="40" borderId="25" applyNumberFormat="0" applyAlignment="0" applyProtection="0"/>
    <xf numFmtId="0" fontId="59" fillId="0" borderId="59" applyNumberFormat="0" applyFill="0" applyAlignment="0" applyProtection="0"/>
    <xf numFmtId="0" fontId="3" fillId="57" borderId="56" applyNumberFormat="0" applyFont="0" applyAlignment="0" applyProtection="0"/>
    <xf numFmtId="0" fontId="4" fillId="57" borderId="56" applyNumberFormat="0" applyFont="0" applyAlignment="0" applyProtection="0"/>
    <xf numFmtId="0" fontId="4" fillId="57" borderId="26" applyNumberFormat="0" applyFont="0" applyAlignment="0" applyProtection="0"/>
    <xf numFmtId="0" fontId="3" fillId="57" borderId="26" applyNumberFormat="0" applyFont="0" applyAlignment="0" applyProtection="0"/>
    <xf numFmtId="0" fontId="54" fillId="53" borderId="27" applyNumberFormat="0" applyAlignment="0" applyProtection="0"/>
    <xf numFmtId="39" fontId="7" fillId="0" borderId="28" applyFill="0">
      <alignment horizontal="left"/>
    </xf>
    <xf numFmtId="0" fontId="54" fillId="53" borderId="27" applyNumberFormat="0" applyAlignment="0" applyProtection="0"/>
    <xf numFmtId="0" fontId="59" fillId="0" borderId="29" applyNumberFormat="0" applyFill="0" applyAlignment="0" applyProtection="0"/>
    <xf numFmtId="0" fontId="44" fillId="40" borderId="45" applyNumberFormat="0" applyAlignment="0" applyProtection="0"/>
    <xf numFmtId="0" fontId="59" fillId="0" borderId="49" applyNumberFormat="0" applyFill="0" applyAlignment="0" applyProtection="0"/>
    <xf numFmtId="39" fontId="7" fillId="0" borderId="43" applyFill="0">
      <alignment horizontal="left"/>
    </xf>
    <xf numFmtId="0" fontId="44" fillId="40" borderId="73" applyNumberFormat="0" applyAlignment="0" applyProtection="0"/>
    <xf numFmtId="0" fontId="3" fillId="57" borderId="46" applyNumberFormat="0" applyFont="0" applyAlignment="0" applyProtection="0"/>
    <xf numFmtId="168" fontId="1" fillId="0" borderId="0" applyFont="0" applyFill="0" applyBorder="0" applyAlignment="0" applyProtection="0"/>
    <xf numFmtId="0" fontId="4" fillId="57" borderId="66" applyNumberFormat="0" applyFont="0" applyAlignment="0" applyProtection="0"/>
    <xf numFmtId="0" fontId="54" fillId="53" borderId="67" applyNumberFormat="0" applyAlignment="0" applyProtection="0"/>
    <xf numFmtId="0" fontId="44" fillId="40" borderId="65" applyNumberFormat="0" applyAlignment="0" applyProtection="0"/>
    <xf numFmtId="0" fontId="59" fillId="0" borderId="49" applyNumberFormat="0" applyFill="0" applyAlignment="0" applyProtection="0"/>
    <xf numFmtId="0" fontId="54" fillId="53" borderId="67" applyNumberFormat="0" applyAlignment="0" applyProtection="0"/>
    <xf numFmtId="0" fontId="54" fillId="53" borderId="57" applyNumberFormat="0" applyAlignment="0" applyProtection="0"/>
    <xf numFmtId="0" fontId="54" fillId="53" borderId="47" applyNumberFormat="0" applyAlignment="0" applyProtection="0"/>
    <xf numFmtId="0" fontId="39" fillId="53" borderId="55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54" fillId="53" borderId="37" applyNumberFormat="0" applyAlignment="0" applyProtection="0"/>
    <xf numFmtId="0" fontId="39" fillId="53" borderId="35" applyNumberFormat="0" applyAlignment="0" applyProtection="0"/>
    <xf numFmtId="0" fontId="3" fillId="57" borderId="36" applyNumberFormat="0" applyFont="0" applyAlignment="0" applyProtection="0"/>
    <xf numFmtId="0" fontId="39" fillId="53" borderId="45" applyNumberFormat="0" applyAlignment="0" applyProtection="0"/>
    <xf numFmtId="0" fontId="3" fillId="57" borderId="74" applyNumberFormat="0" applyFont="0" applyAlignment="0" applyProtection="0"/>
    <xf numFmtId="0" fontId="44" fillId="40" borderId="45" applyNumberFormat="0" applyAlignment="0" applyProtection="0"/>
    <xf numFmtId="0" fontId="54" fillId="53" borderId="57" applyNumberFormat="0" applyAlignment="0" applyProtection="0"/>
    <xf numFmtId="0" fontId="44" fillId="40" borderId="45" applyNumberFormat="0" applyAlignment="0" applyProtection="0"/>
    <xf numFmtId="0" fontId="54" fillId="53" borderId="57" applyNumberFormat="0" applyAlignment="0" applyProtection="0"/>
    <xf numFmtId="0" fontId="3" fillId="57" borderId="56" applyNumberFormat="0" applyFont="0" applyAlignment="0" applyProtection="0"/>
    <xf numFmtId="0" fontId="44" fillId="40" borderId="60" applyNumberFormat="0" applyAlignment="0" applyProtection="0"/>
    <xf numFmtId="0" fontId="39" fillId="53" borderId="35" applyNumberFormat="0" applyAlignment="0" applyProtection="0"/>
    <xf numFmtId="0" fontId="44" fillId="40" borderId="35" applyNumberFormat="0" applyAlignment="0" applyProtection="0"/>
    <xf numFmtId="0" fontId="39" fillId="53" borderId="55" applyNumberFormat="0" applyAlignment="0" applyProtection="0"/>
    <xf numFmtId="0" fontId="39" fillId="53" borderId="65" applyNumberFormat="0" applyAlignment="0" applyProtection="0"/>
    <xf numFmtId="0" fontId="4" fillId="57" borderId="56" applyNumberFormat="0" applyFont="0" applyAlignment="0" applyProtection="0"/>
    <xf numFmtId="0" fontId="3" fillId="57" borderId="46" applyNumberFormat="0" applyFont="0" applyAlignment="0" applyProtection="0"/>
    <xf numFmtId="0" fontId="39" fillId="53" borderId="40" applyNumberFormat="0" applyAlignment="0" applyProtection="0"/>
    <xf numFmtId="0" fontId="54" fillId="53" borderId="67" applyNumberFormat="0" applyAlignment="0" applyProtection="0"/>
    <xf numFmtId="0" fontId="54" fillId="53" borderId="37" applyNumberFormat="0" applyAlignment="0" applyProtection="0"/>
    <xf numFmtId="0" fontId="39" fillId="53" borderId="65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65" applyNumberFormat="0" applyAlignment="0" applyProtection="0"/>
    <xf numFmtId="0" fontId="54" fillId="53" borderId="42" applyNumberFormat="0" applyAlignment="0" applyProtection="0"/>
    <xf numFmtId="0" fontId="44" fillId="40" borderId="65" applyNumberFormat="0" applyAlignment="0" applyProtection="0"/>
    <xf numFmtId="0" fontId="44" fillId="40" borderId="45" applyNumberFormat="0" applyAlignment="0" applyProtection="0"/>
    <xf numFmtId="0" fontId="3" fillId="57" borderId="66" applyNumberFormat="0" applyFont="0" applyAlignment="0" applyProtection="0"/>
    <xf numFmtId="0" fontId="54" fillId="53" borderId="42" applyNumberFormat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0" fontId="54" fillId="53" borderId="67" applyNumberFormat="0" applyAlignment="0" applyProtection="0"/>
    <xf numFmtId="0" fontId="59" fillId="0" borderId="69" applyNumberFormat="0" applyFill="0" applyAlignment="0" applyProtection="0"/>
    <xf numFmtId="0" fontId="4" fillId="57" borderId="56" applyNumberFormat="0" applyFont="0" applyAlignment="0" applyProtection="0"/>
    <xf numFmtId="0" fontId="54" fillId="53" borderId="57" applyNumberFormat="0" applyAlignment="0" applyProtection="0"/>
    <xf numFmtId="0" fontId="44" fillId="40" borderId="73" applyNumberFormat="0" applyAlignment="0" applyProtection="0"/>
    <xf numFmtId="0" fontId="39" fillId="53" borderId="40" applyNumberFormat="0" applyAlignment="0" applyProtection="0"/>
    <xf numFmtId="0" fontId="54" fillId="53" borderId="42" applyNumberFormat="0" applyAlignment="0" applyProtection="0"/>
    <xf numFmtId="39" fontId="7" fillId="0" borderId="38" applyFill="0">
      <alignment horizontal="left"/>
    </xf>
    <xf numFmtId="39" fontId="7" fillId="0" borderId="43" applyFill="0">
      <alignment horizontal="left"/>
    </xf>
    <xf numFmtId="0" fontId="54" fillId="53" borderId="37" applyNumberFormat="0" applyAlignment="0" applyProtection="0"/>
    <xf numFmtId="0" fontId="3" fillId="57" borderId="74" applyNumberFormat="0" applyFont="0" applyAlignment="0" applyProtection="0"/>
    <xf numFmtId="0" fontId="3" fillId="57" borderId="36" applyNumberFormat="0" applyFont="0" applyAlignment="0" applyProtection="0"/>
    <xf numFmtId="0" fontId="39" fillId="53" borderId="35" applyNumberFormat="0" applyAlignment="0" applyProtection="0"/>
    <xf numFmtId="0" fontId="39" fillId="53" borderId="65" applyNumberFormat="0" applyAlignment="0" applyProtection="0"/>
    <xf numFmtId="0" fontId="39" fillId="53" borderId="35" applyNumberFormat="0" applyAlignment="0" applyProtection="0"/>
    <xf numFmtId="39" fontId="7" fillId="0" borderId="68" applyFill="0">
      <alignment horizontal="left"/>
    </xf>
    <xf numFmtId="0" fontId="59" fillId="0" borderId="49" applyNumberFormat="0" applyFill="0" applyAlignment="0" applyProtection="0"/>
    <xf numFmtId="0" fontId="59" fillId="0" borderId="39" applyNumberFormat="0" applyFill="0" applyAlignment="0" applyProtection="0"/>
    <xf numFmtId="0" fontId="44" fillId="40" borderId="35" applyNumberFormat="0" applyAlignment="0" applyProtection="0"/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54" fillId="53" borderId="57" applyNumberFormat="0" applyAlignment="0" applyProtection="0"/>
    <xf numFmtId="0" fontId="3" fillId="57" borderId="74" applyNumberFormat="0" applyFont="0" applyAlignment="0" applyProtection="0"/>
    <xf numFmtId="0" fontId="54" fillId="53" borderId="75" applyNumberFormat="0" applyAlignment="0" applyProtection="0"/>
    <xf numFmtId="0" fontId="54" fillId="53" borderId="42" applyNumberFormat="0" applyAlignment="0" applyProtection="0"/>
    <xf numFmtId="0" fontId="44" fillId="40" borderId="73" applyNumberFormat="0" applyAlignment="0" applyProtection="0"/>
    <xf numFmtId="0" fontId="4" fillId="57" borderId="66" applyNumberFormat="0" applyFont="0" applyAlignment="0" applyProtection="0"/>
    <xf numFmtId="39" fontId="7" fillId="0" borderId="48" applyFill="0">
      <alignment horizontal="left"/>
    </xf>
    <xf numFmtId="0" fontId="54" fillId="53" borderId="37" applyNumberFormat="0" applyAlignment="0" applyProtection="0"/>
    <xf numFmtId="0" fontId="4" fillId="57" borderId="36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39" fontId="7" fillId="0" borderId="38" applyFill="0">
      <alignment horizontal="left"/>
    </xf>
    <xf numFmtId="0" fontId="3" fillId="57" borderId="56" applyNumberFormat="0" applyFont="0" applyAlignment="0" applyProtection="0"/>
    <xf numFmtId="0" fontId="4" fillId="57" borderId="46" applyNumberFormat="0" applyFont="0" applyAlignment="0" applyProtection="0"/>
    <xf numFmtId="0" fontId="54" fillId="53" borderId="67" applyNumberFormat="0" applyAlignment="0" applyProtection="0"/>
    <xf numFmtId="0" fontId="39" fillId="53" borderId="35" applyNumberFormat="0" applyAlignment="0" applyProtection="0"/>
    <xf numFmtId="0" fontId="3" fillId="57" borderId="51" applyNumberFormat="0" applyFont="0" applyAlignment="0" applyProtection="0"/>
    <xf numFmtId="0" fontId="39" fillId="53" borderId="40" applyNumberFormat="0" applyAlignment="0" applyProtection="0"/>
    <xf numFmtId="0" fontId="44" fillId="40" borderId="55" applyNumberFormat="0" applyAlignment="0" applyProtection="0"/>
    <xf numFmtId="0" fontId="54" fillId="53" borderId="47" applyNumberFormat="0" applyAlignment="0" applyProtection="0"/>
    <xf numFmtId="0" fontId="4" fillId="57" borderId="56" applyNumberFormat="0" applyFont="0" applyAlignment="0" applyProtection="0"/>
    <xf numFmtId="0" fontId="39" fillId="53" borderId="73" applyNumberFormat="0" applyAlignment="0" applyProtection="0"/>
    <xf numFmtId="0" fontId="3" fillId="57" borderId="74" applyNumberFormat="0" applyFont="0" applyAlignment="0" applyProtection="0"/>
    <xf numFmtId="0" fontId="39" fillId="53" borderId="65" applyNumberFormat="0" applyAlignment="0" applyProtection="0"/>
    <xf numFmtId="0" fontId="54" fillId="53" borderId="62" applyNumberFormat="0" applyAlignment="0" applyProtection="0"/>
    <xf numFmtId="0" fontId="4" fillId="57" borderId="56" applyNumberFormat="0" applyFont="0" applyAlignment="0" applyProtection="0"/>
    <xf numFmtId="0" fontId="44" fillId="40" borderId="40" applyNumberFormat="0" applyAlignment="0" applyProtection="0"/>
    <xf numFmtId="0" fontId="54" fillId="53" borderId="75" applyNumberFormat="0" applyAlignment="0" applyProtection="0"/>
    <xf numFmtId="0" fontId="4" fillId="57" borderId="41" applyNumberFormat="0" applyFont="0" applyAlignment="0" applyProtection="0"/>
    <xf numFmtId="0" fontId="59" fillId="0" borderId="69" applyNumberFormat="0" applyFill="0" applyAlignment="0" applyProtection="0"/>
    <xf numFmtId="0" fontId="39" fillId="53" borderId="25" applyNumberFormat="0" applyAlignment="0" applyProtection="0"/>
    <xf numFmtId="0" fontId="39" fillId="53" borderId="25" applyNumberFormat="0" applyAlignment="0" applyProtection="0"/>
    <xf numFmtId="0" fontId="44" fillId="40" borderId="25" applyNumberFormat="0" applyAlignment="0" applyProtection="0"/>
    <xf numFmtId="0" fontId="44" fillId="40" borderId="25" applyNumberFormat="0" applyAlignment="0" applyProtection="0"/>
    <xf numFmtId="0" fontId="4" fillId="57" borderId="26" applyNumberFormat="0" applyFont="0" applyAlignment="0" applyProtection="0"/>
    <xf numFmtId="0" fontId="3" fillId="57" borderId="26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54" fillId="53" borderId="42" applyNumberFormat="0" applyAlignment="0" applyProtection="0"/>
    <xf numFmtId="0" fontId="44" fillId="40" borderId="7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39" fontId="7" fillId="0" borderId="43" applyFill="0">
      <alignment horizontal="left"/>
    </xf>
    <xf numFmtId="0" fontId="59" fillId="0" borderId="59" applyNumberFormat="0" applyFill="0" applyAlignment="0" applyProtection="0"/>
    <xf numFmtId="0" fontId="39" fillId="53" borderId="40" applyNumberFormat="0" applyAlignment="0" applyProtection="0"/>
    <xf numFmtId="0" fontId="44" fillId="40" borderId="45" applyNumberFormat="0" applyAlignment="0" applyProtection="0"/>
    <xf numFmtId="0" fontId="39" fillId="53" borderId="55" applyNumberFormat="0" applyAlignment="0" applyProtection="0"/>
    <xf numFmtId="39" fontId="7" fillId="0" borderId="38" applyFill="0">
      <alignment horizontal="left"/>
    </xf>
    <xf numFmtId="0" fontId="39" fillId="53" borderId="35" applyNumberFormat="0" applyAlignment="0" applyProtection="0"/>
    <xf numFmtId="0" fontId="44" fillId="40" borderId="55" applyNumberFormat="0" applyAlignment="0" applyProtection="0"/>
    <xf numFmtId="0" fontId="4" fillId="57" borderId="36" applyNumberFormat="0" applyFont="0" applyAlignment="0" applyProtection="0"/>
    <xf numFmtId="0" fontId="39" fillId="53" borderId="40" applyNumberFormat="0" applyAlignment="0" applyProtection="0"/>
    <xf numFmtId="0" fontId="59" fillId="0" borderId="44" applyNumberFormat="0" applyFill="0" applyAlignment="0" applyProtection="0"/>
    <xf numFmtId="168" fontId="1" fillId="0" borderId="0" applyFont="0" applyFill="0" applyBorder="0" applyAlignment="0" applyProtection="0"/>
    <xf numFmtId="39" fontId="7" fillId="0" borderId="48" applyFill="0">
      <alignment horizontal="left"/>
    </xf>
    <xf numFmtId="168" fontId="1" fillId="0" borderId="0" applyFont="0" applyFill="0" applyBorder="0" applyAlignment="0" applyProtection="0"/>
    <xf numFmtId="0" fontId="4" fillId="57" borderId="36" applyNumberFormat="0" applyFont="0" applyAlignment="0" applyProtection="0"/>
    <xf numFmtId="0" fontId="44" fillId="40" borderId="65" applyNumberFormat="0" applyAlignment="0" applyProtection="0"/>
    <xf numFmtId="0" fontId="54" fillId="53" borderId="75" applyNumberFormat="0" applyAlignment="0" applyProtection="0"/>
    <xf numFmtId="0" fontId="44" fillId="40" borderId="65" applyNumberFormat="0" applyAlignment="0" applyProtection="0"/>
    <xf numFmtId="0" fontId="54" fillId="53" borderId="75" applyNumberFormat="0" applyAlignment="0" applyProtection="0"/>
    <xf numFmtId="0" fontId="44" fillId="40" borderId="65" applyNumberFormat="0" applyAlignment="0" applyProtection="0"/>
    <xf numFmtId="39" fontId="7" fillId="0" borderId="38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41" applyNumberFormat="0" applyFont="0" applyAlignment="0" applyProtection="0"/>
    <xf numFmtId="0" fontId="59" fillId="0" borderId="49" applyNumberFormat="0" applyFill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4" fillId="53" borderId="37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74" applyNumberFormat="0" applyFont="0" applyAlignment="0" applyProtection="0"/>
    <xf numFmtId="0" fontId="39" fillId="53" borderId="65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39" fontId="7" fillId="0" borderId="68" applyFill="0">
      <alignment horizontal="left"/>
    </xf>
    <xf numFmtId="0" fontId="54" fillId="53" borderId="37" applyNumberFormat="0" applyAlignment="0" applyProtection="0"/>
    <xf numFmtId="0" fontId="44" fillId="40" borderId="73" applyNumberFormat="0" applyAlignment="0" applyProtection="0"/>
    <xf numFmtId="39" fontId="7" fillId="0" borderId="43" applyFill="0">
      <alignment horizontal="left"/>
    </xf>
    <xf numFmtId="0" fontId="3" fillId="57" borderId="66" applyNumberFormat="0" applyFont="0" applyAlignment="0" applyProtection="0"/>
    <xf numFmtId="0" fontId="4" fillId="57" borderId="36" applyNumberFormat="0" applyFont="0" applyAlignment="0" applyProtection="0"/>
    <xf numFmtId="0" fontId="39" fillId="53" borderId="35" applyNumberFormat="0" applyAlignment="0" applyProtection="0"/>
    <xf numFmtId="0" fontId="54" fillId="53" borderId="47" applyNumberFormat="0" applyAlignment="0" applyProtection="0"/>
    <xf numFmtId="0" fontId="39" fillId="53" borderId="55" applyNumberFormat="0" applyAlignment="0" applyProtection="0"/>
    <xf numFmtId="0" fontId="54" fillId="53" borderId="37" applyNumberFormat="0" applyAlignment="0" applyProtection="0"/>
    <xf numFmtId="0" fontId="39" fillId="53" borderId="35" applyNumberFormat="0" applyAlignment="0" applyProtection="0"/>
    <xf numFmtId="0" fontId="59" fillId="0" borderId="44" applyNumberFormat="0" applyFill="0" applyAlignment="0" applyProtection="0"/>
    <xf numFmtId="0" fontId="4" fillId="57" borderId="56" applyNumberFormat="0" applyFont="0" applyAlignment="0" applyProtection="0"/>
    <xf numFmtId="0" fontId="39" fillId="53" borderId="40" applyNumberFormat="0" applyAlignment="0" applyProtection="0"/>
    <xf numFmtId="0" fontId="44" fillId="40" borderId="73" applyNumberFormat="0" applyAlignment="0" applyProtection="0"/>
    <xf numFmtId="0" fontId="4" fillId="57" borderId="56" applyNumberFormat="0" applyFont="0" applyAlignment="0" applyProtection="0"/>
    <xf numFmtId="0" fontId="54" fillId="53" borderId="42" applyNumberFormat="0" applyAlignment="0" applyProtection="0"/>
    <xf numFmtId="0" fontId="54" fillId="53" borderId="47" applyNumberFormat="0" applyAlignment="0" applyProtection="0"/>
    <xf numFmtId="0" fontId="54" fillId="53" borderId="57" applyNumberFormat="0" applyAlignment="0" applyProtection="0"/>
    <xf numFmtId="0" fontId="3" fillId="57" borderId="36" applyNumberFormat="0" applyFont="0" applyAlignment="0" applyProtection="0"/>
    <xf numFmtId="0" fontId="44" fillId="40" borderId="35" applyNumberFormat="0" applyAlignment="0" applyProtection="0"/>
    <xf numFmtId="0" fontId="59" fillId="0" borderId="77" applyNumberFormat="0" applyFill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168" fontId="1" fillId="0" borderId="0" applyFont="0" applyFill="0" applyBorder="0" applyAlignment="0" applyProtection="0"/>
    <xf numFmtId="0" fontId="39" fillId="53" borderId="45" applyNumberFormat="0" applyAlignment="0" applyProtection="0"/>
    <xf numFmtId="0" fontId="39" fillId="53" borderId="55" applyNumberFormat="0" applyAlignment="0" applyProtection="0"/>
    <xf numFmtId="0" fontId="54" fillId="53" borderId="37" applyNumberFormat="0" applyAlignment="0" applyProtection="0"/>
    <xf numFmtId="0" fontId="54" fillId="53" borderId="75" applyNumberFormat="0" applyAlignment="0" applyProtection="0"/>
    <xf numFmtId="0" fontId="4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68" applyFill="0">
      <alignment horizontal="left"/>
    </xf>
    <xf numFmtId="0" fontId="54" fillId="53" borderId="75" applyNumberFormat="0" applyAlignment="0" applyProtection="0"/>
    <xf numFmtId="0" fontId="59" fillId="0" borderId="44" applyNumberFormat="0" applyFill="0" applyAlignment="0" applyProtection="0"/>
    <xf numFmtId="0" fontId="59" fillId="0" borderId="77" applyNumberFormat="0" applyFill="0" applyAlignment="0" applyProtection="0"/>
    <xf numFmtId="0" fontId="59" fillId="0" borderId="59" applyNumberFormat="0" applyFill="0" applyAlignment="0" applyProtection="0"/>
    <xf numFmtId="0" fontId="4" fillId="57" borderId="46" applyNumberFormat="0" applyFont="0" applyAlignment="0" applyProtection="0"/>
    <xf numFmtId="39" fontId="7" fillId="0" borderId="43" applyFill="0">
      <alignment horizontal="left"/>
    </xf>
    <xf numFmtId="39" fontId="7" fillId="0" borderId="76" applyFill="0">
      <alignment horizontal="left"/>
    </xf>
    <xf numFmtId="39" fontId="7" fillId="0" borderId="48" applyFill="0">
      <alignment horizontal="left"/>
    </xf>
    <xf numFmtId="0" fontId="59" fillId="0" borderId="44" applyNumberFormat="0" applyFill="0" applyAlignment="0" applyProtection="0"/>
    <xf numFmtId="0" fontId="44" fillId="40" borderId="45" applyNumberFormat="0" applyAlignment="0" applyProtection="0"/>
    <xf numFmtId="0" fontId="39" fillId="53" borderId="40" applyNumberFormat="0" applyAlignment="0" applyProtection="0"/>
    <xf numFmtId="0" fontId="39" fillId="53" borderId="45" applyNumberFormat="0" applyAlignment="0" applyProtection="0"/>
    <xf numFmtId="0" fontId="44" fillId="40" borderId="65" applyNumberFormat="0" applyAlignment="0" applyProtection="0"/>
    <xf numFmtId="0" fontId="44" fillId="40" borderId="40" applyNumberFormat="0" applyAlignment="0" applyProtection="0"/>
    <xf numFmtId="39" fontId="7" fillId="0" borderId="76" applyFill="0">
      <alignment horizontal="left"/>
    </xf>
    <xf numFmtId="39" fontId="7" fillId="0" borderId="76" applyFill="0">
      <alignment horizontal="left"/>
    </xf>
    <xf numFmtId="0" fontId="54" fillId="53" borderId="42" applyNumberFormat="0" applyAlignment="0" applyProtection="0"/>
    <xf numFmtId="0" fontId="3" fillId="57" borderId="46" applyNumberFormat="0" applyFont="0" applyAlignment="0" applyProtection="0"/>
    <xf numFmtId="0" fontId="39" fillId="53" borderId="40" applyNumberFormat="0" applyAlignment="0" applyProtection="0"/>
    <xf numFmtId="0" fontId="39" fillId="53" borderId="35" applyNumberFormat="0" applyAlignment="0" applyProtection="0"/>
    <xf numFmtId="0" fontId="59" fillId="0" borderId="77" applyNumberFormat="0" applyFill="0" applyAlignment="0" applyProtection="0"/>
    <xf numFmtId="0" fontId="4" fillId="57" borderId="74" applyNumberFormat="0" applyFont="0" applyAlignment="0" applyProtection="0"/>
    <xf numFmtId="0" fontId="44" fillId="40" borderId="40" applyNumberFormat="0" applyAlignment="0" applyProtection="0"/>
    <xf numFmtId="0" fontId="54" fillId="53" borderId="67" applyNumberFormat="0" applyAlignment="0" applyProtection="0"/>
    <xf numFmtId="0" fontId="54" fillId="53" borderId="57" applyNumberFormat="0" applyAlignment="0" applyProtection="0"/>
    <xf numFmtId="39" fontId="7" fillId="0" borderId="68" applyFill="0">
      <alignment horizontal="left"/>
    </xf>
    <xf numFmtId="0" fontId="4" fillId="57" borderId="66" applyNumberFormat="0" applyFon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39" fillId="53" borderId="40" applyNumberFormat="0" applyAlignment="0" applyProtection="0"/>
    <xf numFmtId="0" fontId="4" fillId="57" borderId="66" applyNumberFormat="0" applyFont="0" applyAlignment="0" applyProtection="0"/>
    <xf numFmtId="0" fontId="4" fillId="57" borderId="36" applyNumberFormat="0" applyFont="0" applyAlignment="0" applyProtection="0"/>
    <xf numFmtId="0" fontId="3" fillId="57" borderId="74" applyNumberFormat="0" applyFont="0" applyAlignment="0" applyProtection="0"/>
    <xf numFmtId="39" fontId="7" fillId="0" borderId="38" applyFill="0">
      <alignment horizontal="left"/>
    </xf>
    <xf numFmtId="0" fontId="39" fillId="53" borderId="35" applyNumberFormat="0" applyAlignment="0" applyProtection="0"/>
    <xf numFmtId="0" fontId="3" fillId="57" borderId="56" applyNumberFormat="0" applyFont="0" applyAlignment="0" applyProtection="0"/>
    <xf numFmtId="0" fontId="39" fillId="53" borderId="55" applyNumberFormat="0" applyAlignment="0" applyProtection="0"/>
    <xf numFmtId="39" fontId="7" fillId="0" borderId="68" applyFill="0">
      <alignment horizontal="left"/>
    </xf>
    <xf numFmtId="168" fontId="1" fillId="0" borderId="0" applyFont="0" applyFill="0" applyBorder="0" applyAlignment="0" applyProtection="0"/>
    <xf numFmtId="0" fontId="3" fillId="57" borderId="41" applyNumberFormat="0" applyFont="0" applyAlignment="0" applyProtection="0"/>
    <xf numFmtId="0" fontId="3" fillId="57" borderId="66" applyNumberFormat="0" applyFont="0" applyAlignment="0" applyProtection="0"/>
    <xf numFmtId="0" fontId="59" fillId="0" borderId="69" applyNumberFormat="0" applyFill="0" applyAlignment="0" applyProtection="0"/>
    <xf numFmtId="0" fontId="44" fillId="40" borderId="55" applyNumberFormat="0" applyAlignment="0" applyProtection="0"/>
    <xf numFmtId="0" fontId="39" fillId="53" borderId="40" applyNumberFormat="0" applyAlignment="0" applyProtection="0"/>
    <xf numFmtId="0" fontId="4" fillId="57" borderId="36" applyNumberFormat="0" applyFont="0" applyAlignment="0" applyProtection="0"/>
    <xf numFmtId="0" fontId="54" fillId="53" borderId="42" applyNumberFormat="0" applyAlignment="0" applyProtection="0"/>
    <xf numFmtId="0" fontId="3" fillId="57" borderId="56" applyNumberFormat="0" applyFont="0" applyAlignment="0" applyProtection="0"/>
    <xf numFmtId="0" fontId="39" fillId="53" borderId="65" applyNumberFormat="0" applyAlignment="0" applyProtection="0"/>
    <xf numFmtId="0" fontId="54" fillId="53" borderId="67" applyNumberFormat="0" applyAlignment="0" applyProtection="0"/>
    <xf numFmtId="0" fontId="59" fillId="0" borderId="59" applyNumberFormat="0" applyFill="0" applyAlignment="0" applyProtection="0"/>
    <xf numFmtId="39" fontId="7" fillId="0" borderId="76" applyFill="0">
      <alignment horizontal="left"/>
    </xf>
    <xf numFmtId="0" fontId="54" fillId="53" borderId="67" applyNumberFormat="0" applyAlignment="0" applyProtection="0"/>
    <xf numFmtId="0" fontId="3" fillId="57" borderId="41" applyNumberFormat="0" applyFont="0" applyAlignment="0" applyProtection="0"/>
    <xf numFmtId="39" fontId="7" fillId="0" borderId="38" applyFill="0">
      <alignment horizontal="left"/>
    </xf>
    <xf numFmtId="0" fontId="54" fillId="53" borderId="75" applyNumberFormat="0" applyAlignment="0" applyProtection="0"/>
    <xf numFmtId="0" fontId="3" fillId="57" borderId="74" applyNumberFormat="0" applyFont="0" applyAlignment="0" applyProtection="0"/>
    <xf numFmtId="0" fontId="44" fillId="40" borderId="40" applyNumberFormat="0" applyAlignment="0" applyProtection="0"/>
    <xf numFmtId="39" fontId="7" fillId="0" borderId="43" applyFill="0">
      <alignment horizontal="left"/>
    </xf>
    <xf numFmtId="0" fontId="4" fillId="57" borderId="36" applyNumberFormat="0" applyFont="0" applyAlignment="0" applyProtection="0"/>
    <xf numFmtId="0" fontId="4" fillId="57" borderId="61" applyNumberFormat="0" applyFont="0" applyAlignment="0" applyProtection="0"/>
    <xf numFmtId="0" fontId="59" fillId="0" borderId="54" applyNumberFormat="0" applyFill="0" applyAlignment="0" applyProtection="0"/>
    <xf numFmtId="0" fontId="44" fillId="40" borderId="65" applyNumberFormat="0" applyAlignment="0" applyProtection="0"/>
    <xf numFmtId="0" fontId="54" fillId="53" borderId="47" applyNumberFormat="0" applyAlignment="0" applyProtection="0"/>
    <xf numFmtId="0" fontId="54" fillId="53" borderId="75" applyNumberFormat="0" applyAlignment="0" applyProtection="0"/>
    <xf numFmtId="0" fontId="39" fillId="53" borderId="40" applyNumberFormat="0" applyAlignment="0" applyProtection="0"/>
    <xf numFmtId="0" fontId="54" fillId="53" borderId="42" applyNumberFormat="0" applyAlignment="0" applyProtection="0"/>
    <xf numFmtId="0" fontId="54" fillId="53" borderId="47" applyNumberFormat="0" applyAlignment="0" applyProtection="0"/>
    <xf numFmtId="0" fontId="39" fillId="53" borderId="40" applyNumberFormat="0" applyAlignment="0" applyProtection="0"/>
    <xf numFmtId="0" fontId="4" fillId="57" borderId="66" applyNumberFormat="0" applyFont="0" applyAlignment="0" applyProtection="0"/>
    <xf numFmtId="0" fontId="39" fillId="53" borderId="35" applyNumberFormat="0" applyAlignment="0" applyProtection="0"/>
    <xf numFmtId="0" fontId="54" fillId="53" borderId="47" applyNumberFormat="0" applyAlignment="0" applyProtection="0"/>
    <xf numFmtId="0" fontId="3" fillId="57" borderId="56" applyNumberFormat="0" applyFont="0" applyAlignment="0" applyProtection="0"/>
    <xf numFmtId="0" fontId="44" fillId="40" borderId="40" applyNumberFormat="0" applyAlignment="0" applyProtection="0"/>
    <xf numFmtId="0" fontId="44" fillId="40" borderId="35" applyNumberFormat="0" applyAlignment="0" applyProtection="0"/>
    <xf numFmtId="0" fontId="4" fillId="57" borderId="46" applyNumberFormat="0" applyFont="0" applyAlignment="0" applyProtection="0"/>
    <xf numFmtId="0" fontId="39" fillId="53" borderId="45" applyNumberFormat="0" applyAlignment="0" applyProtection="0"/>
    <xf numFmtId="0" fontId="39" fillId="53" borderId="73" applyNumberFormat="0" applyAlignment="0" applyProtection="0"/>
    <xf numFmtId="0" fontId="54" fillId="53" borderId="47" applyNumberFormat="0" applyAlignment="0" applyProtection="0"/>
    <xf numFmtId="0" fontId="44" fillId="40" borderId="65" applyNumberFormat="0" applyAlignment="0" applyProtection="0"/>
    <xf numFmtId="0" fontId="44" fillId="40" borderId="55" applyNumberFormat="0" applyAlignment="0" applyProtection="0"/>
    <xf numFmtId="39" fontId="7" fillId="0" borderId="76" applyFill="0">
      <alignment horizontal="left"/>
    </xf>
    <xf numFmtId="0" fontId="39" fillId="53" borderId="45" applyNumberFormat="0" applyAlignment="0" applyProtection="0"/>
    <xf numFmtId="0" fontId="59" fillId="0" borderId="59" applyNumberFormat="0" applyFill="0" applyAlignment="0" applyProtection="0"/>
    <xf numFmtId="0" fontId="39" fillId="53" borderId="55" applyNumberFormat="0" applyAlignment="0" applyProtection="0"/>
    <xf numFmtId="0" fontId="59" fillId="0" borderId="39" applyNumberFormat="0" applyFill="0" applyAlignment="0" applyProtection="0"/>
    <xf numFmtId="39" fontId="7" fillId="0" borderId="76" applyFill="0">
      <alignment horizontal="left"/>
    </xf>
    <xf numFmtId="0" fontId="44" fillId="40" borderId="65" applyNumberFormat="0" applyAlignment="0" applyProtection="0"/>
    <xf numFmtId="0" fontId="3" fillId="57" borderId="36" applyNumberFormat="0" applyFont="0" applyAlignment="0" applyProtection="0"/>
    <xf numFmtId="0" fontId="4" fillId="57" borderId="41" applyNumberFormat="0" applyFont="0" applyAlignment="0" applyProtection="0"/>
    <xf numFmtId="0" fontId="44" fillId="40" borderId="35" applyNumberFormat="0" applyAlignment="0" applyProtection="0"/>
    <xf numFmtId="0" fontId="44" fillId="40" borderId="35" applyNumberFormat="0" applyAlignment="0" applyProtection="0"/>
    <xf numFmtId="0" fontId="4" fillId="57" borderId="46" applyNumberFormat="0" applyFont="0" applyAlignment="0" applyProtection="0"/>
    <xf numFmtId="0" fontId="39" fillId="53" borderId="45" applyNumberFormat="0" applyAlignment="0" applyProtection="0"/>
    <xf numFmtId="0" fontId="59" fillId="0" borderId="39" applyNumberFormat="0" applyFill="0" applyAlignment="0" applyProtection="0"/>
    <xf numFmtId="0" fontId="39" fillId="53" borderId="35" applyNumberFormat="0" applyAlignment="0" applyProtection="0"/>
    <xf numFmtId="0" fontId="44" fillId="40" borderId="73" applyNumberFormat="0" applyAlignment="0" applyProtection="0"/>
    <xf numFmtId="39" fontId="7" fillId="0" borderId="48" applyFill="0">
      <alignment horizontal="left"/>
    </xf>
    <xf numFmtId="0" fontId="44" fillId="40" borderId="73" applyNumberFormat="0" applyAlignment="0" applyProtection="0"/>
    <xf numFmtId="0" fontId="44" fillId="40" borderId="35" applyNumberFormat="0" applyAlignment="0" applyProtection="0"/>
    <xf numFmtId="39" fontId="7" fillId="0" borderId="58" applyFill="0">
      <alignment horizontal="left"/>
    </xf>
    <xf numFmtId="0" fontId="39" fillId="53" borderId="45" applyNumberFormat="0" applyAlignment="0" applyProtection="0"/>
    <xf numFmtId="0" fontId="39" fillId="53" borderId="65" applyNumberFormat="0" applyAlignment="0" applyProtection="0"/>
    <xf numFmtId="0" fontId="39" fillId="53" borderId="40" applyNumberFormat="0" applyAlignment="0" applyProtection="0"/>
    <xf numFmtId="0" fontId="54" fillId="53" borderId="42" applyNumberFormat="0" applyAlignment="0" applyProtection="0"/>
    <xf numFmtId="0" fontId="59" fillId="0" borderId="49" applyNumberFormat="0" applyFill="0" applyAlignment="0" applyProtection="0"/>
    <xf numFmtId="0" fontId="54" fillId="53" borderId="67" applyNumberFormat="0" applyAlignment="0" applyProtection="0"/>
    <xf numFmtId="0" fontId="44" fillId="40" borderId="55" applyNumberFormat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4" fillId="57" borderId="56" applyNumberFormat="0" applyFont="0" applyAlignment="0" applyProtection="0"/>
    <xf numFmtId="0" fontId="3" fillId="57" borderId="61" applyNumberFormat="0" applyFont="0" applyAlignment="0" applyProtection="0"/>
    <xf numFmtId="0" fontId="39" fillId="53" borderId="40" applyNumberFormat="0" applyAlignment="0" applyProtection="0"/>
    <xf numFmtId="0" fontId="4" fillId="57" borderId="56" applyNumberFormat="0" applyFont="0" applyAlignment="0" applyProtection="0"/>
    <xf numFmtId="0" fontId="39" fillId="53" borderId="65" applyNumberFormat="0" applyAlignment="0" applyProtection="0"/>
    <xf numFmtId="0" fontId="54" fillId="53" borderId="57" applyNumberFormat="0" applyAlignment="0" applyProtection="0"/>
    <xf numFmtId="0" fontId="39" fillId="53" borderId="65" applyNumberFormat="0" applyAlignment="0" applyProtection="0"/>
    <xf numFmtId="0" fontId="39" fillId="53" borderId="73" applyNumberFormat="0" applyAlignment="0" applyProtection="0"/>
    <xf numFmtId="0" fontId="44" fillId="40" borderId="35" applyNumberFormat="0" applyAlignment="0" applyProtection="0"/>
    <xf numFmtId="0" fontId="59" fillId="0" borderId="44" applyNumberFormat="0" applyFill="0" applyAlignment="0" applyProtection="0"/>
    <xf numFmtId="0" fontId="39" fillId="53" borderId="55" applyNumberFormat="0" applyAlignment="0" applyProtection="0"/>
    <xf numFmtId="0" fontId="39" fillId="53" borderId="65" applyNumberFormat="0" applyAlignment="0" applyProtection="0"/>
    <xf numFmtId="168" fontId="1" fillId="0" borderId="0" applyFont="0" applyFill="0" applyBorder="0" applyAlignment="0" applyProtection="0"/>
    <xf numFmtId="0" fontId="39" fillId="53" borderId="45" applyNumberFormat="0" applyAlignment="0" applyProtection="0"/>
    <xf numFmtId="0" fontId="39" fillId="53" borderId="73" applyNumberFormat="0" applyAlignment="0" applyProtection="0"/>
    <xf numFmtId="39" fontId="7" fillId="0" borderId="68" applyFill="0">
      <alignment horizontal="left"/>
    </xf>
    <xf numFmtId="0" fontId="39" fillId="53" borderId="60" applyNumberFormat="0" applyAlignment="0" applyProtection="0"/>
    <xf numFmtId="0" fontId="44" fillId="40" borderId="55" applyNumberFormat="0" applyAlignment="0" applyProtection="0"/>
    <xf numFmtId="0" fontId="4" fillId="57" borderId="74" applyNumberFormat="0" applyFont="0" applyAlignment="0" applyProtection="0"/>
    <xf numFmtId="0" fontId="4" fillId="57" borderId="46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4" fillId="57" borderId="56" applyNumberFormat="0" applyFont="0" applyAlignment="0" applyProtection="0"/>
    <xf numFmtId="0" fontId="54" fillId="53" borderId="47" applyNumberFormat="0" applyAlignment="0" applyProtection="0"/>
    <xf numFmtId="168" fontId="1" fillId="0" borderId="0" applyFont="0" applyFill="0" applyBorder="0" applyAlignment="0" applyProtection="0"/>
    <xf numFmtId="0" fontId="59" fillId="0" borderId="59" applyNumberFormat="0" applyFill="0" applyAlignment="0" applyProtection="0"/>
    <xf numFmtId="0" fontId="59" fillId="0" borderId="39" applyNumberFormat="0" applyFill="0" applyAlignment="0" applyProtection="0"/>
    <xf numFmtId="0" fontId="54" fillId="53" borderId="42" applyNumberFormat="0" applyAlignment="0" applyProtection="0"/>
    <xf numFmtId="39" fontId="7" fillId="0" borderId="38" applyFill="0">
      <alignment horizontal="left"/>
    </xf>
    <xf numFmtId="0" fontId="54" fillId="53" borderId="75" applyNumberFormat="0" applyAlignment="0" applyProtection="0"/>
    <xf numFmtId="0" fontId="44" fillId="40" borderId="45" applyNumberFormat="0" applyAlignment="0" applyProtection="0"/>
    <xf numFmtId="0" fontId="44" fillId="40" borderId="65" applyNumberFormat="0" applyAlignment="0" applyProtection="0"/>
    <xf numFmtId="39" fontId="7" fillId="0" borderId="48" applyFill="0">
      <alignment horizontal="left"/>
    </xf>
    <xf numFmtId="0" fontId="3" fillId="57" borderId="66" applyNumberFormat="0" applyFont="0" applyAlignment="0" applyProtection="0"/>
    <xf numFmtId="0" fontId="54" fillId="53" borderId="47" applyNumberFormat="0" applyAlignment="0" applyProtection="0"/>
    <xf numFmtId="0" fontId="39" fillId="53" borderId="65" applyNumberFormat="0" applyAlignment="0" applyProtection="0"/>
    <xf numFmtId="0" fontId="3" fillId="57" borderId="46" applyNumberFormat="0" applyFont="0" applyAlignment="0" applyProtection="0"/>
    <xf numFmtId="0" fontId="44" fillId="40" borderId="35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3" fillId="57" borderId="36" applyNumberFormat="0" applyFont="0" applyAlignment="0" applyProtection="0"/>
    <xf numFmtId="0" fontId="54" fillId="53" borderId="57" applyNumberFormat="0" applyAlignment="0" applyProtection="0"/>
    <xf numFmtId="0" fontId="59" fillId="0" borderId="44" applyNumberFormat="0" applyFill="0" applyAlignment="0" applyProtection="0"/>
    <xf numFmtId="0" fontId="54" fillId="53" borderId="67" applyNumberFormat="0" applyAlignment="0" applyProtection="0"/>
    <xf numFmtId="39" fontId="7" fillId="0" borderId="38" applyFill="0">
      <alignment horizontal="left"/>
    </xf>
    <xf numFmtId="39" fontId="7" fillId="0" borderId="43" applyFill="0">
      <alignment horizontal="left"/>
    </xf>
    <xf numFmtId="0" fontId="59" fillId="0" borderId="77" applyNumberFormat="0" applyFill="0" applyAlignment="0" applyProtection="0"/>
    <xf numFmtId="39" fontId="7" fillId="0" borderId="38" applyFill="0">
      <alignment horizontal="left"/>
    </xf>
    <xf numFmtId="0" fontId="39" fillId="53" borderId="35" applyNumberFormat="0" applyAlignment="0" applyProtection="0"/>
    <xf numFmtId="0" fontId="3" fillId="57" borderId="74" applyNumberFormat="0" applyFont="0" applyAlignment="0" applyProtection="0"/>
    <xf numFmtId="0" fontId="54" fillId="53" borderId="75" applyNumberFormat="0" applyAlignment="0" applyProtection="0"/>
    <xf numFmtId="0" fontId="39" fillId="53" borderId="35" applyNumberFormat="0" applyAlignment="0" applyProtection="0"/>
    <xf numFmtId="0" fontId="39" fillId="53" borderId="35" applyNumberFormat="0" applyAlignment="0" applyProtection="0"/>
    <xf numFmtId="0" fontId="3" fillId="57" borderId="66" applyNumberFormat="0" applyFon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" fillId="57" borderId="36" applyNumberFormat="0" applyFont="0" applyAlignment="0" applyProtection="0"/>
    <xf numFmtId="0" fontId="44" fillId="40" borderId="35" applyNumberFormat="0" applyAlignment="0" applyProtection="0"/>
    <xf numFmtId="0" fontId="54" fillId="53" borderId="37" applyNumberFormat="0" applyAlignment="0" applyProtection="0"/>
    <xf numFmtId="0" fontId="3" fillId="57" borderId="66" applyNumberFormat="0" applyFont="0" applyAlignment="0" applyProtection="0"/>
    <xf numFmtId="0" fontId="44" fillId="40" borderId="55" applyNumberFormat="0" applyAlignment="0" applyProtection="0"/>
    <xf numFmtId="0" fontId="59" fillId="0" borderId="49" applyNumberFormat="0" applyFill="0" applyAlignment="0" applyProtection="0"/>
    <xf numFmtId="0" fontId="59" fillId="0" borderId="44" applyNumberFormat="0" applyFill="0" applyAlignment="0" applyProtection="0"/>
    <xf numFmtId="39" fontId="7" fillId="0" borderId="43" applyFill="0">
      <alignment horizontal="left"/>
    </xf>
    <xf numFmtId="0" fontId="3" fillId="57" borderId="36" applyNumberFormat="0" applyFont="0" applyAlignment="0" applyProtection="0"/>
    <xf numFmtId="0" fontId="44" fillId="40" borderId="55" applyNumberFormat="0" applyAlignment="0" applyProtection="0"/>
    <xf numFmtId="0" fontId="59" fillId="0" borderId="69" applyNumberFormat="0" applyFill="0" applyAlignment="0" applyProtection="0"/>
    <xf numFmtId="0" fontId="44" fillId="40" borderId="73" applyNumberForma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4" fillId="57" borderId="74" applyNumberFormat="0" applyFont="0" applyAlignment="0" applyProtection="0"/>
    <xf numFmtId="0" fontId="39" fillId="53" borderId="40" applyNumberFormat="0" applyAlignment="0" applyProtection="0"/>
    <xf numFmtId="0" fontId="3" fillId="57" borderId="66" applyNumberFormat="0" applyFont="0" applyAlignment="0" applyProtection="0"/>
    <xf numFmtId="0" fontId="3" fillId="57" borderId="41" applyNumberFormat="0" applyFont="0" applyAlignment="0" applyProtection="0"/>
    <xf numFmtId="0" fontId="59" fillId="0" borderId="44" applyNumberFormat="0" applyFill="0" applyAlignment="0" applyProtection="0"/>
    <xf numFmtId="0" fontId="39" fillId="53" borderId="55" applyNumberFormat="0" applyAlignment="0" applyProtection="0"/>
    <xf numFmtId="0" fontId="39" fillId="53" borderId="55" applyNumberFormat="0" applyAlignment="0" applyProtection="0"/>
    <xf numFmtId="0" fontId="59" fillId="0" borderId="69" applyNumberFormat="0" applyFill="0" applyAlignment="0" applyProtection="0"/>
    <xf numFmtId="39" fontId="7" fillId="0" borderId="48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9" fillId="0" borderId="39" applyNumberFormat="0" applyFill="0" applyAlignment="0" applyProtection="0"/>
    <xf numFmtId="0" fontId="44" fillId="40" borderId="65" applyNumberFormat="0" applyAlignment="0" applyProtection="0"/>
    <xf numFmtId="39" fontId="7" fillId="0" borderId="43" applyFill="0">
      <alignment horizontal="left"/>
    </xf>
    <xf numFmtId="0" fontId="4" fillId="57" borderId="56" applyNumberFormat="0" applyFont="0" applyAlignment="0" applyProtection="0"/>
    <xf numFmtId="0" fontId="54" fillId="53" borderId="57" applyNumberFormat="0" applyAlignment="0" applyProtection="0"/>
    <xf numFmtId="0" fontId="3" fillId="57" borderId="46" applyNumberFormat="0" applyFont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54" fillId="53" borderId="75" applyNumberFormat="0" applyAlignment="0" applyProtection="0"/>
    <xf numFmtId="0" fontId="3" fillId="57" borderId="41" applyNumberFormat="0" applyFont="0" applyAlignment="0" applyProtection="0"/>
    <xf numFmtId="0" fontId="54" fillId="53" borderId="75" applyNumberFormat="0" applyAlignment="0" applyProtection="0"/>
    <xf numFmtId="0" fontId="4" fillId="57" borderId="34" applyNumberFormat="0" applyFont="0" applyAlignment="0" applyProtection="0"/>
    <xf numFmtId="0" fontId="44" fillId="40" borderId="45" applyNumberFormat="0" applyAlignment="0" applyProtection="0"/>
    <xf numFmtId="0" fontId="54" fillId="53" borderId="75" applyNumberFormat="0" applyAlignment="0" applyProtection="0"/>
    <xf numFmtId="0" fontId="39" fillId="53" borderId="65" applyNumberFormat="0" applyAlignment="0" applyProtection="0"/>
    <xf numFmtId="0" fontId="39" fillId="53" borderId="55" applyNumberFormat="0" applyAlignment="0" applyProtection="0"/>
    <xf numFmtId="0" fontId="4" fillId="57" borderId="74" applyNumberFormat="0" applyFont="0" applyAlignment="0" applyProtection="0"/>
    <xf numFmtId="39" fontId="7" fillId="0" borderId="43" applyFill="0">
      <alignment horizontal="left"/>
    </xf>
    <xf numFmtId="0" fontId="44" fillId="40" borderId="45" applyNumberFormat="0" applyAlignment="0" applyProtection="0"/>
    <xf numFmtId="0" fontId="44" fillId="40" borderId="40" applyNumberFormat="0" applyAlignment="0" applyProtection="0"/>
    <xf numFmtId="0" fontId="59" fillId="0" borderId="69" applyNumberFormat="0" applyFill="0" applyAlignment="0" applyProtection="0"/>
    <xf numFmtId="0" fontId="3" fillId="57" borderId="36" applyNumberFormat="0" applyFont="0" applyAlignment="0" applyProtection="0"/>
    <xf numFmtId="39" fontId="7" fillId="0" borderId="48" applyFill="0">
      <alignment horizontal="left"/>
    </xf>
    <xf numFmtId="0" fontId="59" fillId="0" borderId="39" applyNumberFormat="0" applyFill="0" applyAlignment="0" applyProtection="0"/>
    <xf numFmtId="0" fontId="44" fillId="40" borderId="45" applyNumberFormat="0" applyAlignment="0" applyProtection="0"/>
    <xf numFmtId="0" fontId="54" fillId="53" borderId="75" applyNumberFormat="0" applyAlignment="0" applyProtection="0"/>
    <xf numFmtId="0" fontId="44" fillId="40" borderId="65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59" applyNumberFormat="0" applyFill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44" fillId="40" borderId="65" applyNumberFormat="0" applyAlignment="0" applyProtection="0"/>
    <xf numFmtId="0" fontId="59" fillId="0" borderId="44" applyNumberFormat="0" applyFill="0" applyAlignment="0" applyProtection="0"/>
    <xf numFmtId="0" fontId="4" fillId="57" borderId="56" applyNumberFormat="0" applyFont="0" applyAlignment="0" applyProtection="0"/>
    <xf numFmtId="0" fontId="39" fillId="53" borderId="35" applyNumberFormat="0" applyAlignment="0" applyProtection="0"/>
    <xf numFmtId="0" fontId="39" fillId="53" borderId="55" applyNumberFormat="0" applyAlignment="0" applyProtection="0"/>
    <xf numFmtId="0" fontId="44" fillId="40" borderId="55" applyNumberFormat="0" applyAlignment="0" applyProtection="0"/>
    <xf numFmtId="0" fontId="44" fillId="40" borderId="40" applyNumberFormat="0" applyAlignment="0" applyProtection="0"/>
    <xf numFmtId="0" fontId="54" fillId="53" borderId="37" applyNumberFormat="0" applyAlignment="0" applyProtection="0"/>
    <xf numFmtId="0" fontId="39" fillId="53" borderId="40" applyNumberFormat="0" applyAlignment="0" applyProtection="0"/>
    <xf numFmtId="0" fontId="54" fillId="53" borderId="47" applyNumberFormat="0" applyAlignment="0" applyProtection="0"/>
    <xf numFmtId="0" fontId="3" fillId="57" borderId="36" applyNumberFormat="0" applyFon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54" fillId="53" borderId="37" applyNumberFormat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39" fontId="7" fillId="0" borderId="68" applyFill="0">
      <alignment horizontal="left"/>
    </xf>
    <xf numFmtId="0" fontId="44" fillId="40" borderId="33" applyNumberFormat="0" applyAlignment="0" applyProtection="0"/>
    <xf numFmtId="0" fontId="44" fillId="40" borderId="40" applyNumberFormat="0" applyAlignment="0" applyProtection="0"/>
    <xf numFmtId="0" fontId="54" fillId="53" borderId="75" applyNumberFormat="0" applyAlignment="0" applyProtection="0"/>
    <xf numFmtId="0" fontId="44" fillId="40" borderId="33" applyNumberFormat="0" applyAlignment="0" applyProtection="0"/>
    <xf numFmtId="0" fontId="44" fillId="40" borderId="73" applyNumberFormat="0" applyAlignment="0" applyProtection="0"/>
    <xf numFmtId="39" fontId="7" fillId="0" borderId="38" applyFill="0">
      <alignment horizontal="left"/>
    </xf>
    <xf numFmtId="0" fontId="44" fillId="40" borderId="55" applyNumberFormat="0" applyAlignment="0" applyProtection="0"/>
    <xf numFmtId="0" fontId="39" fillId="53" borderId="65" applyNumberFormat="0" applyAlignment="0" applyProtection="0"/>
    <xf numFmtId="39" fontId="7" fillId="0" borderId="43" applyFill="0">
      <alignment horizontal="left"/>
    </xf>
    <xf numFmtId="0" fontId="44" fillId="40" borderId="55" applyNumberFormat="0" applyAlignment="0" applyProtection="0"/>
    <xf numFmtId="39" fontId="7" fillId="0" borderId="58" applyFill="0">
      <alignment horizontal="left"/>
    </xf>
    <xf numFmtId="0" fontId="39" fillId="53" borderId="73" applyNumberForma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0" fontId="54" fillId="53" borderId="42" applyNumberFormat="0" applyAlignment="0" applyProtection="0"/>
    <xf numFmtId="0" fontId="39" fillId="53" borderId="33" applyNumberFormat="0" applyAlignment="0" applyProtection="0"/>
    <xf numFmtId="39" fontId="7" fillId="0" borderId="31" applyFill="0">
      <alignment horizontal="left"/>
    </xf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0" fontId="3" fillId="57" borderId="74" applyNumberFormat="0" applyFon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54" fillId="53" borderId="57" applyNumberFormat="0" applyAlignment="0" applyProtection="0"/>
    <xf numFmtId="0" fontId="54" fillId="53" borderId="42" applyNumberFormat="0" applyAlignment="0" applyProtection="0"/>
    <xf numFmtId="0" fontId="3" fillId="57" borderId="36" applyNumberFormat="0" applyFont="0" applyAlignment="0" applyProtection="0"/>
    <xf numFmtId="0" fontId="39" fillId="53" borderId="65" applyNumberFormat="0" applyAlignment="0" applyProtection="0"/>
    <xf numFmtId="0" fontId="54" fillId="53" borderId="75" applyNumberFormat="0" applyAlignment="0" applyProtection="0"/>
    <xf numFmtId="0" fontId="39" fillId="53" borderId="45" applyNumberFormat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0" fontId="4" fillId="57" borderId="41" applyNumberFormat="0" applyFon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65" applyNumberFormat="0" applyAlignment="0" applyProtection="0"/>
    <xf numFmtId="0" fontId="39" fillId="53" borderId="73" applyNumberFormat="0" applyAlignment="0" applyProtection="0"/>
    <xf numFmtId="0" fontId="54" fillId="53" borderId="47" applyNumberFormat="0" applyAlignment="0" applyProtection="0"/>
    <xf numFmtId="0" fontId="54" fillId="53" borderId="47" applyNumberFormat="0" applyAlignment="0" applyProtection="0"/>
    <xf numFmtId="0" fontId="59" fillId="0" borderId="32" applyNumberFormat="0" applyFill="0" applyAlignment="0" applyProtection="0"/>
    <xf numFmtId="0" fontId="59" fillId="0" borderId="39" applyNumberFormat="0" applyFill="0" applyAlignment="0" applyProtection="0"/>
    <xf numFmtId="0" fontId="44" fillId="40" borderId="35" applyNumberFormat="0" applyAlignment="0" applyProtection="0"/>
    <xf numFmtId="0" fontId="54" fillId="53" borderId="37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54" fillId="53" borderId="67" applyNumberFormat="0" applyAlignment="0" applyProtection="0"/>
    <xf numFmtId="0" fontId="44" fillId="40" borderId="45" applyNumberFormat="0" applyAlignment="0" applyProtection="0"/>
    <xf numFmtId="0" fontId="44" fillId="40" borderId="55" applyNumberFormat="0" applyAlignment="0" applyProtection="0"/>
    <xf numFmtId="0" fontId="54" fillId="53" borderId="75" applyNumberFormat="0" applyAlignment="0" applyProtection="0"/>
    <xf numFmtId="0" fontId="4" fillId="57" borderId="74" applyNumberFormat="0" applyFont="0" applyAlignment="0" applyProtection="0"/>
    <xf numFmtId="0" fontId="54" fillId="53" borderId="30" applyNumberFormat="0" applyAlignment="0" applyProtection="0"/>
    <xf numFmtId="0" fontId="54" fillId="53" borderId="47" applyNumberFormat="0" applyAlignment="0" applyProtection="0"/>
    <xf numFmtId="0" fontId="39" fillId="53" borderId="40" applyNumberFormat="0" applyAlignment="0" applyProtection="0"/>
    <xf numFmtId="0" fontId="44" fillId="40" borderId="73" applyNumberFormat="0" applyAlignment="0" applyProtection="0"/>
    <xf numFmtId="0" fontId="44" fillId="40" borderId="35" applyNumberFormat="0" applyAlignment="0" applyProtection="0"/>
    <xf numFmtId="0" fontId="59" fillId="0" borderId="44" applyNumberFormat="0" applyFill="0" applyAlignment="0" applyProtection="0"/>
    <xf numFmtId="0" fontId="54" fillId="53" borderId="57" applyNumberFormat="0" applyAlignment="0" applyProtection="0"/>
    <xf numFmtId="0" fontId="59" fillId="0" borderId="69" applyNumberFormat="0" applyFill="0" applyAlignment="0" applyProtection="0"/>
    <xf numFmtId="0" fontId="44" fillId="40" borderId="65" applyNumberFormat="0" applyAlignment="0" applyProtection="0"/>
    <xf numFmtId="0" fontId="44" fillId="40" borderId="55" applyNumberFormat="0" applyAlignment="0" applyProtection="0"/>
    <xf numFmtId="0" fontId="59" fillId="0" borderId="49" applyNumberFormat="0" applyFill="0" applyAlignment="0" applyProtection="0"/>
    <xf numFmtId="0" fontId="3" fillId="57" borderId="36" applyNumberFormat="0" applyFont="0" applyAlignment="0" applyProtection="0"/>
    <xf numFmtId="0" fontId="54" fillId="53" borderId="57" applyNumberFormat="0" applyAlignment="0" applyProtection="0"/>
    <xf numFmtId="0" fontId="3" fillId="57" borderId="41" applyNumberFormat="0" applyFont="0" applyAlignment="0" applyProtection="0"/>
    <xf numFmtId="0" fontId="54" fillId="53" borderId="37" applyNumberFormat="0" applyAlignment="0" applyProtection="0"/>
    <xf numFmtId="0" fontId="44" fillId="40" borderId="35" applyNumberFormat="0" applyAlignment="0" applyProtection="0"/>
    <xf numFmtId="0" fontId="54" fillId="53" borderId="75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39" fontId="7" fillId="0" borderId="58" applyFill="0">
      <alignment horizontal="left"/>
    </xf>
    <xf numFmtId="0" fontId="59" fillId="0" borderId="44" applyNumberFormat="0" applyFill="0" applyAlignment="0" applyProtection="0"/>
    <xf numFmtId="0" fontId="39" fillId="53" borderId="73" applyNumberFormat="0" applyAlignment="0" applyProtection="0"/>
    <xf numFmtId="0" fontId="39" fillId="53" borderId="35" applyNumberFormat="0" applyAlignment="0" applyProtection="0"/>
    <xf numFmtId="0" fontId="44" fillId="40" borderId="55" applyNumberFormat="0" applyAlignment="0" applyProtection="0"/>
    <xf numFmtId="0" fontId="4" fillId="57" borderId="56" applyNumberFormat="0" applyFont="0" applyAlignment="0" applyProtection="0"/>
    <xf numFmtId="0" fontId="44" fillId="40" borderId="35" applyNumberFormat="0" applyAlignment="0" applyProtection="0"/>
    <xf numFmtId="0" fontId="39" fillId="53" borderId="5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39" fontId="7" fillId="0" borderId="58" applyFill="0">
      <alignment horizontal="left"/>
    </xf>
    <xf numFmtId="0" fontId="39" fillId="53" borderId="35" applyNumberFormat="0" applyAlignment="0" applyProtection="0"/>
    <xf numFmtId="0" fontId="44" fillId="40" borderId="55" applyNumberFormat="0" applyAlignment="0" applyProtection="0"/>
    <xf numFmtId="168" fontId="1" fillId="0" borderId="0" applyFont="0" applyFill="0" applyBorder="0" applyAlignment="0" applyProtection="0"/>
    <xf numFmtId="0" fontId="39" fillId="53" borderId="55" applyNumberFormat="0" applyAlignment="0" applyProtection="0"/>
    <xf numFmtId="0" fontId="44" fillId="40" borderId="50" applyNumberFormat="0" applyAlignment="0" applyProtection="0"/>
    <xf numFmtId="0" fontId="54" fillId="53" borderId="67" applyNumberFormat="0" applyAlignment="0" applyProtection="0"/>
    <xf numFmtId="0" fontId="44" fillId="40" borderId="35" applyNumberFormat="0" applyAlignment="0" applyProtection="0"/>
    <xf numFmtId="0" fontId="59" fillId="0" borderId="77" applyNumberFormat="0" applyFill="0" applyAlignment="0" applyProtection="0"/>
    <xf numFmtId="0" fontId="44" fillId="40" borderId="35" applyNumberFormat="0" applyAlignment="0" applyProtection="0"/>
    <xf numFmtId="0" fontId="54" fillId="53" borderId="75" applyNumberFormat="0" applyAlignment="0" applyProtection="0"/>
    <xf numFmtId="39" fontId="7" fillId="0" borderId="38" applyFill="0">
      <alignment horizontal="left"/>
    </xf>
    <xf numFmtId="0" fontId="59" fillId="0" borderId="39" applyNumberFormat="0" applyFill="0" applyAlignment="0" applyProtection="0"/>
    <xf numFmtId="0" fontId="39" fillId="53" borderId="45" applyNumberFormat="0" applyAlignment="0" applyProtection="0"/>
    <xf numFmtId="0" fontId="54" fillId="53" borderId="37" applyNumberFormat="0" applyAlignment="0" applyProtection="0"/>
    <xf numFmtId="0" fontId="39" fillId="53" borderId="35" applyNumberFormat="0" applyAlignment="0" applyProtection="0"/>
    <xf numFmtId="39" fontId="7" fillId="0" borderId="48" applyFill="0">
      <alignment horizontal="left"/>
    </xf>
    <xf numFmtId="0" fontId="44" fillId="40" borderId="45" applyNumberFormat="0" applyAlignment="0" applyProtection="0"/>
    <xf numFmtId="0" fontId="3" fillId="57" borderId="36" applyNumberFormat="0" applyFont="0" applyAlignment="0" applyProtection="0"/>
    <xf numFmtId="0" fontId="44" fillId="40" borderId="55" applyNumberFormat="0" applyAlignment="0" applyProtection="0"/>
    <xf numFmtId="0" fontId="3" fillId="57" borderId="66" applyNumberFormat="0" applyFont="0" applyAlignment="0" applyProtection="0"/>
    <xf numFmtId="0" fontId="54" fillId="53" borderId="57" applyNumberFormat="0" applyAlignment="0" applyProtection="0"/>
    <xf numFmtId="0" fontId="54" fillId="53" borderId="47" applyNumberFormat="0" applyAlignment="0" applyProtection="0"/>
    <xf numFmtId="0" fontId="39" fillId="53" borderId="73" applyNumberFormat="0" applyAlignment="0" applyProtection="0"/>
    <xf numFmtId="0" fontId="39" fillId="53" borderId="55" applyNumberFormat="0" applyAlignment="0" applyProtection="0"/>
    <xf numFmtId="0" fontId="4" fillId="57" borderId="41" applyNumberFormat="0" applyFont="0" applyAlignment="0" applyProtection="0"/>
    <xf numFmtId="0" fontId="54" fillId="53" borderId="57" applyNumberFormat="0" applyAlignment="0" applyProtection="0"/>
    <xf numFmtId="0" fontId="3" fillId="57" borderId="66" applyNumberFormat="0" applyFont="0" applyAlignment="0" applyProtection="0"/>
    <xf numFmtId="0" fontId="39" fillId="53" borderId="65" applyNumberFormat="0" applyAlignment="0" applyProtection="0"/>
    <xf numFmtId="0" fontId="39" fillId="53" borderId="65" applyNumberForma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4" fillId="53" borderId="57" applyNumberFormat="0" applyAlignment="0" applyProtection="0"/>
    <xf numFmtId="0" fontId="3" fillId="57" borderId="56" applyNumberFormat="0" applyFont="0" applyAlignment="0" applyProtection="0"/>
    <xf numFmtId="0" fontId="54" fillId="53" borderId="42" applyNumberFormat="0" applyAlignment="0" applyProtection="0"/>
    <xf numFmtId="0" fontId="54" fillId="53" borderId="75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59" fillId="0" borderId="69" applyNumberFormat="0" applyFill="0" applyAlignment="0" applyProtection="0"/>
    <xf numFmtId="0" fontId="54" fillId="53" borderId="47" applyNumberFormat="0" applyAlignment="0" applyProtection="0"/>
    <xf numFmtId="0" fontId="54" fillId="53" borderId="42" applyNumberFormat="0" applyAlignment="0" applyProtection="0"/>
    <xf numFmtId="0" fontId="4" fillId="57" borderId="34" applyNumberFormat="0" applyFont="0" applyAlignment="0" applyProtection="0"/>
    <xf numFmtId="0" fontId="44" fillId="40" borderId="33" applyNumberFormat="0" applyAlignment="0" applyProtection="0"/>
    <xf numFmtId="0" fontId="39" fillId="53" borderId="73" applyNumberFormat="0" applyAlignment="0" applyProtection="0"/>
    <xf numFmtId="0" fontId="39" fillId="53" borderId="33" applyNumberFormat="0" applyAlignment="0" applyProtection="0"/>
    <xf numFmtId="0" fontId="39" fillId="53" borderId="35" applyNumberFormat="0" applyAlignment="0" applyProtection="0"/>
    <xf numFmtId="0" fontId="3" fillId="57" borderId="66" applyNumberFormat="0" applyFon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34" applyNumberFormat="0" applyFont="0" applyAlignment="0" applyProtection="0"/>
    <xf numFmtId="0" fontId="59" fillId="0" borderId="32" applyNumberFormat="0" applyFill="0" applyAlignment="0" applyProtection="0"/>
    <xf numFmtId="39" fontId="7" fillId="0" borderId="38" applyFill="0">
      <alignment horizontal="left"/>
    </xf>
    <xf numFmtId="0" fontId="44" fillId="40" borderId="33" applyNumberFormat="0" applyAlignment="0" applyProtection="0"/>
    <xf numFmtId="0" fontId="54" fillId="53" borderId="30" applyNumberFormat="0" applyAlignment="0" applyProtection="0"/>
    <xf numFmtId="0" fontId="54" fillId="53" borderId="57" applyNumberFormat="0" applyAlignment="0" applyProtection="0"/>
    <xf numFmtId="0" fontId="3" fillId="57" borderId="41" applyNumberFormat="0" applyFont="0" applyAlignment="0" applyProtection="0"/>
    <xf numFmtId="0" fontId="54" fillId="53" borderId="47" applyNumberFormat="0" applyAlignment="0" applyProtection="0"/>
    <xf numFmtId="0" fontId="59" fillId="0" borderId="77" applyNumberFormat="0" applyFill="0" applyAlignment="0" applyProtection="0"/>
    <xf numFmtId="39" fontId="7" fillId="0" borderId="38" applyFill="0">
      <alignment horizontal="left"/>
    </xf>
    <xf numFmtId="0" fontId="54" fillId="53" borderId="30" applyNumberFormat="0" applyAlignment="0" applyProtection="0"/>
    <xf numFmtId="39" fontId="7" fillId="0" borderId="31" applyFill="0">
      <alignment horizontal="left"/>
    </xf>
    <xf numFmtId="39" fontId="7" fillId="0" borderId="43" applyFill="0">
      <alignment horizontal="left"/>
    </xf>
    <xf numFmtId="0" fontId="3" fillId="57" borderId="36" applyNumberFormat="0" applyFont="0" applyAlignment="0" applyProtection="0"/>
    <xf numFmtId="0" fontId="44" fillId="40" borderId="40" applyNumberFormat="0" applyAlignment="0" applyProtection="0"/>
    <xf numFmtId="0" fontId="54" fillId="53" borderId="75" applyNumberFormat="0" applyAlignment="0" applyProtection="0"/>
    <xf numFmtId="0" fontId="44" fillId="40" borderId="65" applyNumberFormat="0" applyAlignment="0" applyProtection="0"/>
    <xf numFmtId="0" fontId="39" fillId="53" borderId="65" applyNumberFormat="0" applyAlignment="0" applyProtection="0"/>
    <xf numFmtId="0" fontId="39" fillId="53" borderId="45" applyNumberFormat="0" applyAlignment="0" applyProtection="0"/>
    <xf numFmtId="0" fontId="54" fillId="53" borderId="57" applyNumberFormat="0" applyAlignment="0" applyProtection="0"/>
    <xf numFmtId="0" fontId="54" fillId="53" borderId="37" applyNumberFormat="0" applyAlignment="0" applyProtection="0"/>
    <xf numFmtId="0" fontId="39" fillId="53" borderId="35" applyNumberFormat="0" applyAlignment="0" applyProtection="0"/>
    <xf numFmtId="0" fontId="39" fillId="53" borderId="45" applyNumberFormat="0" applyAlignment="0" applyProtection="0"/>
    <xf numFmtId="0" fontId="44" fillId="40" borderId="35" applyNumberFormat="0" applyAlignment="0" applyProtection="0"/>
    <xf numFmtId="0" fontId="54" fillId="53" borderId="57" applyNumberFormat="0" applyAlignment="0" applyProtection="0"/>
    <xf numFmtId="39" fontId="7" fillId="0" borderId="76" applyFill="0">
      <alignment horizontal="left"/>
    </xf>
    <xf numFmtId="0" fontId="44" fillId="40" borderId="55" applyNumberFormat="0" applyAlignment="0" applyProtection="0"/>
    <xf numFmtId="0" fontId="44" fillId="40" borderId="35" applyNumberFormat="0" applyAlignment="0" applyProtection="0"/>
    <xf numFmtId="0" fontId="39" fillId="53" borderId="35" applyNumberFormat="0" applyAlignment="0" applyProtection="0"/>
    <xf numFmtId="0" fontId="4" fillId="57" borderId="36" applyNumberFormat="0" applyFont="0" applyAlignment="0" applyProtection="0"/>
    <xf numFmtId="0" fontId="44" fillId="40" borderId="55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5" applyNumberFormat="0" applyAlignment="0" applyProtection="0"/>
    <xf numFmtId="0" fontId="54" fillId="53" borderId="57" applyNumberFormat="0" applyAlignment="0" applyProtection="0"/>
    <xf numFmtId="39" fontId="7" fillId="0" borderId="58" applyFill="0">
      <alignment horizontal="left"/>
    </xf>
    <xf numFmtId="0" fontId="44" fillId="40" borderId="35" applyNumberFormat="0" applyAlignment="0" applyProtection="0"/>
    <xf numFmtId="0" fontId="39" fillId="53" borderId="55" applyNumberFormat="0" applyAlignment="0" applyProtection="0"/>
    <xf numFmtId="0" fontId="44" fillId="40" borderId="73" applyNumberFormat="0" applyAlignment="0" applyProtection="0"/>
    <xf numFmtId="0" fontId="54" fillId="53" borderId="57" applyNumberFormat="0" applyAlignment="0" applyProtection="0"/>
    <xf numFmtId="0" fontId="44" fillId="40" borderId="45" applyNumberFormat="0" applyAlignment="0" applyProtection="0"/>
    <xf numFmtId="0" fontId="54" fillId="53" borderId="67" applyNumberFormat="0" applyAlignment="0" applyProtection="0"/>
    <xf numFmtId="0" fontId="44" fillId="40" borderId="65" applyNumberFormat="0" applyAlignment="0" applyProtection="0"/>
    <xf numFmtId="0" fontId="44" fillId="40" borderId="40" applyNumberFormat="0" applyAlignment="0" applyProtection="0"/>
    <xf numFmtId="0" fontId="54" fillId="53" borderId="57" applyNumberFormat="0" applyAlignment="0" applyProtection="0"/>
    <xf numFmtId="0" fontId="39" fillId="53" borderId="65" applyNumberFormat="0" applyAlignment="0" applyProtection="0"/>
    <xf numFmtId="0" fontId="54" fillId="53" borderId="57" applyNumberFormat="0" applyAlignment="0" applyProtection="0"/>
    <xf numFmtId="0" fontId="54" fillId="53" borderId="67" applyNumberFormat="0" applyAlignment="0" applyProtection="0"/>
    <xf numFmtId="0" fontId="54" fillId="53" borderId="67" applyNumberFormat="0" applyAlignment="0" applyProtection="0"/>
    <xf numFmtId="0" fontId="54" fillId="53" borderId="42" applyNumberFormat="0" applyAlignment="0" applyProtection="0"/>
    <xf numFmtId="0" fontId="3" fillId="57" borderId="41" applyNumberFormat="0" applyFont="0" applyAlignment="0" applyProtection="0"/>
    <xf numFmtId="0" fontId="39" fillId="53" borderId="45" applyNumberFormat="0" applyAlignment="0" applyProtection="0"/>
    <xf numFmtId="0" fontId="44" fillId="40" borderId="65" applyNumberFormat="0" applyAlignment="0" applyProtection="0"/>
    <xf numFmtId="0" fontId="54" fillId="53" borderId="67" applyNumberFormat="0" applyAlignment="0" applyProtection="0"/>
    <xf numFmtId="0" fontId="39" fillId="53" borderId="45" applyNumberFormat="0" applyAlignment="0" applyProtection="0"/>
    <xf numFmtId="0" fontId="4" fillId="57" borderId="66" applyNumberFormat="0" applyFont="0" applyAlignment="0" applyProtection="0"/>
    <xf numFmtId="0" fontId="54" fillId="53" borderId="47" applyNumberFormat="0" applyAlignment="0" applyProtection="0"/>
    <xf numFmtId="0" fontId="54" fillId="53" borderId="37" applyNumberFormat="0" applyAlignment="0" applyProtection="0"/>
    <xf numFmtId="0" fontId="59" fillId="0" borderId="49" applyNumberFormat="0" applyFill="0" applyAlignment="0" applyProtection="0"/>
    <xf numFmtId="0" fontId="3" fillId="57" borderId="46" applyNumberFormat="0" applyFont="0" applyAlignment="0" applyProtection="0"/>
    <xf numFmtId="0" fontId="3" fillId="57" borderId="56" applyNumberFormat="0" applyFont="0" applyAlignment="0" applyProtection="0"/>
    <xf numFmtId="39" fontId="7" fillId="0" borderId="68" applyFill="0">
      <alignment horizontal="left"/>
    </xf>
    <xf numFmtId="39" fontId="7" fillId="0" borderId="48" applyFill="0">
      <alignment horizontal="left"/>
    </xf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4" fillId="40" borderId="73" applyNumberFormat="0" applyAlignment="0" applyProtection="0"/>
    <xf numFmtId="39" fontId="7" fillId="0" borderId="68" applyFill="0">
      <alignment horizontal="left"/>
    </xf>
    <xf numFmtId="0" fontId="39" fillId="53" borderId="73" applyNumberFormat="0" applyAlignment="0" applyProtection="0"/>
    <xf numFmtId="0" fontId="59" fillId="0" borderId="49" applyNumberFormat="0" applyFill="0" applyAlignment="0" applyProtection="0"/>
    <xf numFmtId="0" fontId="59" fillId="0" borderId="77" applyNumberFormat="0" applyFill="0" applyAlignment="0" applyProtection="0"/>
    <xf numFmtId="0" fontId="4" fillId="57" borderId="46" applyNumberFormat="0" applyFont="0" applyAlignment="0" applyProtection="0"/>
    <xf numFmtId="0" fontId="44" fillId="40" borderId="35" applyNumberForma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5" applyNumberFormat="0" applyAlignment="0" applyProtection="0"/>
    <xf numFmtId="0" fontId="54" fillId="53" borderId="67" applyNumberFormat="0" applyAlignment="0" applyProtection="0"/>
    <xf numFmtId="0" fontId="54" fillId="53" borderId="67" applyNumberFormat="0" applyAlignment="0" applyProtection="0"/>
    <xf numFmtId="0" fontId="3" fillId="57" borderId="41" applyNumberFormat="0" applyFont="0" applyAlignment="0" applyProtection="0"/>
    <xf numFmtId="0" fontId="4" fillId="57" borderId="36" applyNumberFormat="0" applyFon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" fillId="57" borderId="66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39" fillId="53" borderId="65" applyNumberFormat="0" applyAlignment="0" applyProtection="0"/>
    <xf numFmtId="0" fontId="44" fillId="40" borderId="35" applyNumberFormat="0" applyAlignment="0" applyProtection="0"/>
    <xf numFmtId="0" fontId="54" fillId="53" borderId="42" applyNumberFormat="0" applyAlignment="0" applyProtection="0"/>
    <xf numFmtId="0" fontId="3" fillId="57" borderId="66" applyNumberFormat="0" applyFont="0" applyAlignment="0" applyProtection="0"/>
    <xf numFmtId="0" fontId="59" fillId="0" borderId="77" applyNumberFormat="0" applyFill="0" applyAlignment="0" applyProtection="0"/>
    <xf numFmtId="0" fontId="39" fillId="53" borderId="73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37" applyNumberFormat="0" applyAlignment="0" applyProtection="0"/>
    <xf numFmtId="0" fontId="3" fillId="57" borderId="46" applyNumberFormat="0" applyFont="0" applyAlignment="0" applyProtection="0"/>
    <xf numFmtId="0" fontId="39" fillId="53" borderId="40" applyNumberFormat="0" applyAlignment="0" applyProtection="0"/>
    <xf numFmtId="0" fontId="44" fillId="40" borderId="35" applyNumberFormat="0" applyAlignment="0" applyProtection="0"/>
    <xf numFmtId="0" fontId="4" fillId="57" borderId="46" applyNumberFormat="0" applyFont="0" applyAlignment="0" applyProtection="0"/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75" applyNumberFormat="0" applyAlignment="0" applyProtection="0"/>
    <xf numFmtId="0" fontId="54" fillId="53" borderId="57" applyNumberFormat="0" applyAlignment="0" applyProtection="0"/>
    <xf numFmtId="0" fontId="59" fillId="0" borderId="69" applyNumberFormat="0" applyFill="0" applyAlignment="0" applyProtection="0"/>
    <xf numFmtId="0" fontId="39" fillId="53" borderId="40" applyNumberFormat="0" applyAlignment="0" applyProtection="0"/>
    <xf numFmtId="0" fontId="39" fillId="53" borderId="35" applyNumberFormat="0" applyAlignment="0" applyProtection="0"/>
    <xf numFmtId="0" fontId="44" fillId="40" borderId="45" applyNumberFormat="0" applyAlignment="0" applyProtection="0"/>
    <xf numFmtId="0" fontId="59" fillId="0" borderId="69" applyNumberFormat="0" applyFill="0" applyAlignment="0" applyProtection="0"/>
    <xf numFmtId="0" fontId="54" fillId="53" borderId="52" applyNumberFormat="0" applyAlignment="0" applyProtection="0"/>
    <xf numFmtId="0" fontId="4" fillId="57" borderId="46" applyNumberFormat="0" applyFont="0" applyAlignment="0" applyProtection="0"/>
    <xf numFmtId="0" fontId="39" fillId="53" borderId="40" applyNumberFormat="0" applyAlignment="0" applyProtection="0"/>
    <xf numFmtId="0" fontId="54" fillId="53" borderId="62" applyNumberFormat="0" applyAlignment="0" applyProtection="0"/>
    <xf numFmtId="0" fontId="59" fillId="0" borderId="77" applyNumberFormat="0" applyFill="0" applyAlignment="0" applyProtection="0"/>
    <xf numFmtId="0" fontId="4" fillId="57" borderId="36" applyNumberFormat="0" applyFont="0" applyAlignment="0" applyProtection="0"/>
    <xf numFmtId="0" fontId="54" fillId="53" borderId="47" applyNumberFormat="0" applyAlignment="0" applyProtection="0"/>
    <xf numFmtId="0" fontId="54" fillId="53" borderId="75" applyNumberFormat="0" applyAlignment="0" applyProtection="0"/>
    <xf numFmtId="39" fontId="7" fillId="0" borderId="48" applyFill="0">
      <alignment horizontal="left"/>
    </xf>
    <xf numFmtId="0" fontId="44" fillId="40" borderId="55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4" fillId="40" borderId="65" applyNumberFormat="0" applyAlignment="0" applyProtection="0"/>
    <xf numFmtId="0" fontId="3" fillId="57" borderId="46" applyNumberFormat="0" applyFont="0" applyAlignment="0" applyProtection="0"/>
    <xf numFmtId="0" fontId="54" fillId="53" borderId="37" applyNumberFormat="0" applyAlignment="0" applyProtection="0"/>
    <xf numFmtId="0" fontId="39" fillId="53" borderId="35" applyNumberFormat="0" applyAlignment="0" applyProtection="0"/>
    <xf numFmtId="168" fontId="1" fillId="0" borderId="0" applyFont="0" applyFill="0" applyBorder="0" applyAlignment="0" applyProtection="0"/>
    <xf numFmtId="0" fontId="59" fillId="0" borderId="39" applyNumberFormat="0" applyFill="0" applyAlignment="0" applyProtection="0"/>
    <xf numFmtId="39" fontId="7" fillId="0" borderId="58" applyFill="0">
      <alignment horizontal="left"/>
    </xf>
    <xf numFmtId="0" fontId="44" fillId="40" borderId="35" applyNumberFormat="0" applyAlignment="0" applyProtection="0"/>
    <xf numFmtId="0" fontId="39" fillId="53" borderId="55" applyNumberForma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59" fillId="0" borderId="59" applyNumberFormat="0" applyFill="0" applyAlignment="0" applyProtection="0"/>
    <xf numFmtId="0" fontId="3" fillId="57" borderId="56" applyNumberFormat="0" applyFont="0" applyAlignment="0" applyProtection="0"/>
    <xf numFmtId="0" fontId="54" fillId="53" borderId="57" applyNumberFormat="0" applyAlignment="0" applyProtection="0"/>
    <xf numFmtId="0" fontId="44" fillId="40" borderId="40" applyNumberFormat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39" fontId="7" fillId="0" borderId="58" applyFill="0">
      <alignment horizontal="left"/>
    </xf>
    <xf numFmtId="0" fontId="39" fillId="53" borderId="45" applyNumberFormat="0" applyAlignment="0" applyProtection="0"/>
    <xf numFmtId="0" fontId="44" fillId="40" borderId="65" applyNumberFormat="0" applyAlignment="0" applyProtection="0"/>
    <xf numFmtId="39" fontId="7" fillId="0" borderId="76" applyFill="0">
      <alignment horizontal="left"/>
    </xf>
    <xf numFmtId="0" fontId="39" fillId="53" borderId="40" applyNumberFormat="0" applyAlignment="0" applyProtection="0"/>
    <xf numFmtId="0" fontId="39" fillId="53" borderId="40" applyNumberFormat="0" applyAlignment="0" applyProtection="0"/>
    <xf numFmtId="0" fontId="54" fillId="53" borderId="57" applyNumberFormat="0" applyAlignment="0" applyProtection="0"/>
    <xf numFmtId="0" fontId="4" fillId="57" borderId="46" applyNumberFormat="0" applyFont="0" applyAlignment="0" applyProtection="0"/>
    <xf numFmtId="0" fontId="54" fillId="53" borderId="37" applyNumberFormat="0" applyAlignment="0" applyProtection="0"/>
    <xf numFmtId="0" fontId="59" fillId="0" borderId="39" applyNumberFormat="0" applyFill="0" applyAlignment="0" applyProtection="0"/>
    <xf numFmtId="0" fontId="44" fillId="40" borderId="35" applyNumberFormat="0" applyAlignment="0" applyProtection="0"/>
    <xf numFmtId="0" fontId="54" fillId="53" borderId="67" applyNumberFormat="0" applyAlignment="0" applyProtection="0"/>
    <xf numFmtId="0" fontId="44" fillId="40" borderId="65" applyNumberFormat="0" applyAlignment="0" applyProtection="0"/>
    <xf numFmtId="0" fontId="59" fillId="0" borderId="59" applyNumberFormat="0" applyFill="0" applyAlignment="0" applyProtection="0"/>
    <xf numFmtId="0" fontId="4" fillId="57" borderId="41" applyNumberFormat="0" applyFont="0" applyAlignment="0" applyProtection="0"/>
    <xf numFmtId="0" fontId="39" fillId="53" borderId="65" applyNumberFormat="0" applyAlignment="0" applyProtection="0"/>
    <xf numFmtId="0" fontId="39" fillId="53" borderId="40" applyNumberFormat="0" applyAlignment="0" applyProtection="0"/>
    <xf numFmtId="0" fontId="54" fillId="53" borderId="67" applyNumberFormat="0" applyAlignment="0" applyProtection="0"/>
    <xf numFmtId="0" fontId="44" fillId="40" borderId="73" applyNumberFormat="0" applyAlignment="0" applyProtection="0"/>
    <xf numFmtId="0" fontId="54" fillId="53" borderId="37" applyNumberFormat="0" applyAlignment="0" applyProtection="0"/>
    <xf numFmtId="0" fontId="54" fillId="53" borderId="57" applyNumberFormat="0" applyAlignment="0" applyProtection="0"/>
    <xf numFmtId="39" fontId="7" fillId="0" borderId="48" applyFill="0">
      <alignment horizontal="left"/>
    </xf>
    <xf numFmtId="39" fontId="7" fillId="0" borderId="76" applyFill="0">
      <alignment horizontal="left"/>
    </xf>
    <xf numFmtId="0" fontId="44" fillId="40" borderId="50" applyNumberFormat="0" applyAlignment="0" applyProtection="0"/>
    <xf numFmtId="0" fontId="39" fillId="53" borderId="45" applyNumberFormat="0" applyAlignment="0" applyProtection="0"/>
    <xf numFmtId="0" fontId="59" fillId="0" borderId="44" applyNumberFormat="0" applyFill="0" applyAlignment="0" applyProtection="0"/>
    <xf numFmtId="0" fontId="54" fillId="53" borderId="37" applyNumberFormat="0" applyAlignment="0" applyProtection="0"/>
    <xf numFmtId="0" fontId="4" fillId="57" borderId="41" applyNumberFormat="0" applyFont="0" applyAlignment="0" applyProtection="0"/>
    <xf numFmtId="0" fontId="54" fillId="53" borderId="37" applyNumberFormat="0" applyAlignment="0" applyProtection="0"/>
    <xf numFmtId="0" fontId="54" fillId="53" borderId="37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39" fillId="53" borderId="55" applyNumberFormat="0" applyAlignment="0" applyProtection="0"/>
    <xf numFmtId="0" fontId="44" fillId="40" borderId="55" applyNumberFormat="0" applyAlignment="0" applyProtection="0"/>
    <xf numFmtId="0" fontId="44" fillId="40" borderId="35" applyNumberFormat="0" applyAlignment="0" applyProtection="0"/>
    <xf numFmtId="0" fontId="39" fillId="53" borderId="55" applyNumberFormat="0" applyAlignment="0" applyProtection="0"/>
    <xf numFmtId="0" fontId="4" fillId="57" borderId="36" applyNumberFormat="0" applyFont="0" applyAlignment="0" applyProtection="0"/>
    <xf numFmtId="0" fontId="4" fillId="57" borderId="46" applyNumberFormat="0" applyFont="0" applyAlignment="0" applyProtection="0"/>
    <xf numFmtId="0" fontId="54" fillId="53" borderId="67" applyNumberForma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44" fillId="40" borderId="45" applyNumberFormat="0" applyAlignment="0" applyProtection="0"/>
    <xf numFmtId="0" fontId="59" fillId="0" borderId="44" applyNumberFormat="0" applyFill="0" applyAlignment="0" applyProtection="0"/>
    <xf numFmtId="0" fontId="4" fillId="57" borderId="74" applyNumberFormat="0" applyFont="0" applyAlignment="0" applyProtection="0"/>
    <xf numFmtId="0" fontId="3" fillId="57" borderId="41" applyNumberFormat="0" applyFon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39" fontId="7" fillId="0" borderId="76" applyFill="0">
      <alignment horizontal="left"/>
    </xf>
    <xf numFmtId="0" fontId="39" fillId="53" borderId="3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36" applyNumberFormat="0" applyFont="0" applyAlignment="0" applyProtection="0"/>
    <xf numFmtId="39" fontId="7" fillId="0" borderId="43" applyFill="0">
      <alignment horizontal="left"/>
    </xf>
    <xf numFmtId="0" fontId="44" fillId="40" borderId="35" applyNumberFormat="0" applyAlignment="0" applyProtection="0"/>
    <xf numFmtId="0" fontId="39" fillId="53" borderId="35" applyNumberFormat="0" applyAlignment="0" applyProtection="0"/>
    <xf numFmtId="0" fontId="3" fillId="57" borderId="74" applyNumberFormat="0" applyFont="0" applyAlignment="0" applyProtection="0"/>
    <xf numFmtId="0" fontId="3" fillId="57" borderId="36" applyNumberFormat="0" applyFont="0" applyAlignment="0" applyProtection="0"/>
    <xf numFmtId="0" fontId="59" fillId="0" borderId="59" applyNumberFormat="0" applyFill="0" applyAlignment="0" applyProtection="0"/>
    <xf numFmtId="0" fontId="54" fillId="53" borderId="67" applyNumberFormat="0" applyAlignment="0" applyProtection="0"/>
    <xf numFmtId="0" fontId="54" fillId="53" borderId="37" applyNumberFormat="0" applyAlignment="0" applyProtection="0"/>
    <xf numFmtId="0" fontId="39" fillId="53" borderId="55" applyNumberFormat="0" applyAlignment="0" applyProtection="0"/>
    <xf numFmtId="0" fontId="54" fillId="53" borderId="47" applyNumberFormat="0" applyAlignment="0" applyProtection="0"/>
    <xf numFmtId="0" fontId="54" fillId="53" borderId="42" applyNumberFormat="0" applyAlignment="0" applyProtection="0"/>
    <xf numFmtId="0" fontId="39" fillId="53" borderId="65" applyNumberFormat="0" applyAlignment="0" applyProtection="0"/>
    <xf numFmtId="0" fontId="44" fillId="40" borderId="65" applyNumberFormat="0" applyAlignment="0" applyProtection="0"/>
    <xf numFmtId="0" fontId="44" fillId="40" borderId="65" applyNumberFormat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39" fillId="53" borderId="55" applyNumberFormat="0" applyAlignment="0" applyProtection="0"/>
    <xf numFmtId="0" fontId="39" fillId="53" borderId="65" applyNumberFormat="0" applyAlignment="0" applyProtection="0"/>
    <xf numFmtId="0" fontId="39" fillId="53" borderId="45" applyNumberFormat="0" applyAlignment="0" applyProtection="0"/>
    <xf numFmtId="0" fontId="39" fillId="53" borderId="45" applyNumberFormat="0" applyAlignment="0" applyProtection="0"/>
    <xf numFmtId="39" fontId="7" fillId="0" borderId="68" applyFill="0">
      <alignment horizontal="left"/>
    </xf>
    <xf numFmtId="39" fontId="7" fillId="0" borderId="76" applyFill="0">
      <alignment horizontal="left"/>
    </xf>
    <xf numFmtId="39" fontId="7" fillId="0" borderId="68" applyFill="0">
      <alignment horizontal="left"/>
    </xf>
    <xf numFmtId="0" fontId="44" fillId="40" borderId="40" applyNumberFormat="0" applyAlignment="0" applyProtection="0"/>
    <xf numFmtId="0" fontId="54" fillId="53" borderId="42" applyNumberFormat="0" applyAlignment="0" applyProtection="0"/>
    <xf numFmtId="0" fontId="4" fillId="57" borderId="56" applyNumberFormat="0" applyFont="0" applyAlignment="0" applyProtection="0"/>
    <xf numFmtId="0" fontId="39" fillId="53" borderId="73" applyNumberFormat="0" applyAlignment="0" applyProtection="0"/>
    <xf numFmtId="0" fontId="44" fillId="40" borderId="73" applyNumberFormat="0" applyAlignment="0" applyProtection="0"/>
    <xf numFmtId="0" fontId="3" fillId="57" borderId="74" applyNumberFormat="0" applyFont="0" applyAlignment="0" applyProtection="0"/>
    <xf numFmtId="0" fontId="3" fillId="57" borderId="66" applyNumberFormat="0" applyFont="0" applyAlignment="0" applyProtection="0"/>
    <xf numFmtId="0" fontId="59" fillId="0" borderId="39" applyNumberFormat="0" applyFill="0" applyAlignment="0" applyProtection="0"/>
    <xf numFmtId="0" fontId="59" fillId="0" borderId="59" applyNumberFormat="0" applyFill="0" applyAlignment="0" applyProtection="0"/>
    <xf numFmtId="0" fontId="54" fillId="53" borderId="37" applyNumberFormat="0" applyAlignment="0" applyProtection="0"/>
    <xf numFmtId="0" fontId="54" fillId="53" borderId="67" applyNumberFormat="0" applyAlignment="0" applyProtection="0"/>
    <xf numFmtId="0" fontId="3" fillId="57" borderId="46" applyNumberFormat="0" applyFont="0" applyAlignment="0" applyProtection="0"/>
    <xf numFmtId="0" fontId="54" fillId="53" borderId="67" applyNumberFormat="0" applyAlignment="0" applyProtection="0"/>
    <xf numFmtId="0" fontId="3" fillId="57" borderId="41" applyNumberFormat="0" applyFont="0" applyAlignment="0" applyProtection="0"/>
    <xf numFmtId="0" fontId="3" fillId="57" borderId="66" applyNumberFormat="0" applyFont="0" applyAlignment="0" applyProtection="0"/>
    <xf numFmtId="0" fontId="59" fillId="0" borderId="59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39" fillId="53" borderId="33" applyNumberFormat="0" applyAlignment="0" applyProtection="0"/>
    <xf numFmtId="0" fontId="39" fillId="53" borderId="33" applyNumberFormat="0" applyAlignment="0" applyProtection="0"/>
    <xf numFmtId="0" fontId="44" fillId="40" borderId="33" applyNumberFormat="0" applyAlignment="0" applyProtection="0"/>
    <xf numFmtId="0" fontId="44" fillId="40" borderId="33" applyNumberFormat="0" applyAlignment="0" applyProtection="0"/>
    <xf numFmtId="0" fontId="4" fillId="57" borderId="34" applyNumberFormat="0" applyFont="0" applyAlignment="0" applyProtection="0"/>
    <xf numFmtId="0" fontId="3" fillId="57" borderId="34" applyNumberFormat="0" applyFont="0" applyAlignment="0" applyProtection="0"/>
    <xf numFmtId="0" fontId="54" fillId="53" borderId="30" applyNumberFormat="0" applyAlignment="0" applyProtection="0"/>
    <xf numFmtId="39" fontId="7" fillId="0" borderId="31" applyFill="0">
      <alignment horizontal="left"/>
    </xf>
    <xf numFmtId="0" fontId="54" fillId="53" borderId="30" applyNumberFormat="0" applyAlignment="0" applyProtection="0"/>
    <xf numFmtId="0" fontId="59" fillId="0" borderId="32" applyNumberFormat="0" applyFill="0" applyAlignment="0" applyProtection="0"/>
    <xf numFmtId="0" fontId="44" fillId="40" borderId="55" applyNumberFormat="0" applyAlignment="0" applyProtection="0"/>
    <xf numFmtId="39" fontId="7" fillId="0" borderId="68" applyFill="0">
      <alignment horizontal="left"/>
    </xf>
    <xf numFmtId="168" fontId="1" fillId="0" borderId="0" applyFont="0" applyFill="0" applyBorder="0" applyAlignment="0" applyProtection="0"/>
    <xf numFmtId="0" fontId="4" fillId="57" borderId="66" applyNumberFormat="0" applyFont="0" applyAlignment="0" applyProtection="0"/>
    <xf numFmtId="39" fontId="7" fillId="0" borderId="48" applyFill="0">
      <alignment horizontal="left"/>
    </xf>
    <xf numFmtId="0" fontId="39" fillId="53" borderId="55" applyNumberFormat="0" applyAlignment="0" applyProtection="0"/>
    <xf numFmtId="0" fontId="3" fillId="57" borderId="41" applyNumberFormat="0" applyFon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39" fontId="7" fillId="0" borderId="58" applyFill="0">
      <alignment horizontal="left"/>
    </xf>
    <xf numFmtId="0" fontId="4" fillId="57" borderId="41" applyNumberFormat="0" applyFont="0" applyAlignment="0" applyProtection="0"/>
    <xf numFmtId="0" fontId="39" fillId="53" borderId="73" applyNumberFormat="0" applyAlignment="0" applyProtection="0"/>
    <xf numFmtId="0" fontId="44" fillId="40" borderId="45" applyNumberFormat="0" applyAlignment="0" applyProtection="0"/>
    <xf numFmtId="0" fontId="54" fillId="53" borderId="57" applyNumberFormat="0" applyAlignment="0" applyProtection="0"/>
    <xf numFmtId="0" fontId="4" fillId="57" borderId="56" applyNumberFormat="0" applyFont="0" applyAlignment="0" applyProtection="0"/>
    <xf numFmtId="0" fontId="39" fillId="53" borderId="73" applyNumberFormat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4" fillId="57" borderId="74" applyNumberFormat="0" applyFont="0" applyAlignment="0" applyProtection="0"/>
    <xf numFmtId="0" fontId="3" fillId="57" borderId="46" applyNumberFormat="0" applyFont="0" applyAlignment="0" applyProtection="0"/>
    <xf numFmtId="0" fontId="39" fillId="53" borderId="40" applyNumberFormat="0" applyAlignment="0" applyProtection="0"/>
    <xf numFmtId="0" fontId="4" fillId="57" borderId="66" applyNumberFormat="0" applyFon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4" fillId="53" borderId="47" applyNumberForma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44" fillId="40" borderId="65" applyNumberFormat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4" fillId="53" borderId="75" applyNumberFormat="0" applyAlignment="0" applyProtection="0"/>
    <xf numFmtId="0" fontId="39" fillId="53" borderId="35" applyNumberFormat="0" applyAlignment="0" applyProtection="0"/>
    <xf numFmtId="0" fontId="39" fillId="53" borderId="35" applyNumberFormat="0" applyAlignment="0" applyProtection="0"/>
    <xf numFmtId="0" fontId="44" fillId="40" borderId="35" applyNumberFormat="0" applyAlignment="0" applyProtection="0"/>
    <xf numFmtId="0" fontId="44" fillId="40" borderId="35" applyNumberFormat="0" applyAlignment="0" applyProtection="0"/>
    <xf numFmtId="0" fontId="4" fillId="57" borderId="36" applyNumberFormat="0" applyFont="0" applyAlignment="0" applyProtection="0"/>
    <xf numFmtId="0" fontId="3" fillId="57" borderId="36" applyNumberFormat="0" applyFont="0" applyAlignment="0" applyProtection="0"/>
    <xf numFmtId="0" fontId="54" fillId="53" borderId="37" applyNumberFormat="0" applyAlignment="0" applyProtection="0"/>
    <xf numFmtId="39" fontId="7" fillId="0" borderId="38" applyFill="0">
      <alignment horizontal="left"/>
    </xf>
    <xf numFmtId="0" fontId="54" fillId="53" borderId="37" applyNumberFormat="0" applyAlignment="0" applyProtection="0"/>
    <xf numFmtId="0" fontId="59" fillId="0" borderId="39" applyNumberFormat="0" applyFill="0" applyAlignment="0" applyProtection="0"/>
    <xf numFmtId="0" fontId="39" fillId="53" borderId="35" applyNumberFormat="0" applyAlignment="0" applyProtection="0"/>
    <xf numFmtId="0" fontId="39" fillId="53" borderId="35" applyNumberFormat="0" applyAlignment="0" applyProtection="0"/>
    <xf numFmtId="0" fontId="44" fillId="40" borderId="35" applyNumberFormat="0" applyAlignment="0" applyProtection="0"/>
    <xf numFmtId="0" fontId="44" fillId="40" borderId="35" applyNumberFormat="0" applyAlignment="0" applyProtection="0"/>
    <xf numFmtId="0" fontId="4" fillId="57" borderId="36" applyNumberFormat="0" applyFont="0" applyAlignment="0" applyProtection="0"/>
    <xf numFmtId="0" fontId="3" fillId="57" borderId="36" applyNumberFormat="0" applyFont="0" applyAlignment="0" applyProtection="0"/>
    <xf numFmtId="0" fontId="54" fillId="53" borderId="37" applyNumberFormat="0" applyAlignment="0" applyProtection="0"/>
    <xf numFmtId="39" fontId="7" fillId="0" borderId="38" applyFill="0">
      <alignment horizontal="left"/>
    </xf>
    <xf numFmtId="0" fontId="54" fillId="53" borderId="37" applyNumberFormat="0" applyAlignment="0" applyProtection="0"/>
    <xf numFmtId="0" fontId="59" fillId="0" borderId="39" applyNumberFormat="0" applyFill="0" applyAlignment="0" applyProtection="0"/>
    <xf numFmtId="0" fontId="39" fillId="53" borderId="35" applyNumberFormat="0" applyAlignment="0" applyProtection="0"/>
    <xf numFmtId="0" fontId="39" fillId="53" borderId="35" applyNumberFormat="0" applyAlignment="0" applyProtection="0"/>
    <xf numFmtId="0" fontId="44" fillId="40" borderId="35" applyNumberFormat="0" applyAlignment="0" applyProtection="0"/>
    <xf numFmtId="0" fontId="44" fillId="40" borderId="35" applyNumberFormat="0" applyAlignment="0" applyProtection="0"/>
    <xf numFmtId="0" fontId="4" fillId="57" borderId="36" applyNumberFormat="0" applyFont="0" applyAlignment="0" applyProtection="0"/>
    <xf numFmtId="0" fontId="3" fillId="57" borderId="36" applyNumberFormat="0" applyFont="0" applyAlignment="0" applyProtection="0"/>
    <xf numFmtId="0" fontId="54" fillId="53" borderId="37" applyNumberFormat="0" applyAlignment="0" applyProtection="0"/>
    <xf numFmtId="39" fontId="7" fillId="0" borderId="38" applyFill="0">
      <alignment horizontal="left"/>
    </xf>
    <xf numFmtId="0" fontId="54" fillId="53" borderId="37" applyNumberFormat="0" applyAlignment="0" applyProtection="0"/>
    <xf numFmtId="0" fontId="59" fillId="0" borderId="39" applyNumberFormat="0" applyFill="0" applyAlignment="0" applyProtection="0"/>
    <xf numFmtId="0" fontId="39" fillId="53" borderId="35" applyNumberFormat="0" applyAlignment="0" applyProtection="0"/>
    <xf numFmtId="0" fontId="39" fillId="53" borderId="35" applyNumberFormat="0" applyAlignment="0" applyProtection="0"/>
    <xf numFmtId="0" fontId="44" fillId="40" borderId="35" applyNumberFormat="0" applyAlignment="0" applyProtection="0"/>
    <xf numFmtId="0" fontId="44" fillId="40" borderId="35" applyNumberFormat="0" applyAlignment="0" applyProtection="0"/>
    <xf numFmtId="0" fontId="4" fillId="57" borderId="36" applyNumberFormat="0" applyFont="0" applyAlignment="0" applyProtection="0"/>
    <xf numFmtId="0" fontId="3" fillId="57" borderId="36" applyNumberFormat="0" applyFont="0" applyAlignment="0" applyProtection="0"/>
    <xf numFmtId="0" fontId="54" fillId="53" borderId="37" applyNumberFormat="0" applyAlignment="0" applyProtection="0"/>
    <xf numFmtId="39" fontId="7" fillId="0" borderId="38" applyFill="0">
      <alignment horizontal="left"/>
    </xf>
    <xf numFmtId="0" fontId="54" fillId="53" borderId="37" applyNumberFormat="0" applyAlignment="0" applyProtection="0"/>
    <xf numFmtId="0" fontId="59" fillId="0" borderId="39" applyNumberFormat="0" applyFill="0" applyAlignment="0" applyProtection="0"/>
    <xf numFmtId="0" fontId="44" fillId="40" borderId="45" applyNumberFormat="0" applyAlignment="0" applyProtection="0"/>
    <xf numFmtId="0" fontId="39" fillId="53" borderId="40" applyNumberFormat="0" applyAlignment="0" applyProtection="0"/>
    <xf numFmtId="0" fontId="44" fillId="40" borderId="45" applyNumberFormat="0" applyAlignment="0" applyProtection="0"/>
    <xf numFmtId="0" fontId="54" fillId="53" borderId="67" applyNumberFormat="0" applyAlignment="0" applyProtection="0"/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" fillId="57" borderId="46" applyNumberFormat="0" applyFont="0" applyAlignment="0" applyProtection="0"/>
    <xf numFmtId="0" fontId="3" fillId="57" borderId="41" applyNumberFormat="0" applyFont="0" applyAlignment="0" applyProtection="0"/>
    <xf numFmtId="0" fontId="54" fillId="53" borderId="67" applyNumberFormat="0" applyAlignment="0" applyProtection="0"/>
    <xf numFmtId="0" fontId="44" fillId="40" borderId="73" applyNumberFormat="0" applyAlignment="0" applyProtection="0"/>
    <xf numFmtId="0" fontId="39" fillId="53" borderId="65" applyNumberFormat="0" applyAlignment="0" applyProtection="0"/>
    <xf numFmtId="0" fontId="4" fillId="57" borderId="66" applyNumberFormat="0" applyFont="0" applyAlignment="0" applyProtection="0"/>
    <xf numFmtId="39" fontId="7" fillId="0" borderId="58" applyFill="0">
      <alignment horizontal="left"/>
    </xf>
    <xf numFmtId="0" fontId="44" fillId="40" borderId="65" applyNumberFormat="0" applyAlignment="0" applyProtection="0"/>
    <xf numFmtId="0" fontId="39" fillId="53" borderId="50" applyNumberFormat="0" applyAlignment="0" applyProtection="0"/>
    <xf numFmtId="0" fontId="4" fillId="57" borderId="46" applyNumberFormat="0" applyFont="0" applyAlignment="0" applyProtection="0"/>
    <xf numFmtId="0" fontId="4" fillId="57" borderId="74" applyNumberFormat="0" applyFont="0" applyAlignment="0" applyProtection="0"/>
    <xf numFmtId="0" fontId="39" fillId="53" borderId="45" applyNumberFormat="0" applyAlignment="0" applyProtection="0"/>
    <xf numFmtId="0" fontId="59" fillId="0" borderId="69" applyNumberFormat="0" applyFill="0" applyAlignment="0" applyProtection="0"/>
    <xf numFmtId="0" fontId="54" fillId="53" borderId="42" applyNumberFormat="0" applyAlignment="0" applyProtection="0"/>
    <xf numFmtId="0" fontId="3" fillId="57" borderId="74" applyNumberFormat="0" applyFont="0" applyAlignment="0" applyProtection="0"/>
    <xf numFmtId="0" fontId="59" fillId="0" borderId="44" applyNumberFormat="0" applyFill="0" applyAlignment="0" applyProtection="0"/>
    <xf numFmtId="0" fontId="44" fillId="40" borderId="73" applyNumberFormat="0" applyAlignment="0" applyProtection="0"/>
    <xf numFmtId="39" fontId="7" fillId="0" borderId="58" applyFill="0">
      <alignment horizontal="left"/>
    </xf>
    <xf numFmtId="39" fontId="7" fillId="0" borderId="48" applyFill="0">
      <alignment horizontal="left"/>
    </xf>
    <xf numFmtId="0" fontId="54" fillId="53" borderId="57" applyNumberFormat="0" applyAlignment="0" applyProtection="0"/>
    <xf numFmtId="39" fontId="7" fillId="0" borderId="58" applyFill="0">
      <alignment horizontal="left"/>
    </xf>
    <xf numFmtId="0" fontId="54" fillId="53" borderId="52" applyNumberFormat="0" applyAlignment="0" applyProtection="0"/>
    <xf numFmtId="0" fontId="39" fillId="53" borderId="55" applyNumberFormat="0" applyAlignment="0" applyProtection="0"/>
    <xf numFmtId="39" fontId="7" fillId="0" borderId="76" applyFill="0">
      <alignment horizontal="left"/>
    </xf>
    <xf numFmtId="0" fontId="39" fillId="53" borderId="73" applyNumberFormat="0" applyAlignment="0" applyProtection="0"/>
    <xf numFmtId="0" fontId="54" fillId="53" borderId="57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9" fillId="0" borderId="59" applyNumberFormat="0" applyFill="0" applyAlignment="0" applyProtection="0"/>
    <xf numFmtId="0" fontId="54" fillId="53" borderId="67" applyNumberFormat="0" applyAlignment="0" applyProtection="0"/>
    <xf numFmtId="168" fontId="1" fillId="0" borderId="0" applyFont="0" applyFill="0" applyBorder="0" applyAlignment="0" applyProtection="0"/>
    <xf numFmtId="0" fontId="39" fillId="53" borderId="73" applyNumberFormat="0" applyAlignment="0" applyProtection="0"/>
    <xf numFmtId="0" fontId="59" fillId="0" borderId="69" applyNumberFormat="0" applyFill="0" applyAlignment="0" applyProtection="0"/>
    <xf numFmtId="0" fontId="44" fillId="40" borderId="73" applyNumberFormat="0" applyAlignment="0" applyProtection="0"/>
    <xf numFmtId="0" fontId="44" fillId="40" borderId="60" applyNumberFormat="0" applyAlignment="0" applyProtection="0"/>
    <xf numFmtId="0" fontId="44" fillId="40" borderId="55" applyNumberFormat="0" applyAlignment="0" applyProtection="0"/>
    <xf numFmtId="0" fontId="54" fillId="53" borderId="47" applyNumberFormat="0" applyAlignment="0" applyProtection="0"/>
    <xf numFmtId="0" fontId="44" fillId="40" borderId="55" applyNumberFormat="0" applyAlignment="0" applyProtection="0"/>
    <xf numFmtId="0" fontId="4" fillId="57" borderId="66" applyNumberFormat="0" applyFont="0" applyAlignment="0" applyProtection="0"/>
    <xf numFmtId="0" fontId="44" fillId="40" borderId="55" applyNumberFormat="0" applyAlignment="0" applyProtection="0"/>
    <xf numFmtId="39" fontId="7" fillId="0" borderId="58" applyFill="0">
      <alignment horizontal="left"/>
    </xf>
    <xf numFmtId="0" fontId="39" fillId="53" borderId="73" applyNumberFormat="0" applyAlignment="0" applyProtection="0"/>
    <xf numFmtId="0" fontId="44" fillId="40" borderId="45" applyNumberFormat="0" applyAlignment="0" applyProtection="0"/>
    <xf numFmtId="0" fontId="39" fillId="53" borderId="65" applyNumberFormat="0" applyAlignment="0" applyProtection="0"/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59" fillId="0" borderId="49" applyNumberFormat="0" applyFill="0" applyAlignment="0" applyProtection="0"/>
    <xf numFmtId="0" fontId="54" fillId="53" borderId="67" applyNumberFormat="0" applyAlignment="0" applyProtection="0"/>
    <xf numFmtId="0" fontId="44" fillId="40" borderId="55" applyNumberFormat="0" applyAlignment="0" applyProtection="0"/>
    <xf numFmtId="0" fontId="4" fillId="57" borderId="66" applyNumberFormat="0" applyFont="0" applyAlignment="0" applyProtection="0"/>
    <xf numFmtId="39" fontId="7" fillId="0" borderId="48" applyFill="0">
      <alignment horizontal="left"/>
    </xf>
    <xf numFmtId="0" fontId="4" fillId="57" borderId="66" applyNumberFormat="0" applyFont="0" applyAlignment="0" applyProtection="0"/>
    <xf numFmtId="0" fontId="44" fillId="40" borderId="65" applyNumberFormat="0" applyAlignment="0" applyProtection="0"/>
    <xf numFmtId="0" fontId="39" fillId="53" borderId="55" applyNumberFormat="0" applyAlignment="0" applyProtection="0"/>
    <xf numFmtId="0" fontId="39" fillId="53" borderId="45" applyNumberFormat="0" applyAlignment="0" applyProtection="0"/>
    <xf numFmtId="0" fontId="44" fillId="40" borderId="55" applyNumberFormat="0" applyAlignment="0" applyProtection="0"/>
    <xf numFmtId="0" fontId="54" fillId="53" borderId="67" applyNumberFormat="0" applyAlignment="0" applyProtection="0"/>
    <xf numFmtId="0" fontId="4" fillId="57" borderId="46" applyNumberFormat="0" applyFont="0" applyAlignment="0" applyProtection="0"/>
    <xf numFmtId="0" fontId="59" fillId="0" borderId="69" applyNumberFormat="0" applyFill="0" applyAlignment="0" applyProtection="0"/>
    <xf numFmtId="0" fontId="59" fillId="0" borderId="69" applyNumberFormat="0" applyFill="0" applyAlignment="0" applyProtection="0"/>
    <xf numFmtId="0" fontId="54" fillId="53" borderId="47" applyNumberFormat="0" applyAlignment="0" applyProtection="0"/>
    <xf numFmtId="0" fontId="4" fillId="57" borderId="74" applyNumberFormat="0" applyFont="0" applyAlignment="0" applyProtection="0"/>
    <xf numFmtId="0" fontId="44" fillId="40" borderId="55" applyNumberFormat="0" applyAlignment="0" applyProtection="0"/>
    <xf numFmtId="0" fontId="44" fillId="40" borderId="65" applyNumberFormat="0" applyAlignment="0" applyProtection="0"/>
    <xf numFmtId="0" fontId="39" fillId="53" borderId="55" applyNumberFormat="0" applyAlignment="0" applyProtection="0"/>
    <xf numFmtId="0" fontId="39" fillId="53" borderId="73" applyNumberFormat="0" applyAlignment="0" applyProtection="0"/>
    <xf numFmtId="0" fontId="39" fillId="53" borderId="55" applyNumberFormat="0" applyAlignment="0" applyProtection="0"/>
    <xf numFmtId="0" fontId="39" fillId="53" borderId="73" applyNumberFormat="0" applyAlignment="0" applyProtection="0"/>
    <xf numFmtId="39" fontId="7" fillId="0" borderId="53" applyFill="0">
      <alignment horizontal="left"/>
    </xf>
    <xf numFmtId="39" fontId="7" fillId="0" borderId="58" applyFill="0">
      <alignment horizontal="left"/>
    </xf>
    <xf numFmtId="0" fontId="44" fillId="40" borderId="65" applyNumberFormat="0" applyAlignment="0" applyProtection="0"/>
    <xf numFmtId="0" fontId="3" fillId="57" borderId="56" applyNumberFormat="0" applyFont="0" applyAlignment="0" applyProtection="0"/>
    <xf numFmtId="0" fontId="39" fillId="53" borderId="65" applyNumberFormat="0" applyAlignment="0" applyProtection="0"/>
    <xf numFmtId="0" fontId="4" fillId="57" borderId="66" applyNumberFormat="0" applyFont="0" applyAlignment="0" applyProtection="0"/>
    <xf numFmtId="0" fontId="44" fillId="40" borderId="65" applyNumberFormat="0" applyAlignment="0" applyProtection="0"/>
    <xf numFmtId="0" fontId="39" fillId="53" borderId="73" applyNumberFormat="0" applyAlignment="0" applyProtection="0"/>
    <xf numFmtId="0" fontId="44" fillId="40" borderId="65" applyNumberFormat="0" applyAlignment="0" applyProtection="0"/>
    <xf numFmtId="0" fontId="39" fillId="53" borderId="65" applyNumberFormat="0" applyAlignment="0" applyProtection="0"/>
    <xf numFmtId="0" fontId="39" fillId="53" borderId="65" applyNumberFormat="0" applyAlignment="0" applyProtection="0"/>
    <xf numFmtId="0" fontId="39" fillId="53" borderId="73" applyNumberFormat="0" applyAlignment="0" applyProtection="0"/>
    <xf numFmtId="0" fontId="44" fillId="40" borderId="73" applyNumberFormat="0" applyAlignment="0" applyProtection="0"/>
    <xf numFmtId="39" fontId="7" fillId="0" borderId="63" applyFill="0">
      <alignment horizontal="left"/>
    </xf>
    <xf numFmtId="39" fontId="7" fillId="0" borderId="68" applyFill="0">
      <alignment horizontal="left"/>
    </xf>
    <xf numFmtId="0" fontId="39" fillId="53" borderId="73" applyNumberFormat="0" applyAlignment="0" applyProtection="0"/>
    <xf numFmtId="0" fontId="54" fillId="53" borderId="75" applyNumberFormat="0" applyAlignment="0" applyProtection="0"/>
    <xf numFmtId="0" fontId="3" fillId="57" borderId="66" applyNumberFormat="0" applyFont="0" applyAlignment="0" applyProtection="0"/>
    <xf numFmtId="0" fontId="4" fillId="57" borderId="74" applyNumberFormat="0" applyFont="0" applyAlignment="0" applyProtection="0"/>
    <xf numFmtId="0" fontId="44" fillId="40" borderId="73" applyNumberFormat="0" applyAlignment="0" applyProtection="0"/>
    <xf numFmtId="0" fontId="39" fillId="53" borderId="73" applyNumberFormat="0" applyAlignment="0" applyProtection="0"/>
    <xf numFmtId="0" fontId="59" fillId="0" borderId="77" applyNumberFormat="0" applyFill="0" applyAlignment="0" applyProtection="0"/>
    <xf numFmtId="0" fontId="59" fillId="0" borderId="77" applyNumberFormat="0" applyFill="0" applyAlignment="0" applyProtection="0"/>
    <xf numFmtId="0" fontId="3" fillId="57" borderId="74" applyNumberFormat="0" applyFont="0" applyAlignment="0" applyProtection="0"/>
    <xf numFmtId="0" fontId="39" fillId="53" borderId="73" applyNumberFormat="0" applyAlignment="0" applyProtection="0"/>
    <xf numFmtId="0" fontId="39" fillId="53" borderId="73" applyNumberFormat="0" applyAlignment="0" applyProtection="0"/>
    <xf numFmtId="0" fontId="44" fillId="40" borderId="73" applyNumberFormat="0" applyAlignment="0" applyProtection="0"/>
    <xf numFmtId="0" fontId="44" fillId="40" borderId="73" applyNumberFormat="0" applyAlignment="0" applyProtection="0"/>
    <xf numFmtId="0" fontId="4" fillId="57" borderId="74" applyNumberFormat="0" applyFont="0" applyAlignment="0" applyProtection="0"/>
    <xf numFmtId="0" fontId="3" fillId="57" borderId="74" applyNumberFormat="0" applyFont="0" applyAlignment="0" applyProtection="0"/>
    <xf numFmtId="0" fontId="54" fillId="53" borderId="75" applyNumberFormat="0" applyAlignment="0" applyProtection="0"/>
    <xf numFmtId="39" fontId="7" fillId="0" borderId="76" applyFill="0">
      <alignment horizontal="left"/>
    </xf>
    <xf numFmtId="0" fontId="54" fillId="53" borderId="75" applyNumberFormat="0" applyAlignment="0" applyProtection="0"/>
    <xf numFmtId="0" fontId="59" fillId="0" borderId="77" applyNumberFormat="0" applyFill="0" applyAlignment="0" applyProtection="0"/>
    <xf numFmtId="0" fontId="39" fillId="53" borderId="73" applyNumberFormat="0" applyAlignment="0" applyProtection="0"/>
    <xf numFmtId="0" fontId="39" fillId="53" borderId="73" applyNumberFormat="0" applyAlignment="0" applyProtection="0"/>
    <xf numFmtId="0" fontId="44" fillId="40" borderId="73" applyNumberFormat="0" applyAlignment="0" applyProtection="0"/>
    <xf numFmtId="0" fontId="44" fillId="40" borderId="73" applyNumberFormat="0" applyAlignment="0" applyProtection="0"/>
    <xf numFmtId="0" fontId="4" fillId="57" borderId="74" applyNumberFormat="0" applyFont="0" applyAlignment="0" applyProtection="0"/>
    <xf numFmtId="0" fontId="3" fillId="57" borderId="74" applyNumberFormat="0" applyFont="0" applyAlignment="0" applyProtection="0"/>
    <xf numFmtId="0" fontId="54" fillId="53" borderId="75" applyNumberFormat="0" applyAlignment="0" applyProtection="0"/>
    <xf numFmtId="39" fontId="7" fillId="0" borderId="76" applyFill="0">
      <alignment horizontal="left"/>
    </xf>
    <xf numFmtId="0" fontId="54" fillId="53" borderId="75" applyNumberFormat="0" applyAlignment="0" applyProtection="0"/>
    <xf numFmtId="0" fontId="59" fillId="0" borderId="77" applyNumberFormat="0" applyFill="0" applyAlignment="0" applyProtection="0"/>
    <xf numFmtId="0" fontId="39" fillId="53" borderId="73" applyNumberFormat="0" applyAlignment="0" applyProtection="0"/>
    <xf numFmtId="0" fontId="39" fillId="53" borderId="73" applyNumberFormat="0" applyAlignment="0" applyProtection="0"/>
    <xf numFmtId="0" fontId="44" fillId="40" borderId="73" applyNumberFormat="0" applyAlignment="0" applyProtection="0"/>
    <xf numFmtId="0" fontId="44" fillId="40" borderId="73" applyNumberFormat="0" applyAlignment="0" applyProtection="0"/>
    <xf numFmtId="0" fontId="4" fillId="57" borderId="74" applyNumberFormat="0" applyFont="0" applyAlignment="0" applyProtection="0"/>
    <xf numFmtId="0" fontId="3" fillId="57" borderId="74" applyNumberFormat="0" applyFont="0" applyAlignment="0" applyProtection="0"/>
    <xf numFmtId="0" fontId="54" fillId="53" borderId="75" applyNumberFormat="0" applyAlignment="0" applyProtection="0"/>
    <xf numFmtId="39" fontId="7" fillId="0" borderId="76" applyFill="0">
      <alignment horizontal="left"/>
    </xf>
    <xf numFmtId="0" fontId="54" fillId="53" borderId="75" applyNumberFormat="0" applyAlignment="0" applyProtection="0"/>
    <xf numFmtId="0" fontId="59" fillId="0" borderId="77" applyNumberFormat="0" applyFill="0" applyAlignment="0" applyProtection="0"/>
    <xf numFmtId="0" fontId="39" fillId="53" borderId="73" applyNumberFormat="0" applyAlignment="0" applyProtection="0"/>
    <xf numFmtId="0" fontId="39" fillId="53" borderId="73" applyNumberFormat="0" applyAlignment="0" applyProtection="0"/>
    <xf numFmtId="0" fontId="44" fillId="40" borderId="73" applyNumberFormat="0" applyAlignment="0" applyProtection="0"/>
    <xf numFmtId="0" fontId="44" fillId="40" borderId="73" applyNumberFormat="0" applyAlignment="0" applyProtection="0"/>
    <xf numFmtId="0" fontId="4" fillId="57" borderId="74" applyNumberFormat="0" applyFont="0" applyAlignment="0" applyProtection="0"/>
    <xf numFmtId="0" fontId="3" fillId="57" borderId="74" applyNumberFormat="0" applyFont="0" applyAlignment="0" applyProtection="0"/>
    <xf numFmtId="0" fontId="54" fillId="53" borderId="75" applyNumberFormat="0" applyAlignment="0" applyProtection="0"/>
    <xf numFmtId="39" fontId="7" fillId="0" borderId="76" applyFill="0">
      <alignment horizontal="left"/>
    </xf>
    <xf numFmtId="0" fontId="54" fillId="53" borderId="75" applyNumberFormat="0" applyAlignment="0" applyProtection="0"/>
    <xf numFmtId="0" fontId="59" fillId="0" borderId="77" applyNumberFormat="0" applyFill="0" applyAlignment="0" applyProtection="0"/>
    <xf numFmtId="168" fontId="73" fillId="0" borderId="0" applyFont="0" applyFill="0" applyBorder="0" applyAlignment="0" applyProtection="0"/>
  </cellStyleXfs>
  <cellXfs count="142">
    <xf numFmtId="0" fontId="0" fillId="0" borderId="0" xfId="0"/>
    <xf numFmtId="172" fontId="6" fillId="2" borderId="70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3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2" fontId="6" fillId="6" borderId="70" xfId="4518" applyNumberFormat="1" applyFont="1" applyFill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3" fontId="4" fillId="0" borderId="70" xfId="0" applyNumberFormat="1" applyFont="1" applyBorder="1" applyAlignment="1">
      <alignment vertical="center"/>
    </xf>
    <xf numFmtId="3" fontId="4" fillId="0" borderId="70" xfId="4518" applyNumberFormat="1" applyFont="1" applyBorder="1" applyAlignment="1"/>
    <xf numFmtId="0" fontId="4" fillId="0" borderId="70" xfId="0" applyFont="1" applyBorder="1"/>
    <xf numFmtId="4" fontId="4" fillId="0" borderId="70" xfId="4518" applyNumberFormat="1" applyFont="1" applyBorder="1" applyAlignment="1"/>
    <xf numFmtId="49" fontId="6" fillId="0" borderId="70" xfId="4518" applyNumberFormat="1" applyFont="1" applyFill="1" applyBorder="1" applyAlignment="1">
      <alignment horizontal="center" vertical="center" wrapText="1"/>
    </xf>
    <xf numFmtId="0" fontId="4" fillId="0" borderId="70" xfId="0" applyFont="1" applyBorder="1" applyAlignment="1">
      <alignment vertical="center"/>
    </xf>
    <xf numFmtId="4" fontId="4" fillId="0" borderId="78" xfId="4518" applyNumberFormat="1" applyFont="1" applyBorder="1" applyAlignment="1"/>
    <xf numFmtId="3" fontId="4" fillId="0" borderId="78" xfId="4518" applyNumberFormat="1" applyFont="1" applyBorder="1" applyAlignment="1"/>
    <xf numFmtId="173" fontId="4" fillId="0" borderId="70" xfId="4518" applyNumberFormat="1" applyFont="1" applyFill="1" applyBorder="1" applyAlignment="1"/>
    <xf numFmtId="0" fontId="20" fillId="0" borderId="70" xfId="0" applyFont="1" applyBorder="1"/>
    <xf numFmtId="1" fontId="4" fillId="5" borderId="81" xfId="1" applyNumberFormat="1" applyFont="1" applyFill="1" applyBorder="1" applyAlignment="1">
      <alignment horizontal="left" wrapText="1"/>
    </xf>
    <xf numFmtId="0" fontId="4" fillId="0" borderId="81" xfId="0" applyFont="1" applyBorder="1"/>
    <xf numFmtId="1" fontId="20" fillId="5" borderId="81" xfId="1" applyNumberFormat="1" applyFont="1" applyFill="1" applyBorder="1" applyAlignment="1">
      <alignment horizontal="left"/>
    </xf>
    <xf numFmtId="0" fontId="4" fillId="5" borderId="81" xfId="0" applyFont="1" applyFill="1" applyBorder="1"/>
    <xf numFmtId="1" fontId="17" fillId="5" borderId="81" xfId="1" applyNumberFormat="1" applyFont="1" applyFill="1" applyBorder="1" applyAlignment="1">
      <alignment horizontal="left"/>
    </xf>
    <xf numFmtId="0" fontId="4" fillId="0" borderId="82" xfId="0" applyFont="1" applyBorder="1"/>
    <xf numFmtId="49" fontId="6" fillId="0" borderId="72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0" xfId="4518" applyNumberFormat="1" applyFont="1" applyBorder="1" applyAlignment="1"/>
    <xf numFmtId="173" fontId="10" fillId="0" borderId="0" xfId="0" applyNumberFormat="1" applyFont="1"/>
    <xf numFmtId="175" fontId="4" fillId="0" borderId="84" xfId="4518" applyNumberFormat="1" applyFont="1" applyFill="1" applyBorder="1" applyAlignment="1">
      <alignment horizontal="right"/>
    </xf>
    <xf numFmtId="175" fontId="4" fillId="0" borderId="85" xfId="4518" applyNumberFormat="1" applyFont="1" applyFill="1" applyBorder="1" applyAlignment="1">
      <alignment horizontal="right"/>
    </xf>
    <xf numFmtId="0" fontId="4" fillId="0" borderId="71" xfId="0" applyFont="1" applyBorder="1"/>
    <xf numFmtId="0" fontId="4" fillId="5" borderId="71" xfId="0" applyFont="1" applyFill="1" applyBorder="1"/>
    <xf numFmtId="0" fontId="4" fillId="0" borderId="71" xfId="0" applyFont="1" applyBorder="1" applyAlignment="1">
      <alignment horizontal="left"/>
    </xf>
    <xf numFmtId="3" fontId="4" fillId="0" borderId="71" xfId="0" applyNumberFormat="1" applyFont="1" applyBorder="1" applyAlignment="1">
      <alignment vertical="center" wrapText="1"/>
    </xf>
    <xf numFmtId="173" fontId="4" fillId="0" borderId="71" xfId="4518" applyNumberFormat="1" applyFont="1" applyFill="1" applyBorder="1" applyAlignment="1">
      <alignment horizontal="left"/>
    </xf>
    <xf numFmtId="0" fontId="4" fillId="0" borderId="5" xfId="0" applyFont="1" applyBorder="1"/>
    <xf numFmtId="49" fontId="6" fillId="0" borderId="71" xfId="4518" applyNumberFormat="1" applyFont="1" applyFill="1" applyBorder="1" applyAlignment="1">
      <alignment horizontal="center" vertical="center" wrapText="1"/>
    </xf>
    <xf numFmtId="4" fontId="4" fillId="0" borderId="71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2" xfId="4518" applyNumberFormat="1" applyFont="1" applyBorder="1" applyAlignment="1"/>
    <xf numFmtId="4" fontId="4" fillId="0" borderId="79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0" xfId="0" applyFont="1" applyFill="1" applyBorder="1" applyAlignment="1">
      <alignment horizontal="center" vertical="center" wrapText="1"/>
    </xf>
    <xf numFmtId="173" fontId="5" fillId="3" borderId="70" xfId="4518" applyNumberFormat="1" applyFont="1" applyFill="1" applyBorder="1" applyAlignment="1">
      <alignment horizontal="center" vertical="center" wrapText="1"/>
    </xf>
    <xf numFmtId="0" fontId="10" fillId="0" borderId="70" xfId="0" applyFont="1" applyBorder="1"/>
    <xf numFmtId="173" fontId="10" fillId="0" borderId="70" xfId="4518" applyNumberFormat="1" applyFont="1" applyBorder="1"/>
    <xf numFmtId="173" fontId="5" fillId="58" borderId="70" xfId="4518" applyNumberFormat="1" applyFont="1" applyFill="1" applyBorder="1" applyAlignment="1">
      <alignment vertical="center"/>
    </xf>
    <xf numFmtId="173" fontId="5" fillId="58" borderId="70" xfId="4518" applyNumberFormat="1" applyFont="1" applyFill="1" applyBorder="1"/>
    <xf numFmtId="173" fontId="9" fillId="0" borderId="70" xfId="4518" applyNumberFormat="1" applyFont="1" applyFill="1" applyBorder="1"/>
    <xf numFmtId="173" fontId="9" fillId="0" borderId="70" xfId="4518" applyNumberFormat="1" applyFont="1" applyBorder="1"/>
    <xf numFmtId="173" fontId="5" fillId="0" borderId="70" xfId="4518" applyNumberFormat="1" applyFont="1" applyBorder="1"/>
    <xf numFmtId="173" fontId="10" fillId="5" borderId="70" xfId="4518" applyNumberFormat="1" applyFont="1" applyFill="1" applyBorder="1"/>
    <xf numFmtId="173" fontId="5" fillId="5" borderId="70" xfId="4518" applyNumberFormat="1" applyFont="1" applyFill="1" applyBorder="1"/>
    <xf numFmtId="173" fontId="5" fillId="4" borderId="70" xfId="4518" applyNumberFormat="1" applyFont="1" applyFill="1" applyBorder="1" applyAlignment="1">
      <alignment vertical="center"/>
    </xf>
    <xf numFmtId="168" fontId="4" fillId="0" borderId="70" xfId="4518" applyFont="1" applyBorder="1" applyAlignment="1"/>
    <xf numFmtId="0" fontId="4" fillId="5" borderId="81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0" xfId="4518" applyNumberFormat="1" applyFont="1" applyFill="1" applyBorder="1"/>
    <xf numFmtId="173" fontId="4" fillId="0" borderId="70" xfId="4518" applyNumberFormat="1" applyFont="1" applyFill="1" applyBorder="1" applyAlignment="1">
      <alignment vertical="center"/>
    </xf>
    <xf numFmtId="4" fontId="4" fillId="0" borderId="70" xfId="4518" applyNumberFormat="1" applyFont="1" applyBorder="1" applyAlignment="1">
      <alignment vertical="center"/>
    </xf>
    <xf numFmtId="168" fontId="4" fillId="0" borderId="70" xfId="4518" applyFont="1" applyBorder="1" applyAlignment="1">
      <alignment horizontal="right" vertical="center"/>
    </xf>
    <xf numFmtId="4" fontId="4" fillId="0" borderId="70" xfId="4518" applyNumberFormat="1" applyFont="1" applyBorder="1" applyAlignment="1">
      <alignment horizontal="right" vertical="center"/>
    </xf>
    <xf numFmtId="197" fontId="4" fillId="0" borderId="70" xfId="4518" applyNumberFormat="1" applyFont="1" applyBorder="1" applyAlignment="1">
      <alignment horizontal="right" vertical="center"/>
    </xf>
    <xf numFmtId="175" fontId="4" fillId="0" borderId="84" xfId="4518" applyNumberFormat="1" applyFont="1" applyFill="1" applyBorder="1" applyAlignment="1">
      <alignment horizontal="right" vertical="center"/>
    </xf>
    <xf numFmtId="0" fontId="4" fillId="0" borderId="71" xfId="0" applyFont="1" applyBorder="1" applyAlignment="1">
      <alignment vertical="center"/>
    </xf>
    <xf numFmtId="3" fontId="4" fillId="0" borderId="70" xfId="4518" applyNumberFormat="1" applyFont="1" applyBorder="1" applyAlignment="1">
      <alignment vertical="center"/>
    </xf>
    <xf numFmtId="4" fontId="4" fillId="0" borderId="72" xfId="4518" applyNumberFormat="1" applyFont="1" applyBorder="1" applyAlignment="1">
      <alignment vertical="center"/>
    </xf>
    <xf numFmtId="172" fontId="6" fillId="59" borderId="70" xfId="4518" applyNumberFormat="1" applyFont="1" applyFill="1" applyBorder="1" applyAlignment="1">
      <alignment horizontal="center" vertical="center" wrapText="1"/>
    </xf>
    <xf numFmtId="172" fontId="6" fillId="60" borderId="70" xfId="4518" applyNumberFormat="1" applyFont="1" applyFill="1" applyBorder="1" applyAlignment="1">
      <alignment horizontal="center" vertical="center" wrapText="1"/>
    </xf>
    <xf numFmtId="172" fontId="6" fillId="61" borderId="70" xfId="4518" applyNumberFormat="1" applyFont="1" applyFill="1" applyBorder="1" applyAlignment="1">
      <alignment horizontal="center" vertical="center" wrapText="1"/>
    </xf>
    <xf numFmtId="49" fontId="6" fillId="0" borderId="81" xfId="4518" applyNumberFormat="1" applyFont="1" applyFill="1" applyBorder="1" applyAlignment="1">
      <alignment horizontal="center" vertical="center" wrapText="1"/>
    </xf>
    <xf numFmtId="3" fontId="4" fillId="0" borderId="81" xfId="4518" applyNumberFormat="1" applyFont="1" applyBorder="1" applyAlignment="1"/>
    <xf numFmtId="3" fontId="4" fillId="0" borderId="81" xfId="4518" applyNumberFormat="1" applyFont="1" applyBorder="1" applyAlignment="1">
      <alignment vertical="center"/>
    </xf>
    <xf numFmtId="3" fontId="4" fillId="0" borderId="82" xfId="4518" applyNumberFormat="1" applyFont="1" applyBorder="1" applyAlignment="1"/>
    <xf numFmtId="4" fontId="4" fillId="0" borderId="6" xfId="4518" applyNumberFormat="1" applyFont="1" applyBorder="1" applyAlignment="1"/>
    <xf numFmtId="4" fontId="4" fillId="0" borderId="93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5" borderId="70" xfId="4518" applyNumberFormat="1" applyFont="1" applyFill="1" applyBorder="1" applyAlignment="1">
      <alignment horizontal="center" vertical="center" wrapText="1"/>
    </xf>
    <xf numFmtId="173" fontId="6" fillId="5" borderId="70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0" xfId="4518" applyNumberFormat="1" applyFont="1" applyFill="1" applyBorder="1" applyAlignment="1">
      <alignment horizontal="center" vertical="center" wrapText="1"/>
    </xf>
    <xf numFmtId="172" fontId="4" fillId="63" borderId="70" xfId="4518" applyNumberFormat="1" applyFont="1" applyFill="1" applyBorder="1" applyAlignment="1">
      <alignment vertical="center" wrapText="1"/>
    </xf>
    <xf numFmtId="173" fontId="6" fillId="64" borderId="70" xfId="4518" applyNumberFormat="1" applyFont="1" applyFill="1" applyBorder="1" applyAlignment="1">
      <alignment horizontal="center" vertical="center" wrapText="1"/>
    </xf>
    <xf numFmtId="173" fontId="4" fillId="64" borderId="70" xfId="4518" applyNumberFormat="1" applyFont="1" applyFill="1" applyBorder="1" applyAlignment="1">
      <alignment horizontal="center" vertical="center" wrapText="1"/>
    </xf>
    <xf numFmtId="172" fontId="6" fillId="59" borderId="70" xfId="4518" applyNumberFormat="1" applyFont="1" applyFill="1" applyBorder="1" applyAlignment="1">
      <alignment horizontal="center" vertical="center" wrapText="1"/>
    </xf>
    <xf numFmtId="172" fontId="6" fillId="60" borderId="70" xfId="4518" applyNumberFormat="1" applyFont="1" applyFill="1" applyBorder="1" applyAlignment="1">
      <alignment horizontal="center" vertical="center" wrapText="1"/>
    </xf>
    <xf numFmtId="172" fontId="5" fillId="0" borderId="70" xfId="4518" applyNumberFormat="1" applyFont="1" applyFill="1" applyBorder="1" applyAlignment="1">
      <alignment horizontal="center" vertical="center" wrapText="1"/>
    </xf>
    <xf numFmtId="172" fontId="6" fillId="62" borderId="70" xfId="4518" applyNumberFormat="1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0" xfId="4518" applyNumberFormat="1" applyFont="1" applyFill="1" applyBorder="1" applyAlignment="1">
      <alignment horizontal="center" vertical="center" wrapText="1"/>
    </xf>
    <xf numFmtId="173" fontId="6" fillId="5" borderId="81" xfId="4518" applyNumberFormat="1" applyFont="1" applyFill="1" applyBorder="1" applyAlignment="1">
      <alignment horizontal="center" vertical="center" wrapText="1"/>
    </xf>
    <xf numFmtId="172" fontId="5" fillId="0" borderId="91" xfId="4518" applyNumberFormat="1" applyFont="1" applyFill="1" applyBorder="1" applyAlignment="1">
      <alignment horizontal="center" vertical="center" wrapText="1"/>
    </xf>
    <xf numFmtId="172" fontId="5" fillId="0" borderId="92" xfId="4518" applyNumberFormat="1" applyFont="1" applyFill="1" applyBorder="1" applyAlignment="1">
      <alignment horizontal="center" vertical="center" wrapText="1"/>
    </xf>
    <xf numFmtId="172" fontId="5" fillId="0" borderId="80" xfId="4518" applyNumberFormat="1" applyFont="1" applyFill="1" applyBorder="1" applyAlignment="1">
      <alignment horizontal="center" vertical="center" wrapText="1"/>
    </xf>
    <xf numFmtId="172" fontId="6" fillId="2" borderId="88" xfId="4518" applyNumberFormat="1" applyFont="1" applyFill="1" applyBorder="1" applyAlignment="1">
      <alignment horizontal="center" vertical="center" wrapText="1"/>
    </xf>
    <xf numFmtId="172" fontId="6" fillId="2" borderId="89" xfId="4518" applyNumberFormat="1" applyFont="1" applyFill="1" applyBorder="1" applyAlignment="1">
      <alignment horizontal="center" vertical="center" wrapText="1"/>
    </xf>
    <xf numFmtId="172" fontId="6" fillId="2" borderId="90" xfId="4518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173" fontId="19" fillId="2" borderId="86" xfId="4518" applyNumberFormat="1" applyFont="1" applyFill="1" applyBorder="1" applyAlignment="1">
      <alignment horizontal="center" vertical="center" wrapText="1"/>
    </xf>
    <xf numFmtId="173" fontId="19" fillId="2" borderId="87" xfId="4518" applyNumberFormat="1" applyFont="1" applyFill="1" applyBorder="1" applyAlignment="1">
      <alignment horizontal="center" vertical="center" wrapText="1"/>
    </xf>
    <xf numFmtId="173" fontId="19" fillId="2" borderId="6" xfId="4518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29" activePane="bottomRight" state="frozen"/>
      <selection pane="topRight" activeCell="C1" sqref="C1"/>
      <selection pane="bottomLeft" activeCell="A11" sqref="A11"/>
      <selection pane="bottomRight" activeCell="J38" sqref="J38"/>
    </sheetView>
  </sheetViews>
  <sheetFormatPr defaultColWidth="0" defaultRowHeight="12.75" zeroHeight="1"/>
  <cols>
    <col min="1" max="1" width="9.28515625" style="5" customWidth="1"/>
    <col min="2" max="2" width="22.5703125" style="5" bestFit="1" customWidth="1"/>
    <col min="3" max="3" width="24.42578125" style="11" bestFit="1" customWidth="1"/>
    <col min="4" max="4" width="23" style="11" bestFit="1" customWidth="1"/>
    <col min="5" max="5" width="24" style="11" bestFit="1" customWidth="1"/>
    <col min="6" max="6" width="22" style="11" bestFit="1" customWidth="1"/>
    <col min="7" max="7" width="21.42578125" style="11" bestFit="1" customWidth="1"/>
    <col min="8" max="8" width="21.140625" style="11" bestFit="1" customWidth="1"/>
    <col min="9" max="9" width="22" style="11" bestFit="1" customWidth="1"/>
    <col min="10" max="10" width="23.5703125" style="11" customWidth="1"/>
    <col min="11" max="11" width="24" style="11" bestFit="1" customWidth="1"/>
    <col min="12" max="12" width="21" style="9" bestFit="1" customWidth="1"/>
    <col min="13" max="13" width="23.5703125" style="5" bestFit="1" customWidth="1"/>
    <col min="14" max="14" width="47.140625" style="5" customWidth="1"/>
    <col min="15" max="15" width="8.7109375" style="5" customWidth="1"/>
    <col min="16" max="17" width="8.7109375" style="5" hidden="1" customWidth="1"/>
    <col min="18" max="16384" width="8.7109375" style="5" hidden="1"/>
  </cols>
  <sheetData>
    <row r="1" spans="1:14" ht="18">
      <c r="A1" s="110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2"/>
    </row>
    <row r="2" spans="1:14" ht="18">
      <c r="A2" s="110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2"/>
    </row>
    <row r="3" spans="1:14" ht="1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5.75">
      <c r="A4" s="125" t="s">
        <v>152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75">
      <c r="A5" s="125" t="s">
        <v>155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5" customHeight="1">
      <c r="B6" s="6"/>
      <c r="C6" s="12"/>
      <c r="D6" s="12"/>
      <c r="E6" s="12"/>
      <c r="F6" s="12"/>
      <c r="G6" s="12"/>
      <c r="H6" s="12"/>
      <c r="I6" s="12"/>
      <c r="J6" s="12"/>
      <c r="K6" s="12"/>
      <c r="L6" s="8"/>
    </row>
    <row r="7" spans="1:14" ht="15.75" customHeight="1">
      <c r="A7" s="34"/>
      <c r="B7" s="34"/>
      <c r="C7" s="122" t="s">
        <v>2</v>
      </c>
      <c r="D7" s="122"/>
      <c r="E7" s="122"/>
      <c r="F7" s="122"/>
      <c r="G7" s="122"/>
      <c r="H7" s="122"/>
      <c r="I7" s="122"/>
      <c r="J7" s="122"/>
      <c r="K7" s="122"/>
      <c r="L7" s="118" t="s">
        <v>148</v>
      </c>
      <c r="M7" s="116" t="s">
        <v>149</v>
      </c>
      <c r="N7" s="114" t="s">
        <v>4</v>
      </c>
    </row>
    <row r="8" spans="1:14" s="10" customFormat="1" ht="51.75" customHeight="1">
      <c r="A8" s="124" t="s">
        <v>5</v>
      </c>
      <c r="B8" s="124" t="s">
        <v>6</v>
      </c>
      <c r="C8" s="120" t="s">
        <v>7</v>
      </c>
      <c r="D8" s="120"/>
      <c r="E8" s="120"/>
      <c r="F8" s="121" t="s">
        <v>8</v>
      </c>
      <c r="G8" s="121"/>
      <c r="H8" s="121"/>
      <c r="I8" s="121"/>
      <c r="J8" s="121"/>
      <c r="K8" s="123" t="s">
        <v>9</v>
      </c>
      <c r="L8" s="119"/>
      <c r="M8" s="116"/>
      <c r="N8" s="114"/>
    </row>
    <row r="9" spans="1:14" ht="41.25" customHeight="1">
      <c r="A9" s="124"/>
      <c r="B9" s="124"/>
      <c r="C9" s="99" t="s">
        <v>146</v>
      </c>
      <c r="D9" s="99" t="s">
        <v>147</v>
      </c>
      <c r="E9" s="99" t="s">
        <v>10</v>
      </c>
      <c r="F9" s="101" t="s">
        <v>11</v>
      </c>
      <c r="G9" s="101" t="s">
        <v>12</v>
      </c>
      <c r="H9" s="101" t="s">
        <v>13</v>
      </c>
      <c r="I9" s="113" t="s">
        <v>144</v>
      </c>
      <c r="J9" s="100" t="s">
        <v>14</v>
      </c>
      <c r="K9" s="123"/>
      <c r="L9" s="119"/>
      <c r="M9" s="117"/>
      <c r="N9" s="114"/>
    </row>
    <row r="10" spans="1:14" ht="17.45" customHeight="1">
      <c r="A10" s="34"/>
      <c r="B10" s="34"/>
      <c r="C10" s="39" t="s">
        <v>15</v>
      </c>
      <c r="D10" s="39" t="s">
        <v>16</v>
      </c>
      <c r="E10" s="39" t="s">
        <v>17</v>
      </c>
      <c r="F10" s="39" t="s">
        <v>18</v>
      </c>
      <c r="G10" s="39" t="s">
        <v>19</v>
      </c>
      <c r="H10" s="39" t="s">
        <v>20</v>
      </c>
      <c r="I10" s="39" t="s">
        <v>21</v>
      </c>
      <c r="J10" s="39" t="s">
        <v>22</v>
      </c>
      <c r="K10" s="39" t="s">
        <v>23</v>
      </c>
      <c r="L10" s="39" t="s">
        <v>24</v>
      </c>
      <c r="M10" s="39" t="s">
        <v>25</v>
      </c>
      <c r="N10" s="37"/>
    </row>
    <row r="11" spans="1:14">
      <c r="A11" s="43">
        <v>91</v>
      </c>
      <c r="B11" s="37" t="s">
        <v>26</v>
      </c>
      <c r="C11" s="85"/>
      <c r="D11" s="85"/>
      <c r="E11" s="85">
        <f t="shared" ref="E11:E42" si="0">SUM(C11:D11)</f>
        <v>0</v>
      </c>
      <c r="F11" s="36">
        <v>0</v>
      </c>
      <c r="G11" s="36">
        <v>0</v>
      </c>
      <c r="H11" s="38">
        <f t="shared" ref="H11" si="1">SUM(F11:G11)</f>
        <v>0</v>
      </c>
      <c r="I11" s="36">
        <v>0</v>
      </c>
      <c r="J11" s="53">
        <f>+H11+I11</f>
        <v>0</v>
      </c>
      <c r="K11" s="53">
        <f>+J11+E11</f>
        <v>0</v>
      </c>
      <c r="L11" s="38"/>
      <c r="M11" s="53">
        <f>+K11+L11</f>
        <v>0</v>
      </c>
      <c r="N11" s="37"/>
    </row>
    <row r="12" spans="1:14">
      <c r="A12" s="43">
        <v>5</v>
      </c>
      <c r="B12" s="37" t="s">
        <v>27</v>
      </c>
      <c r="C12" s="85"/>
      <c r="D12" s="85"/>
      <c r="E12" s="85">
        <f t="shared" si="0"/>
        <v>0</v>
      </c>
      <c r="F12" s="36">
        <v>0</v>
      </c>
      <c r="G12" s="36">
        <v>36465269</v>
      </c>
      <c r="H12" s="38">
        <f t="shared" ref="H12:H42" si="2">SUM(F12:G12)</f>
        <v>36465269</v>
      </c>
      <c r="I12" s="36">
        <v>0</v>
      </c>
      <c r="J12" s="53">
        <f t="shared" ref="J12:J41" si="3">+H12+I12</f>
        <v>36465269</v>
      </c>
      <c r="K12" s="53">
        <f t="shared" ref="K12:K42" si="4">+J12+E12</f>
        <v>36465269</v>
      </c>
      <c r="L12" s="38"/>
      <c r="M12" s="53">
        <f t="shared" ref="M12:M42" si="5">+K12+L12</f>
        <v>36465269</v>
      </c>
      <c r="N12" s="37"/>
    </row>
    <row r="13" spans="1:14">
      <c r="A13" s="43">
        <v>81</v>
      </c>
      <c r="B13" s="37" t="s">
        <v>28</v>
      </c>
      <c r="C13" s="85"/>
      <c r="D13" s="85"/>
      <c r="E13" s="85">
        <f t="shared" si="0"/>
        <v>0</v>
      </c>
      <c r="F13" s="36">
        <v>0</v>
      </c>
      <c r="G13" s="36">
        <v>0</v>
      </c>
      <c r="H13" s="38">
        <f t="shared" si="2"/>
        <v>0</v>
      </c>
      <c r="I13" s="36">
        <v>0</v>
      </c>
      <c r="J13" s="53">
        <f t="shared" si="3"/>
        <v>0</v>
      </c>
      <c r="K13" s="53">
        <f t="shared" si="4"/>
        <v>0</v>
      </c>
      <c r="L13" s="38"/>
      <c r="M13" s="53">
        <f t="shared" si="5"/>
        <v>0</v>
      </c>
      <c r="N13" s="37"/>
    </row>
    <row r="14" spans="1:14">
      <c r="A14" s="43">
        <v>8</v>
      </c>
      <c r="B14" s="37" t="s">
        <v>29</v>
      </c>
      <c r="C14" s="85"/>
      <c r="D14" s="85"/>
      <c r="E14" s="85">
        <f t="shared" si="0"/>
        <v>0</v>
      </c>
      <c r="F14" s="36">
        <v>0</v>
      </c>
      <c r="G14" s="36">
        <v>0</v>
      </c>
      <c r="H14" s="38">
        <f t="shared" si="2"/>
        <v>0</v>
      </c>
      <c r="I14" s="36">
        <v>0</v>
      </c>
      <c r="J14" s="53">
        <f t="shared" si="3"/>
        <v>0</v>
      </c>
      <c r="K14" s="53">
        <f t="shared" si="4"/>
        <v>0</v>
      </c>
      <c r="L14" s="38"/>
      <c r="M14" s="53">
        <f t="shared" si="5"/>
        <v>0</v>
      </c>
      <c r="N14" s="37"/>
    </row>
    <row r="15" spans="1:14">
      <c r="A15" s="43">
        <v>13</v>
      </c>
      <c r="B15" s="37" t="s">
        <v>30</v>
      </c>
      <c r="C15" s="85"/>
      <c r="D15" s="85"/>
      <c r="E15" s="85">
        <f t="shared" si="0"/>
        <v>0</v>
      </c>
      <c r="F15" s="36">
        <v>0</v>
      </c>
      <c r="G15" s="36">
        <v>0</v>
      </c>
      <c r="H15" s="38">
        <f t="shared" si="2"/>
        <v>0</v>
      </c>
      <c r="I15" s="36">
        <v>0</v>
      </c>
      <c r="J15" s="53">
        <f t="shared" si="3"/>
        <v>0</v>
      </c>
      <c r="K15" s="53">
        <f t="shared" si="4"/>
        <v>0</v>
      </c>
      <c r="L15" s="38"/>
      <c r="M15" s="53">
        <f t="shared" si="5"/>
        <v>0</v>
      </c>
      <c r="N15" s="37"/>
    </row>
    <row r="16" spans="1:14">
      <c r="A16" s="43">
        <v>15</v>
      </c>
      <c r="B16" s="37" t="s">
        <v>31</v>
      </c>
      <c r="C16" s="85"/>
      <c r="D16" s="85"/>
      <c r="E16" s="85">
        <f t="shared" si="0"/>
        <v>0</v>
      </c>
      <c r="F16" s="36">
        <v>0</v>
      </c>
      <c r="G16" s="36">
        <v>0</v>
      </c>
      <c r="H16" s="38">
        <f t="shared" si="2"/>
        <v>0</v>
      </c>
      <c r="I16" s="36">
        <v>0</v>
      </c>
      <c r="J16" s="53">
        <f t="shared" si="3"/>
        <v>0</v>
      </c>
      <c r="K16" s="53">
        <f t="shared" si="4"/>
        <v>0</v>
      </c>
      <c r="L16" s="38"/>
      <c r="M16" s="53">
        <f t="shared" si="5"/>
        <v>0</v>
      </c>
      <c r="N16" s="37"/>
    </row>
    <row r="17" spans="1:14">
      <c r="A17" s="43">
        <v>17</v>
      </c>
      <c r="B17" s="37" t="s">
        <v>32</v>
      </c>
      <c r="C17" s="85"/>
      <c r="D17" s="85"/>
      <c r="E17" s="85">
        <f t="shared" si="0"/>
        <v>0</v>
      </c>
      <c r="F17" s="36">
        <v>0</v>
      </c>
      <c r="G17" s="36">
        <v>0</v>
      </c>
      <c r="H17" s="38">
        <f t="shared" si="2"/>
        <v>0</v>
      </c>
      <c r="I17" s="36">
        <v>0</v>
      </c>
      <c r="J17" s="53">
        <f t="shared" si="3"/>
        <v>0</v>
      </c>
      <c r="K17" s="53">
        <f t="shared" si="4"/>
        <v>0</v>
      </c>
      <c r="L17" s="38"/>
      <c r="M17" s="53">
        <f t="shared" si="5"/>
        <v>0</v>
      </c>
      <c r="N17" s="37"/>
    </row>
    <row r="18" spans="1:14">
      <c r="A18" s="43">
        <v>18</v>
      </c>
      <c r="B18" s="37" t="s">
        <v>33</v>
      </c>
      <c r="C18" s="85"/>
      <c r="D18" s="85"/>
      <c r="E18" s="85">
        <f t="shared" si="0"/>
        <v>0</v>
      </c>
      <c r="F18" s="36">
        <v>0</v>
      </c>
      <c r="G18" s="36">
        <v>0</v>
      </c>
      <c r="H18" s="38">
        <f t="shared" si="2"/>
        <v>0</v>
      </c>
      <c r="I18" s="36">
        <v>0</v>
      </c>
      <c r="J18" s="53">
        <f t="shared" si="3"/>
        <v>0</v>
      </c>
      <c r="K18" s="53">
        <f t="shared" si="4"/>
        <v>0</v>
      </c>
      <c r="L18" s="38"/>
      <c r="M18" s="53">
        <f t="shared" si="5"/>
        <v>0</v>
      </c>
      <c r="N18" s="37"/>
    </row>
    <row r="19" spans="1:14">
      <c r="A19" s="43">
        <v>85</v>
      </c>
      <c r="B19" s="37" t="s">
        <v>34</v>
      </c>
      <c r="C19" s="85"/>
      <c r="D19" s="85"/>
      <c r="E19" s="85">
        <f t="shared" si="0"/>
        <v>0</v>
      </c>
      <c r="F19" s="36">
        <v>0</v>
      </c>
      <c r="G19" s="36">
        <v>0</v>
      </c>
      <c r="H19" s="38">
        <f t="shared" si="2"/>
        <v>0</v>
      </c>
      <c r="I19" s="36">
        <v>0</v>
      </c>
      <c r="J19" s="53">
        <f t="shared" si="3"/>
        <v>0</v>
      </c>
      <c r="K19" s="53">
        <f t="shared" si="4"/>
        <v>0</v>
      </c>
      <c r="L19" s="38"/>
      <c r="M19" s="53">
        <f t="shared" si="5"/>
        <v>0</v>
      </c>
      <c r="N19" s="37"/>
    </row>
    <row r="20" spans="1:14">
      <c r="A20" s="43">
        <v>19</v>
      </c>
      <c r="B20" s="37" t="s">
        <v>35</v>
      </c>
      <c r="C20" s="85"/>
      <c r="D20" s="85"/>
      <c r="E20" s="85">
        <f t="shared" si="0"/>
        <v>0</v>
      </c>
      <c r="F20" s="36">
        <v>0</v>
      </c>
      <c r="G20" s="36">
        <v>0</v>
      </c>
      <c r="H20" s="38">
        <f t="shared" si="2"/>
        <v>0</v>
      </c>
      <c r="I20" s="36">
        <v>0</v>
      </c>
      <c r="J20" s="53">
        <f t="shared" si="3"/>
        <v>0</v>
      </c>
      <c r="K20" s="53">
        <f t="shared" si="4"/>
        <v>0</v>
      </c>
      <c r="L20" s="38"/>
      <c r="M20" s="53">
        <f t="shared" si="5"/>
        <v>0</v>
      </c>
      <c r="N20" s="37"/>
    </row>
    <row r="21" spans="1:14">
      <c r="A21" s="43">
        <v>20</v>
      </c>
      <c r="B21" s="37" t="s">
        <v>36</v>
      </c>
      <c r="C21" s="85"/>
      <c r="D21" s="85"/>
      <c r="E21" s="85">
        <f t="shared" si="0"/>
        <v>0</v>
      </c>
      <c r="F21" s="36">
        <v>0</v>
      </c>
      <c r="G21" s="36">
        <v>0</v>
      </c>
      <c r="H21" s="38">
        <f t="shared" si="2"/>
        <v>0</v>
      </c>
      <c r="I21" s="36">
        <v>0</v>
      </c>
      <c r="J21" s="53">
        <f t="shared" si="3"/>
        <v>0</v>
      </c>
      <c r="K21" s="53">
        <f t="shared" si="4"/>
        <v>0</v>
      </c>
      <c r="L21" s="38"/>
      <c r="M21" s="53">
        <f t="shared" si="5"/>
        <v>0</v>
      </c>
      <c r="N21" s="37"/>
    </row>
    <row r="22" spans="1:14">
      <c r="A22" s="43">
        <v>27</v>
      </c>
      <c r="B22" s="37" t="s">
        <v>37</v>
      </c>
      <c r="C22" s="85"/>
      <c r="D22" s="85"/>
      <c r="E22" s="85">
        <f t="shared" si="0"/>
        <v>0</v>
      </c>
      <c r="F22" s="36">
        <v>501298828</v>
      </c>
      <c r="G22" s="36">
        <v>384919733</v>
      </c>
      <c r="H22" s="38">
        <f t="shared" si="2"/>
        <v>886218561</v>
      </c>
      <c r="I22" s="36">
        <v>0</v>
      </c>
      <c r="J22" s="53">
        <f t="shared" si="3"/>
        <v>886218561</v>
      </c>
      <c r="K22" s="53">
        <f t="shared" si="4"/>
        <v>886218561</v>
      </c>
      <c r="L22" s="38"/>
      <c r="M22" s="53">
        <f t="shared" si="5"/>
        <v>886218561</v>
      </c>
      <c r="N22" s="37"/>
    </row>
    <row r="23" spans="1:14">
      <c r="A23" s="43">
        <v>23</v>
      </c>
      <c r="B23" s="35" t="s">
        <v>38</v>
      </c>
      <c r="C23" s="85"/>
      <c r="D23" s="85"/>
      <c r="E23" s="85">
        <f t="shared" si="0"/>
        <v>0</v>
      </c>
      <c r="F23" s="36">
        <v>0</v>
      </c>
      <c r="G23" s="36">
        <v>0</v>
      </c>
      <c r="H23" s="38">
        <f t="shared" si="2"/>
        <v>0</v>
      </c>
      <c r="I23" s="36">
        <v>0</v>
      </c>
      <c r="J23" s="53">
        <f t="shared" si="3"/>
        <v>0</v>
      </c>
      <c r="K23" s="53">
        <f t="shared" si="4"/>
        <v>0</v>
      </c>
      <c r="L23" s="38"/>
      <c r="M23" s="53">
        <f t="shared" si="5"/>
        <v>0</v>
      </c>
      <c r="N23" s="37"/>
    </row>
    <row r="24" spans="1:14">
      <c r="A24" s="43">
        <v>25</v>
      </c>
      <c r="B24" s="37" t="s">
        <v>39</v>
      </c>
      <c r="C24" s="85"/>
      <c r="D24" s="85"/>
      <c r="E24" s="85">
        <f t="shared" si="0"/>
        <v>0</v>
      </c>
      <c r="F24" s="36">
        <v>1067231556</v>
      </c>
      <c r="G24" s="36">
        <v>1045886925</v>
      </c>
      <c r="H24" s="38">
        <f t="shared" si="2"/>
        <v>2113118481</v>
      </c>
      <c r="I24" s="36">
        <v>1021146871</v>
      </c>
      <c r="J24" s="53">
        <f t="shared" si="3"/>
        <v>3134265352</v>
      </c>
      <c r="K24" s="53">
        <f t="shared" si="4"/>
        <v>3134265352</v>
      </c>
      <c r="L24" s="38"/>
      <c r="M24" s="53">
        <f t="shared" si="5"/>
        <v>3134265352</v>
      </c>
      <c r="N24" s="37"/>
    </row>
    <row r="25" spans="1:14">
      <c r="A25" s="43">
        <v>94</v>
      </c>
      <c r="B25" s="37" t="s">
        <v>40</v>
      </c>
      <c r="C25" s="85"/>
      <c r="D25" s="85"/>
      <c r="E25" s="85">
        <f t="shared" si="0"/>
        <v>0</v>
      </c>
      <c r="F25" s="36">
        <v>0</v>
      </c>
      <c r="G25" s="36">
        <v>0</v>
      </c>
      <c r="H25" s="38">
        <f t="shared" si="2"/>
        <v>0</v>
      </c>
      <c r="I25" s="36">
        <v>0</v>
      </c>
      <c r="J25" s="53">
        <f t="shared" si="3"/>
        <v>0</v>
      </c>
      <c r="K25" s="53">
        <f t="shared" si="4"/>
        <v>0</v>
      </c>
      <c r="L25" s="38"/>
      <c r="M25" s="53">
        <f t="shared" si="5"/>
        <v>0</v>
      </c>
      <c r="N25" s="37"/>
    </row>
    <row r="26" spans="1:14">
      <c r="A26" s="43">
        <v>95</v>
      </c>
      <c r="B26" s="37" t="s">
        <v>41</v>
      </c>
      <c r="C26" s="85"/>
      <c r="D26" s="85"/>
      <c r="E26" s="85">
        <f t="shared" si="0"/>
        <v>0</v>
      </c>
      <c r="F26" s="36">
        <v>0</v>
      </c>
      <c r="G26" s="36">
        <v>0</v>
      </c>
      <c r="H26" s="38">
        <f t="shared" si="2"/>
        <v>0</v>
      </c>
      <c r="I26" s="36">
        <v>0</v>
      </c>
      <c r="J26" s="53">
        <f t="shared" si="3"/>
        <v>0</v>
      </c>
      <c r="K26" s="53">
        <f t="shared" si="4"/>
        <v>0</v>
      </c>
      <c r="L26" s="38"/>
      <c r="M26" s="53">
        <f t="shared" si="5"/>
        <v>0</v>
      </c>
      <c r="N26" s="37"/>
    </row>
    <row r="27" spans="1:14">
      <c r="A27" s="43">
        <v>41</v>
      </c>
      <c r="B27" s="37" t="s">
        <v>42</v>
      </c>
      <c r="C27" s="85"/>
      <c r="D27" s="85"/>
      <c r="E27" s="85">
        <f t="shared" si="0"/>
        <v>0</v>
      </c>
      <c r="F27" s="36">
        <v>867116737</v>
      </c>
      <c r="G27" s="36">
        <v>578077825</v>
      </c>
      <c r="H27" s="38">
        <f t="shared" si="2"/>
        <v>1445194562</v>
      </c>
      <c r="I27" s="36">
        <v>0</v>
      </c>
      <c r="J27" s="53">
        <f t="shared" si="3"/>
        <v>1445194562</v>
      </c>
      <c r="K27" s="53">
        <f t="shared" si="4"/>
        <v>1445194562</v>
      </c>
      <c r="L27" s="38"/>
      <c r="M27" s="53">
        <f t="shared" si="5"/>
        <v>1445194562</v>
      </c>
      <c r="N27" s="37"/>
    </row>
    <row r="28" spans="1:14">
      <c r="A28" s="43">
        <v>44</v>
      </c>
      <c r="B28" s="40" t="s">
        <v>43</v>
      </c>
      <c r="C28" s="85"/>
      <c r="D28" s="85"/>
      <c r="E28" s="85">
        <f t="shared" si="0"/>
        <v>0</v>
      </c>
      <c r="F28" s="36">
        <v>0</v>
      </c>
      <c r="G28" s="36">
        <v>0</v>
      </c>
      <c r="H28" s="38">
        <f t="shared" si="2"/>
        <v>0</v>
      </c>
      <c r="I28" s="36">
        <v>0</v>
      </c>
      <c r="J28" s="53">
        <f t="shared" si="3"/>
        <v>0</v>
      </c>
      <c r="K28" s="53">
        <f t="shared" si="4"/>
        <v>0</v>
      </c>
      <c r="L28" s="38"/>
      <c r="M28" s="53">
        <f t="shared" si="5"/>
        <v>0</v>
      </c>
      <c r="N28" s="37"/>
    </row>
    <row r="29" spans="1:14">
      <c r="A29" s="90">
        <v>47</v>
      </c>
      <c r="B29" s="40" t="s">
        <v>44</v>
      </c>
      <c r="C29" s="85"/>
      <c r="D29" s="85"/>
      <c r="E29" s="92">
        <f t="shared" si="0"/>
        <v>0</v>
      </c>
      <c r="F29" s="36">
        <v>0</v>
      </c>
      <c r="G29" s="36">
        <v>0</v>
      </c>
      <c r="H29" s="93">
        <f t="shared" si="2"/>
        <v>0</v>
      </c>
      <c r="I29" s="36">
        <v>0</v>
      </c>
      <c r="J29" s="94">
        <f t="shared" si="3"/>
        <v>0</v>
      </c>
      <c r="K29" s="94">
        <f t="shared" si="4"/>
        <v>0</v>
      </c>
      <c r="L29" s="38"/>
      <c r="M29" s="94">
        <f t="shared" si="5"/>
        <v>0</v>
      </c>
      <c r="N29" s="86"/>
    </row>
    <row r="30" spans="1:14">
      <c r="A30" s="43">
        <v>50</v>
      </c>
      <c r="B30" s="37" t="s">
        <v>45</v>
      </c>
      <c r="C30" s="85"/>
      <c r="D30" s="85"/>
      <c r="E30" s="85">
        <f t="shared" si="0"/>
        <v>0</v>
      </c>
      <c r="F30" s="36">
        <v>0</v>
      </c>
      <c r="G30" s="36">
        <v>0</v>
      </c>
      <c r="H30" s="38">
        <f t="shared" si="2"/>
        <v>0</v>
      </c>
      <c r="I30" s="36">
        <v>0</v>
      </c>
      <c r="J30" s="53">
        <f t="shared" si="3"/>
        <v>0</v>
      </c>
      <c r="K30" s="53">
        <f t="shared" si="4"/>
        <v>0</v>
      </c>
      <c r="L30" s="38"/>
      <c r="M30" s="53">
        <f t="shared" si="5"/>
        <v>0</v>
      </c>
      <c r="N30" s="37"/>
    </row>
    <row r="31" spans="1:14">
      <c r="A31" s="43">
        <v>52</v>
      </c>
      <c r="B31" s="40" t="s">
        <v>46</v>
      </c>
      <c r="C31" s="85"/>
      <c r="D31" s="85"/>
      <c r="E31" s="85">
        <f t="shared" si="0"/>
        <v>0</v>
      </c>
      <c r="F31" s="36">
        <v>0</v>
      </c>
      <c r="G31" s="36">
        <v>0</v>
      </c>
      <c r="H31" s="38">
        <f t="shared" si="2"/>
        <v>0</v>
      </c>
      <c r="I31" s="36">
        <v>0</v>
      </c>
      <c r="J31" s="53">
        <f t="shared" si="3"/>
        <v>0</v>
      </c>
      <c r="K31" s="53">
        <f t="shared" si="4"/>
        <v>0</v>
      </c>
      <c r="L31" s="38"/>
      <c r="M31" s="53">
        <f t="shared" si="5"/>
        <v>0</v>
      </c>
      <c r="N31" s="37"/>
    </row>
    <row r="32" spans="1:14">
      <c r="A32" s="43">
        <v>54</v>
      </c>
      <c r="B32" s="40" t="s">
        <v>47</v>
      </c>
      <c r="C32" s="85"/>
      <c r="D32" s="85"/>
      <c r="E32" s="85">
        <f t="shared" si="0"/>
        <v>0</v>
      </c>
      <c r="F32" s="36">
        <v>0</v>
      </c>
      <c r="G32" s="36">
        <v>0</v>
      </c>
      <c r="H32" s="38">
        <f t="shared" si="2"/>
        <v>0</v>
      </c>
      <c r="I32" s="36">
        <v>0</v>
      </c>
      <c r="J32" s="53">
        <f t="shared" si="3"/>
        <v>0</v>
      </c>
      <c r="K32" s="53">
        <f t="shared" si="4"/>
        <v>0</v>
      </c>
      <c r="L32" s="38"/>
      <c r="M32" s="53">
        <f t="shared" si="5"/>
        <v>0</v>
      </c>
      <c r="N32" s="37"/>
    </row>
    <row r="33" spans="1:14">
      <c r="A33" s="43">
        <v>86</v>
      </c>
      <c r="B33" s="37" t="s">
        <v>48</v>
      </c>
      <c r="C33" s="85"/>
      <c r="D33" s="85"/>
      <c r="E33" s="85">
        <f t="shared" si="0"/>
        <v>0</v>
      </c>
      <c r="F33" s="36">
        <v>711282480</v>
      </c>
      <c r="G33" s="36">
        <v>697056830</v>
      </c>
      <c r="H33" s="38">
        <f t="shared" si="2"/>
        <v>1408339310</v>
      </c>
      <c r="I33" s="36">
        <v>669442334</v>
      </c>
      <c r="J33" s="53">
        <f t="shared" si="3"/>
        <v>2077781644</v>
      </c>
      <c r="K33" s="53">
        <f t="shared" si="4"/>
        <v>2077781644</v>
      </c>
      <c r="L33" s="38"/>
      <c r="M33" s="53">
        <f t="shared" si="5"/>
        <v>2077781644</v>
      </c>
      <c r="N33" s="37"/>
    </row>
    <row r="34" spans="1:14">
      <c r="A34" s="43">
        <v>63</v>
      </c>
      <c r="B34" s="37" t="s">
        <v>49</v>
      </c>
      <c r="C34" s="85"/>
      <c r="D34" s="85"/>
      <c r="E34" s="85">
        <f t="shared" si="0"/>
        <v>0</v>
      </c>
      <c r="F34" s="36">
        <v>0</v>
      </c>
      <c r="G34" s="36">
        <v>0</v>
      </c>
      <c r="H34" s="38">
        <f t="shared" si="2"/>
        <v>0</v>
      </c>
      <c r="I34" s="36">
        <v>0</v>
      </c>
      <c r="J34" s="53">
        <f t="shared" si="3"/>
        <v>0</v>
      </c>
      <c r="K34" s="53">
        <f t="shared" si="4"/>
        <v>0</v>
      </c>
      <c r="L34" s="38"/>
      <c r="M34" s="53">
        <f t="shared" si="5"/>
        <v>0</v>
      </c>
      <c r="N34" s="37"/>
    </row>
    <row r="35" spans="1:14">
      <c r="A35" s="43">
        <v>66</v>
      </c>
      <c r="B35" s="37" t="s">
        <v>50</v>
      </c>
      <c r="C35" s="85"/>
      <c r="D35" s="85"/>
      <c r="E35" s="85">
        <f t="shared" si="0"/>
        <v>0</v>
      </c>
      <c r="F35" s="36">
        <v>55133907</v>
      </c>
      <c r="G35" s="36">
        <v>0</v>
      </c>
      <c r="H35" s="38">
        <f t="shared" si="2"/>
        <v>55133907</v>
      </c>
      <c r="I35" s="36">
        <v>0</v>
      </c>
      <c r="J35" s="53">
        <f t="shared" si="3"/>
        <v>55133907</v>
      </c>
      <c r="K35" s="53">
        <f t="shared" si="4"/>
        <v>55133907</v>
      </c>
      <c r="L35" s="38"/>
      <c r="M35" s="53">
        <f t="shared" si="5"/>
        <v>55133907</v>
      </c>
      <c r="N35" s="37"/>
    </row>
    <row r="36" spans="1:14">
      <c r="A36" s="43">
        <v>88</v>
      </c>
      <c r="B36" s="37" t="s">
        <v>51</v>
      </c>
      <c r="C36" s="85"/>
      <c r="D36" s="85"/>
      <c r="E36" s="85">
        <f t="shared" si="0"/>
        <v>0</v>
      </c>
      <c r="F36" s="36">
        <v>0</v>
      </c>
      <c r="G36" s="36">
        <v>0</v>
      </c>
      <c r="H36" s="38">
        <f t="shared" si="2"/>
        <v>0</v>
      </c>
      <c r="I36" s="36">
        <v>0</v>
      </c>
      <c r="J36" s="53">
        <f t="shared" si="3"/>
        <v>0</v>
      </c>
      <c r="K36" s="53">
        <f t="shared" si="4"/>
        <v>0</v>
      </c>
      <c r="L36" s="38"/>
      <c r="M36" s="53">
        <f t="shared" si="5"/>
        <v>0</v>
      </c>
      <c r="N36" s="37"/>
    </row>
    <row r="37" spans="1:14">
      <c r="A37" s="43">
        <v>68</v>
      </c>
      <c r="B37" s="37" t="s">
        <v>52</v>
      </c>
      <c r="C37" s="85"/>
      <c r="D37" s="85"/>
      <c r="E37" s="85">
        <f t="shared" si="0"/>
        <v>0</v>
      </c>
      <c r="F37" s="36">
        <v>0</v>
      </c>
      <c r="G37" s="36">
        <v>66718538</v>
      </c>
      <c r="H37" s="38">
        <f t="shared" si="2"/>
        <v>66718538</v>
      </c>
      <c r="I37" s="36">
        <v>0</v>
      </c>
      <c r="J37" s="53">
        <f t="shared" si="3"/>
        <v>66718538</v>
      </c>
      <c r="K37" s="53">
        <f t="shared" si="4"/>
        <v>66718538</v>
      </c>
      <c r="L37" s="38"/>
      <c r="M37" s="53">
        <f t="shared" si="5"/>
        <v>66718538</v>
      </c>
      <c r="N37" s="37"/>
    </row>
    <row r="38" spans="1:14">
      <c r="A38" s="43">
        <v>70</v>
      </c>
      <c r="B38" s="37" t="s">
        <v>53</v>
      </c>
      <c r="C38" s="85"/>
      <c r="D38" s="85"/>
      <c r="E38" s="85">
        <f t="shared" si="0"/>
        <v>0</v>
      </c>
      <c r="F38" s="36">
        <v>128631807</v>
      </c>
      <c r="G38" s="36">
        <v>111527905</v>
      </c>
      <c r="H38" s="38">
        <f t="shared" si="2"/>
        <v>240159712</v>
      </c>
      <c r="I38" s="36">
        <v>34146283</v>
      </c>
      <c r="J38" s="53">
        <f t="shared" si="3"/>
        <v>274305995</v>
      </c>
      <c r="K38" s="53">
        <f t="shared" si="4"/>
        <v>274305995</v>
      </c>
      <c r="L38" s="38"/>
      <c r="M38" s="53">
        <f t="shared" si="5"/>
        <v>274305995</v>
      </c>
      <c r="N38" s="44"/>
    </row>
    <row r="39" spans="1:14">
      <c r="A39" s="43">
        <v>73</v>
      </c>
      <c r="B39" s="37" t="s">
        <v>54</v>
      </c>
      <c r="C39" s="85"/>
      <c r="D39" s="85"/>
      <c r="E39" s="85">
        <f t="shared" si="0"/>
        <v>0</v>
      </c>
      <c r="F39" s="36">
        <v>0</v>
      </c>
      <c r="G39" s="36">
        <v>0</v>
      </c>
      <c r="H39" s="38">
        <f t="shared" si="2"/>
        <v>0</v>
      </c>
      <c r="I39" s="36">
        <v>0</v>
      </c>
      <c r="J39" s="53">
        <f t="shared" si="3"/>
        <v>0</v>
      </c>
      <c r="K39" s="53">
        <f t="shared" si="4"/>
        <v>0</v>
      </c>
      <c r="L39" s="38"/>
      <c r="M39" s="53">
        <f t="shared" si="5"/>
        <v>0</v>
      </c>
      <c r="N39" s="37"/>
    </row>
    <row r="40" spans="1:14">
      <c r="A40" s="43">
        <v>76</v>
      </c>
      <c r="B40" s="40" t="s">
        <v>55</v>
      </c>
      <c r="C40" s="85"/>
      <c r="D40" s="85"/>
      <c r="E40" s="85">
        <f t="shared" si="0"/>
        <v>0</v>
      </c>
      <c r="F40" s="36">
        <v>0</v>
      </c>
      <c r="G40" s="36">
        <v>0</v>
      </c>
      <c r="H40" s="38">
        <f t="shared" si="2"/>
        <v>0</v>
      </c>
      <c r="I40" s="36">
        <v>0</v>
      </c>
      <c r="J40" s="53">
        <f t="shared" si="3"/>
        <v>0</v>
      </c>
      <c r="K40" s="53">
        <f t="shared" si="4"/>
        <v>0</v>
      </c>
      <c r="L40" s="38"/>
      <c r="M40" s="53">
        <f t="shared" si="5"/>
        <v>0</v>
      </c>
      <c r="N40" s="37"/>
    </row>
    <row r="41" spans="1:14">
      <c r="A41" s="43">
        <v>97</v>
      </c>
      <c r="B41" s="37" t="s">
        <v>56</v>
      </c>
      <c r="C41" s="85"/>
      <c r="D41" s="85"/>
      <c r="E41" s="85">
        <f t="shared" si="0"/>
        <v>0</v>
      </c>
      <c r="F41" s="36">
        <v>0</v>
      </c>
      <c r="G41" s="36">
        <v>0</v>
      </c>
      <c r="H41" s="38">
        <f t="shared" si="2"/>
        <v>0</v>
      </c>
      <c r="I41" s="36">
        <v>0</v>
      </c>
      <c r="J41" s="53">
        <f t="shared" si="3"/>
        <v>0</v>
      </c>
      <c r="K41" s="53">
        <f t="shared" si="4"/>
        <v>0</v>
      </c>
      <c r="L41" s="38"/>
      <c r="M41" s="53">
        <f t="shared" si="5"/>
        <v>0</v>
      </c>
      <c r="N41" s="37"/>
    </row>
    <row r="42" spans="1:14">
      <c r="A42" s="43">
        <v>99</v>
      </c>
      <c r="B42" s="37" t="s">
        <v>57</v>
      </c>
      <c r="C42" s="85"/>
      <c r="D42" s="85"/>
      <c r="E42" s="85">
        <f t="shared" si="0"/>
        <v>0</v>
      </c>
      <c r="F42" s="36">
        <v>0</v>
      </c>
      <c r="G42" s="36">
        <v>0</v>
      </c>
      <c r="H42" s="38">
        <f t="shared" si="2"/>
        <v>0</v>
      </c>
      <c r="I42" s="36">
        <v>0</v>
      </c>
      <c r="J42" s="53">
        <f>+H42+I42</f>
        <v>0</v>
      </c>
      <c r="K42" s="53">
        <f t="shared" si="4"/>
        <v>0</v>
      </c>
      <c r="L42" s="38"/>
      <c r="M42" s="53">
        <f t="shared" si="5"/>
        <v>0</v>
      </c>
      <c r="N42" s="37"/>
    </row>
    <row r="43" spans="1:14" ht="13.5" thickBot="1">
      <c r="A43" s="9"/>
      <c r="B43" s="9"/>
      <c r="G43" s="36"/>
      <c r="I43" s="36">
        <v>0</v>
      </c>
      <c r="M43" s="9"/>
    </row>
    <row r="44" spans="1:14" s="70" customFormat="1" ht="27.75" customHeight="1" thickBot="1">
      <c r="B44" s="71" t="s">
        <v>58</v>
      </c>
      <c r="C44" s="72">
        <f>SUM(C11:C42)</f>
        <v>0</v>
      </c>
      <c r="D44" s="72">
        <f t="shared" ref="D44:M44" si="6">SUM(D11:D42)</f>
        <v>0</v>
      </c>
      <c r="E44" s="72">
        <f t="shared" si="6"/>
        <v>0</v>
      </c>
      <c r="F44" s="72">
        <f t="shared" si="6"/>
        <v>3330695315</v>
      </c>
      <c r="G44" s="72">
        <f t="shared" si="6"/>
        <v>2920653025</v>
      </c>
      <c r="H44" s="72">
        <f t="shared" si="6"/>
        <v>6251348340</v>
      </c>
      <c r="I44" s="72">
        <f t="shared" si="6"/>
        <v>1724735488</v>
      </c>
      <c r="J44" s="72">
        <f t="shared" si="6"/>
        <v>7976083828</v>
      </c>
      <c r="K44" s="72">
        <f t="shared" si="6"/>
        <v>7976083828</v>
      </c>
      <c r="L44" s="72">
        <f t="shared" si="6"/>
        <v>0</v>
      </c>
      <c r="M44" s="72">
        <f t="shared" si="6"/>
        <v>7976083828</v>
      </c>
    </row>
    <row r="45" spans="1:14">
      <c r="B45" s="88" t="s">
        <v>143</v>
      </c>
    </row>
    <row r="46" spans="1:14">
      <c r="B46" s="4"/>
      <c r="M46" s="27"/>
    </row>
    <row r="47" spans="1:14">
      <c r="B47" s="28"/>
      <c r="M47" s="27"/>
    </row>
    <row r="48" spans="1:14" hidden="1">
      <c r="M48" s="27"/>
    </row>
    <row r="49" spans="13:13" hidden="1">
      <c r="M49" s="27"/>
    </row>
    <row r="90" spans="9:9" hidden="1">
      <c r="I90" s="11">
        <f>+M11+'Departamentos '!L44</f>
        <v>0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C66" activePane="bottomRight" state="frozen"/>
      <selection pane="topRight" activeCell="C1" sqref="C1"/>
      <selection pane="bottomLeft" activeCell="A11" sqref="A11"/>
      <selection pane="bottomRight" activeCell="K68" sqref="K68"/>
    </sheetView>
  </sheetViews>
  <sheetFormatPr defaultColWidth="0" defaultRowHeight="12.75" zeroHeight="1"/>
  <cols>
    <col min="1" max="1" width="11.42578125" style="14" customWidth="1"/>
    <col min="2" max="2" width="21.42578125" style="5" customWidth="1"/>
    <col min="3" max="3" width="24.5703125" style="11" bestFit="1" customWidth="1"/>
    <col min="4" max="4" width="27.42578125" style="11" customWidth="1"/>
    <col min="5" max="5" width="24.5703125" style="11" bestFit="1" customWidth="1"/>
    <col min="6" max="7" width="22.85546875" style="11" bestFit="1" customWidth="1"/>
    <col min="8" max="8" width="21.5703125" style="11" bestFit="1" customWidth="1"/>
    <col min="9" max="9" width="23.42578125" style="9" customWidth="1"/>
    <col min="10" max="10" width="22.5703125" style="9" bestFit="1" customWidth="1"/>
    <col min="11" max="11" width="24" style="9" bestFit="1" customWidth="1"/>
    <col min="12" max="12" width="22.85546875" style="9" customWidth="1"/>
    <col min="13" max="13" width="20" style="11" bestFit="1" customWidth="1"/>
    <col min="14" max="14" width="26.42578125" style="5" bestFit="1" customWidth="1"/>
    <col min="15" max="15" width="54.28515625" style="5" customWidth="1"/>
    <col min="16" max="18" width="11.42578125" style="5" customWidth="1"/>
    <col min="19" max="16384" width="11.42578125" style="5" hidden="1"/>
  </cols>
  <sheetData>
    <row r="1" spans="1:15" ht="15" customHeight="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8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.75">
      <c r="A3" s="3"/>
      <c r="B3" s="3"/>
      <c r="C3" s="3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>
      <c r="A4" s="125" t="s">
        <v>152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15.75">
      <c r="A5" s="125" t="s">
        <v>156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5.75" thickBo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2"/>
    </row>
    <row r="7" spans="1:15" ht="17.100000000000001" customHeight="1">
      <c r="A7" s="136" t="s">
        <v>59</v>
      </c>
      <c r="B7" s="134" t="s">
        <v>60</v>
      </c>
      <c r="C7" s="128" t="s">
        <v>61</v>
      </c>
      <c r="D7" s="129"/>
      <c r="E7" s="129"/>
      <c r="F7" s="129"/>
      <c r="G7" s="129"/>
      <c r="H7" s="129"/>
      <c r="I7" s="129"/>
      <c r="J7" s="129"/>
      <c r="K7" s="130"/>
      <c r="L7" s="138" t="s">
        <v>150</v>
      </c>
      <c r="M7" s="118" t="s">
        <v>148</v>
      </c>
      <c r="N7" s="116" t="s">
        <v>149</v>
      </c>
      <c r="O7" s="126" t="s">
        <v>4</v>
      </c>
    </row>
    <row r="8" spans="1:15" ht="47.45" customHeight="1">
      <c r="A8" s="137"/>
      <c r="B8" s="135"/>
      <c r="C8" s="131" t="s">
        <v>7</v>
      </c>
      <c r="D8" s="132"/>
      <c r="E8" s="133"/>
      <c r="F8" s="121" t="s">
        <v>8</v>
      </c>
      <c r="G8" s="121"/>
      <c r="H8" s="121"/>
      <c r="I8" s="121"/>
      <c r="J8" s="121"/>
      <c r="K8" s="123" t="s">
        <v>62</v>
      </c>
      <c r="L8" s="139"/>
      <c r="M8" s="119"/>
      <c r="N8" s="116"/>
      <c r="O8" s="127"/>
    </row>
    <row r="9" spans="1:15" ht="38.1" customHeight="1">
      <c r="A9" s="137"/>
      <c r="B9" s="135"/>
      <c r="C9" s="1" t="s">
        <v>146</v>
      </c>
      <c r="D9" s="1" t="s">
        <v>147</v>
      </c>
      <c r="E9" s="1" t="s">
        <v>10</v>
      </c>
      <c r="F9" s="33" t="s">
        <v>11</v>
      </c>
      <c r="G9" s="33" t="s">
        <v>12</v>
      </c>
      <c r="H9" s="33" t="s">
        <v>13</v>
      </c>
      <c r="I9" s="113" t="s">
        <v>145</v>
      </c>
      <c r="J9" s="100" t="s">
        <v>14</v>
      </c>
      <c r="K9" s="123"/>
      <c r="L9" s="140"/>
      <c r="M9" s="119"/>
      <c r="N9" s="117"/>
      <c r="O9" s="127"/>
    </row>
    <row r="10" spans="1:15" ht="24" customHeight="1">
      <c r="A10" s="137"/>
      <c r="B10" s="135"/>
      <c r="C10" s="39" t="s">
        <v>15</v>
      </c>
      <c r="D10" s="39" t="s">
        <v>16</v>
      </c>
      <c r="E10" s="39" t="s">
        <v>17</v>
      </c>
      <c r="F10" s="39" t="s">
        <v>18</v>
      </c>
      <c r="G10" s="39" t="s">
        <v>19</v>
      </c>
      <c r="H10" s="39" t="s">
        <v>20</v>
      </c>
      <c r="I10" s="39" t="s">
        <v>21</v>
      </c>
      <c r="J10" s="39" t="s">
        <v>22</v>
      </c>
      <c r="K10" s="51" t="s">
        <v>23</v>
      </c>
      <c r="L10" s="63" t="s">
        <v>24</v>
      </c>
      <c r="M10" s="51" t="s">
        <v>63</v>
      </c>
      <c r="N10" s="102" t="s">
        <v>64</v>
      </c>
      <c r="O10" s="46"/>
    </row>
    <row r="11" spans="1:15" ht="15.6" customHeight="1">
      <c r="A11" s="55">
        <v>11001</v>
      </c>
      <c r="B11" s="57" t="s">
        <v>65</v>
      </c>
      <c r="C11" s="85"/>
      <c r="D11" s="85"/>
      <c r="E11" s="36">
        <f>SUM(C11:D11)</f>
        <v>0</v>
      </c>
      <c r="F11" s="36">
        <v>1412479971</v>
      </c>
      <c r="G11" s="36">
        <v>6798942207</v>
      </c>
      <c r="H11" s="38">
        <f t="shared" ref="H11" si="0">SUM(F11:G11)</f>
        <v>8211422178</v>
      </c>
      <c r="I11" s="36">
        <v>0</v>
      </c>
      <c r="J11" s="38">
        <f>+H11+I11</f>
        <v>8211422178</v>
      </c>
      <c r="K11" s="68">
        <f>+J11+E11</f>
        <v>8211422178</v>
      </c>
      <c r="L11" s="64"/>
      <c r="M11" s="107"/>
      <c r="N11" s="103">
        <f>SUM(K11:M11)</f>
        <v>8211422178</v>
      </c>
      <c r="O11" s="46"/>
    </row>
    <row r="12" spans="1:15">
      <c r="A12" s="55">
        <v>8001</v>
      </c>
      <c r="B12" s="57" t="s">
        <v>66</v>
      </c>
      <c r="C12" s="85"/>
      <c r="D12" s="85"/>
      <c r="E12" s="36">
        <f t="shared" ref="E12:E75" si="1">SUM(C12:D12)</f>
        <v>0</v>
      </c>
      <c r="F12" s="36">
        <v>0</v>
      </c>
      <c r="G12" s="36">
        <v>0</v>
      </c>
      <c r="H12" s="38">
        <f t="shared" ref="H12:H75" si="2">SUM(F12:G12)</f>
        <v>0</v>
      </c>
      <c r="I12" s="36">
        <v>0</v>
      </c>
      <c r="J12" s="38">
        <f t="shared" ref="J12:J75" si="3">+H12+I12</f>
        <v>0</v>
      </c>
      <c r="K12" s="68">
        <f t="shared" ref="K12:K75" si="4">+J12+E12</f>
        <v>0</v>
      </c>
      <c r="L12" s="64"/>
      <c r="M12" s="107"/>
      <c r="N12" s="103">
        <f t="shared" ref="N12:N75" si="5">SUM(K12:M12)</f>
        <v>0</v>
      </c>
      <c r="O12" s="46"/>
    </row>
    <row r="13" spans="1:15">
      <c r="A13" s="55">
        <v>13001</v>
      </c>
      <c r="B13" s="57" t="s">
        <v>67</v>
      </c>
      <c r="C13" s="85"/>
      <c r="D13" s="85"/>
      <c r="E13" s="36">
        <f t="shared" si="1"/>
        <v>0</v>
      </c>
      <c r="F13" s="36">
        <v>0</v>
      </c>
      <c r="G13" s="36">
        <v>0</v>
      </c>
      <c r="H13" s="38">
        <f t="shared" si="2"/>
        <v>0</v>
      </c>
      <c r="I13" s="36">
        <v>0</v>
      </c>
      <c r="J13" s="38">
        <f t="shared" si="3"/>
        <v>0</v>
      </c>
      <c r="K13" s="68">
        <f t="shared" si="4"/>
        <v>0</v>
      </c>
      <c r="L13" s="64"/>
      <c r="M13" s="107"/>
      <c r="N13" s="103">
        <f t="shared" si="5"/>
        <v>0</v>
      </c>
      <c r="O13" s="46"/>
    </row>
    <row r="14" spans="1:15">
      <c r="A14" s="55">
        <v>47001</v>
      </c>
      <c r="B14" s="57" t="s">
        <v>68</v>
      </c>
      <c r="C14" s="85"/>
      <c r="D14" s="85"/>
      <c r="E14" s="36">
        <f t="shared" si="1"/>
        <v>0</v>
      </c>
      <c r="F14" s="36">
        <v>0</v>
      </c>
      <c r="G14" s="36">
        <v>0</v>
      </c>
      <c r="H14" s="38">
        <f t="shared" si="2"/>
        <v>0</v>
      </c>
      <c r="I14" s="36">
        <v>0</v>
      </c>
      <c r="J14" s="38">
        <f t="shared" si="3"/>
        <v>0</v>
      </c>
      <c r="K14" s="68">
        <f t="shared" si="4"/>
        <v>0</v>
      </c>
      <c r="L14" s="64"/>
      <c r="M14" s="107"/>
      <c r="N14" s="103">
        <f t="shared" si="5"/>
        <v>0</v>
      </c>
      <c r="O14" s="46"/>
    </row>
    <row r="15" spans="1:15" ht="38.25">
      <c r="A15" s="55">
        <v>76109</v>
      </c>
      <c r="B15" s="57" t="s">
        <v>69</v>
      </c>
      <c r="C15" s="85"/>
      <c r="D15" s="85"/>
      <c r="E15" s="36">
        <f t="shared" si="1"/>
        <v>0</v>
      </c>
      <c r="F15" s="36">
        <v>650523180</v>
      </c>
      <c r="G15" s="36">
        <v>637512716</v>
      </c>
      <c r="H15" s="38">
        <f t="shared" si="2"/>
        <v>1288035896</v>
      </c>
      <c r="I15" s="36">
        <v>612257110</v>
      </c>
      <c r="J15" s="38">
        <f t="shared" si="3"/>
        <v>1900293006</v>
      </c>
      <c r="K15" s="68">
        <f t="shared" si="4"/>
        <v>1900293006</v>
      </c>
      <c r="L15" s="64"/>
      <c r="M15" s="107"/>
      <c r="N15" s="103">
        <f t="shared" si="5"/>
        <v>1900293006</v>
      </c>
      <c r="O15" s="45" t="s">
        <v>153</v>
      </c>
    </row>
    <row r="16" spans="1:15">
      <c r="A16" s="55">
        <v>5045</v>
      </c>
      <c r="B16" s="57" t="s">
        <v>70</v>
      </c>
      <c r="C16" s="85"/>
      <c r="D16" s="85"/>
      <c r="E16" s="36">
        <f t="shared" si="1"/>
        <v>0</v>
      </c>
      <c r="F16" s="36">
        <v>0</v>
      </c>
      <c r="G16" s="36">
        <v>0</v>
      </c>
      <c r="H16" s="38">
        <f t="shared" si="2"/>
        <v>0</v>
      </c>
      <c r="I16" s="36">
        <v>0</v>
      </c>
      <c r="J16" s="38">
        <f t="shared" si="3"/>
        <v>0</v>
      </c>
      <c r="K16" s="68">
        <f t="shared" si="4"/>
        <v>0</v>
      </c>
      <c r="L16" s="64"/>
      <c r="M16" s="107"/>
      <c r="N16" s="103">
        <f t="shared" si="5"/>
        <v>0</v>
      </c>
      <c r="O16" s="46"/>
    </row>
    <row r="17" spans="1:15">
      <c r="A17" s="55">
        <v>63001</v>
      </c>
      <c r="B17" s="57" t="s">
        <v>71</v>
      </c>
      <c r="C17" s="85"/>
      <c r="D17" s="85"/>
      <c r="E17" s="36">
        <f t="shared" si="1"/>
        <v>0</v>
      </c>
      <c r="F17" s="36">
        <v>0</v>
      </c>
      <c r="G17" s="36">
        <v>0</v>
      </c>
      <c r="H17" s="38">
        <f t="shared" si="2"/>
        <v>0</v>
      </c>
      <c r="I17" s="36">
        <v>0</v>
      </c>
      <c r="J17" s="38">
        <f t="shared" si="3"/>
        <v>0</v>
      </c>
      <c r="K17" s="68">
        <f t="shared" si="4"/>
        <v>0</v>
      </c>
      <c r="L17" s="64"/>
      <c r="M17" s="107"/>
      <c r="N17" s="103">
        <f t="shared" si="5"/>
        <v>0</v>
      </c>
      <c r="O17" s="46"/>
    </row>
    <row r="18" spans="1:15">
      <c r="A18" s="55">
        <v>68081</v>
      </c>
      <c r="B18" s="57" t="s">
        <v>72</v>
      </c>
      <c r="C18" s="85"/>
      <c r="D18" s="85"/>
      <c r="E18" s="36">
        <f t="shared" si="1"/>
        <v>0</v>
      </c>
      <c r="F18" s="36">
        <v>812436864</v>
      </c>
      <c r="G18" s="36">
        <v>709359109</v>
      </c>
      <c r="H18" s="38">
        <f t="shared" si="2"/>
        <v>1521795973</v>
      </c>
      <c r="I18" s="36">
        <v>592656208</v>
      </c>
      <c r="J18" s="38">
        <f t="shared" si="3"/>
        <v>2114452181</v>
      </c>
      <c r="K18" s="68">
        <f t="shared" si="4"/>
        <v>2114452181</v>
      </c>
      <c r="L18" s="64"/>
      <c r="M18" s="107"/>
      <c r="N18" s="103">
        <f t="shared" si="5"/>
        <v>2114452181</v>
      </c>
      <c r="O18" s="46"/>
    </row>
    <row r="19" spans="1:15">
      <c r="A19" s="55">
        <v>5088</v>
      </c>
      <c r="B19" s="58" t="s">
        <v>73</v>
      </c>
      <c r="C19" s="85"/>
      <c r="D19" s="85"/>
      <c r="E19" s="36">
        <f t="shared" si="1"/>
        <v>0</v>
      </c>
      <c r="F19" s="36">
        <v>0</v>
      </c>
      <c r="G19" s="36">
        <v>0</v>
      </c>
      <c r="H19" s="38">
        <f t="shared" si="2"/>
        <v>0</v>
      </c>
      <c r="I19" s="36">
        <v>0</v>
      </c>
      <c r="J19" s="38">
        <f t="shared" si="3"/>
        <v>0</v>
      </c>
      <c r="K19" s="68">
        <f t="shared" si="4"/>
        <v>0</v>
      </c>
      <c r="L19" s="64"/>
      <c r="M19" s="107"/>
      <c r="N19" s="103">
        <f t="shared" si="5"/>
        <v>0</v>
      </c>
      <c r="O19" s="46"/>
    </row>
    <row r="20" spans="1:15">
      <c r="A20" s="55">
        <v>68001</v>
      </c>
      <c r="B20" s="57" t="s">
        <v>74</v>
      </c>
      <c r="C20" s="85"/>
      <c r="D20" s="85"/>
      <c r="E20" s="36">
        <f t="shared" si="1"/>
        <v>0</v>
      </c>
      <c r="F20" s="36">
        <v>7373003692</v>
      </c>
      <c r="G20" s="36">
        <v>0</v>
      </c>
      <c r="H20" s="38">
        <f t="shared" si="2"/>
        <v>7373003692</v>
      </c>
      <c r="I20" s="36">
        <v>0</v>
      </c>
      <c r="J20" s="38">
        <f t="shared" si="3"/>
        <v>7373003692</v>
      </c>
      <c r="K20" s="68">
        <f t="shared" si="4"/>
        <v>7373003692</v>
      </c>
      <c r="L20" s="64"/>
      <c r="M20" s="107"/>
      <c r="N20" s="103">
        <f t="shared" si="5"/>
        <v>7373003692</v>
      </c>
      <c r="O20" s="46"/>
    </row>
    <row r="21" spans="1:15">
      <c r="A21" s="55">
        <v>76111</v>
      </c>
      <c r="B21" s="57" t="s">
        <v>75</v>
      </c>
      <c r="C21" s="85"/>
      <c r="D21" s="85"/>
      <c r="E21" s="36">
        <f t="shared" si="1"/>
        <v>0</v>
      </c>
      <c r="F21" s="36">
        <v>0</v>
      </c>
      <c r="G21" s="36">
        <v>0</v>
      </c>
      <c r="H21" s="38">
        <f t="shared" si="2"/>
        <v>0</v>
      </c>
      <c r="I21" s="36">
        <v>0</v>
      </c>
      <c r="J21" s="38">
        <f t="shared" si="3"/>
        <v>0</v>
      </c>
      <c r="K21" s="68">
        <f t="shared" si="4"/>
        <v>0</v>
      </c>
      <c r="L21" s="64"/>
      <c r="M21" s="107"/>
      <c r="N21" s="103">
        <f t="shared" si="5"/>
        <v>0</v>
      </c>
      <c r="O21" s="46"/>
    </row>
    <row r="22" spans="1:15">
      <c r="A22" s="55">
        <v>76001</v>
      </c>
      <c r="B22" s="57" t="s">
        <v>76</v>
      </c>
      <c r="C22" s="85"/>
      <c r="D22" s="85"/>
      <c r="E22" s="36">
        <f t="shared" si="1"/>
        <v>0</v>
      </c>
      <c r="F22" s="36">
        <v>0</v>
      </c>
      <c r="G22" s="36">
        <v>0</v>
      </c>
      <c r="H22" s="38">
        <f t="shared" si="2"/>
        <v>0</v>
      </c>
      <c r="I22" s="36">
        <v>0</v>
      </c>
      <c r="J22" s="38">
        <f t="shared" si="3"/>
        <v>0</v>
      </c>
      <c r="K22" s="68">
        <f t="shared" si="4"/>
        <v>0</v>
      </c>
      <c r="L22" s="64"/>
      <c r="M22" s="107"/>
      <c r="N22" s="103">
        <f t="shared" si="5"/>
        <v>0</v>
      </c>
      <c r="O22" s="46"/>
    </row>
    <row r="23" spans="1:15">
      <c r="A23" s="55">
        <v>76147</v>
      </c>
      <c r="B23" s="57" t="s">
        <v>77</v>
      </c>
      <c r="C23" s="85"/>
      <c r="D23" s="85"/>
      <c r="E23" s="36">
        <f t="shared" si="1"/>
        <v>0</v>
      </c>
      <c r="F23" s="36">
        <v>0</v>
      </c>
      <c r="G23" s="36">
        <v>0</v>
      </c>
      <c r="H23" s="38">
        <f t="shared" si="2"/>
        <v>0</v>
      </c>
      <c r="I23" s="36">
        <v>0</v>
      </c>
      <c r="J23" s="38">
        <f t="shared" si="3"/>
        <v>0</v>
      </c>
      <c r="K23" s="68">
        <f t="shared" si="4"/>
        <v>0</v>
      </c>
      <c r="L23" s="64"/>
      <c r="M23" s="107"/>
      <c r="N23" s="103">
        <f t="shared" si="5"/>
        <v>0</v>
      </c>
      <c r="O23" s="46"/>
    </row>
    <row r="24" spans="1:15">
      <c r="A24" s="55">
        <v>25175</v>
      </c>
      <c r="B24" s="59" t="s">
        <v>78</v>
      </c>
      <c r="C24" s="85"/>
      <c r="D24" s="85"/>
      <c r="E24" s="36">
        <f t="shared" si="1"/>
        <v>0</v>
      </c>
      <c r="F24" s="36">
        <v>0</v>
      </c>
      <c r="G24" s="36">
        <v>0</v>
      </c>
      <c r="H24" s="38">
        <f t="shared" si="2"/>
        <v>0</v>
      </c>
      <c r="I24" s="36">
        <v>0</v>
      </c>
      <c r="J24" s="38">
        <f t="shared" si="3"/>
        <v>0</v>
      </c>
      <c r="K24" s="68">
        <f t="shared" si="4"/>
        <v>0</v>
      </c>
      <c r="L24" s="64"/>
      <c r="M24" s="107"/>
      <c r="N24" s="103">
        <f t="shared" si="5"/>
        <v>0</v>
      </c>
      <c r="O24" s="48"/>
    </row>
    <row r="25" spans="1:15">
      <c r="A25" s="55">
        <v>47189</v>
      </c>
      <c r="B25" s="60" t="s">
        <v>79</v>
      </c>
      <c r="C25" s="85"/>
      <c r="D25" s="85"/>
      <c r="E25" s="36">
        <f t="shared" si="1"/>
        <v>0</v>
      </c>
      <c r="F25" s="36">
        <v>0</v>
      </c>
      <c r="G25" s="36">
        <v>0</v>
      </c>
      <c r="H25" s="38">
        <f t="shared" si="2"/>
        <v>0</v>
      </c>
      <c r="I25" s="36">
        <v>0</v>
      </c>
      <c r="J25" s="38">
        <f t="shared" si="3"/>
        <v>0</v>
      </c>
      <c r="K25" s="68">
        <f t="shared" si="4"/>
        <v>0</v>
      </c>
      <c r="L25" s="64"/>
      <c r="M25" s="107"/>
      <c r="N25" s="103">
        <f t="shared" si="5"/>
        <v>0</v>
      </c>
      <c r="O25" s="46"/>
    </row>
    <row r="26" spans="1:15">
      <c r="A26" s="55">
        <v>54001</v>
      </c>
      <c r="B26" s="60" t="s">
        <v>80</v>
      </c>
      <c r="C26" s="85"/>
      <c r="D26" s="85"/>
      <c r="E26" s="36">
        <f t="shared" si="1"/>
        <v>0</v>
      </c>
      <c r="F26" s="36">
        <v>0</v>
      </c>
      <c r="G26" s="36">
        <v>0</v>
      </c>
      <c r="H26" s="38">
        <f t="shared" si="2"/>
        <v>0</v>
      </c>
      <c r="I26" s="36">
        <v>0</v>
      </c>
      <c r="J26" s="38">
        <f t="shared" si="3"/>
        <v>0</v>
      </c>
      <c r="K26" s="68">
        <f t="shared" si="4"/>
        <v>0</v>
      </c>
      <c r="L26" s="64"/>
      <c r="M26" s="107"/>
      <c r="N26" s="103">
        <f t="shared" si="5"/>
        <v>0</v>
      </c>
      <c r="O26" s="46"/>
    </row>
    <row r="27" spans="1:15">
      <c r="A27" s="55">
        <v>66170</v>
      </c>
      <c r="B27" s="57" t="s">
        <v>81</v>
      </c>
      <c r="C27" s="85"/>
      <c r="D27" s="85"/>
      <c r="E27" s="36">
        <f t="shared" si="1"/>
        <v>0</v>
      </c>
      <c r="F27" s="36">
        <v>0</v>
      </c>
      <c r="G27" s="36">
        <v>474779</v>
      </c>
      <c r="H27" s="38">
        <f t="shared" si="2"/>
        <v>474779</v>
      </c>
      <c r="I27" s="36">
        <v>0</v>
      </c>
      <c r="J27" s="38">
        <f t="shared" si="3"/>
        <v>474779</v>
      </c>
      <c r="K27" s="68">
        <f t="shared" si="4"/>
        <v>474779</v>
      </c>
      <c r="L27" s="64"/>
      <c r="M27" s="107"/>
      <c r="N27" s="103">
        <f t="shared" si="5"/>
        <v>474779</v>
      </c>
      <c r="O27" s="46"/>
    </row>
    <row r="28" spans="1:15">
      <c r="A28" s="55">
        <v>15238</v>
      </c>
      <c r="B28" s="57" t="s">
        <v>82</v>
      </c>
      <c r="C28" s="85"/>
      <c r="D28" s="85"/>
      <c r="E28" s="36">
        <f t="shared" si="1"/>
        <v>0</v>
      </c>
      <c r="F28" s="36">
        <v>0</v>
      </c>
      <c r="G28" s="36">
        <v>0</v>
      </c>
      <c r="H28" s="38">
        <f t="shared" si="2"/>
        <v>0</v>
      </c>
      <c r="I28" s="36">
        <v>0</v>
      </c>
      <c r="J28" s="38">
        <f t="shared" si="3"/>
        <v>0</v>
      </c>
      <c r="K28" s="68">
        <f t="shared" si="4"/>
        <v>0</v>
      </c>
      <c r="L28" s="64"/>
      <c r="M28" s="107"/>
      <c r="N28" s="103">
        <f t="shared" si="5"/>
        <v>0</v>
      </c>
      <c r="O28" s="46"/>
    </row>
    <row r="29" spans="1:15">
      <c r="A29" s="55">
        <v>5266</v>
      </c>
      <c r="B29" s="57" t="s">
        <v>83</v>
      </c>
      <c r="C29" s="85"/>
      <c r="D29" s="85"/>
      <c r="E29" s="36">
        <f>SUM(C29:D29)</f>
        <v>0</v>
      </c>
      <c r="F29" s="36">
        <v>0</v>
      </c>
      <c r="G29" s="36">
        <v>0</v>
      </c>
      <c r="H29" s="38">
        <f t="shared" si="2"/>
        <v>0</v>
      </c>
      <c r="I29" s="36">
        <v>0</v>
      </c>
      <c r="J29" s="38">
        <f t="shared" si="3"/>
        <v>0</v>
      </c>
      <c r="K29" s="68">
        <f t="shared" si="4"/>
        <v>0</v>
      </c>
      <c r="L29" s="64"/>
      <c r="M29" s="107"/>
      <c r="N29" s="103">
        <f t="shared" si="5"/>
        <v>0</v>
      </c>
      <c r="O29" s="46"/>
    </row>
    <row r="30" spans="1:15">
      <c r="A30" s="55">
        <v>25269</v>
      </c>
      <c r="B30" s="57" t="s">
        <v>84</v>
      </c>
      <c r="C30" s="85"/>
      <c r="D30" s="85"/>
      <c r="E30" s="36">
        <f t="shared" si="1"/>
        <v>0</v>
      </c>
      <c r="F30" s="36">
        <v>0</v>
      </c>
      <c r="G30" s="36">
        <v>0</v>
      </c>
      <c r="H30" s="38">
        <f t="shared" si="2"/>
        <v>0</v>
      </c>
      <c r="I30" s="36">
        <v>0</v>
      </c>
      <c r="J30" s="38">
        <f t="shared" si="3"/>
        <v>0</v>
      </c>
      <c r="K30" s="68">
        <f t="shared" si="4"/>
        <v>0</v>
      </c>
      <c r="L30" s="64"/>
      <c r="M30" s="107"/>
      <c r="N30" s="103">
        <f t="shared" si="5"/>
        <v>0</v>
      </c>
      <c r="O30" s="48"/>
    </row>
    <row r="31" spans="1:15">
      <c r="A31" s="55">
        <v>18001</v>
      </c>
      <c r="B31" s="57" t="s">
        <v>85</v>
      </c>
      <c r="C31" s="85"/>
      <c r="D31" s="85"/>
      <c r="E31" s="36">
        <f t="shared" si="1"/>
        <v>0</v>
      </c>
      <c r="F31" s="36">
        <v>0</v>
      </c>
      <c r="G31" s="36">
        <v>0</v>
      </c>
      <c r="H31" s="38">
        <f t="shared" si="2"/>
        <v>0</v>
      </c>
      <c r="I31" s="36">
        <v>0</v>
      </c>
      <c r="J31" s="38">
        <f t="shared" si="3"/>
        <v>0</v>
      </c>
      <c r="K31" s="68">
        <f t="shared" si="4"/>
        <v>0</v>
      </c>
      <c r="L31" s="64"/>
      <c r="M31" s="107"/>
      <c r="N31" s="103">
        <f t="shared" si="5"/>
        <v>0</v>
      </c>
      <c r="O31" s="46"/>
    </row>
    <row r="32" spans="1:15">
      <c r="A32" s="55">
        <v>68276</v>
      </c>
      <c r="B32" s="57" t="s">
        <v>86</v>
      </c>
      <c r="C32" s="85"/>
      <c r="D32" s="85"/>
      <c r="E32" s="36">
        <f t="shared" si="1"/>
        <v>0</v>
      </c>
      <c r="F32" s="36">
        <v>0</v>
      </c>
      <c r="G32" s="36">
        <v>0</v>
      </c>
      <c r="H32" s="38">
        <f t="shared" si="2"/>
        <v>0</v>
      </c>
      <c r="I32" s="36">
        <v>0</v>
      </c>
      <c r="J32" s="38">
        <f t="shared" si="3"/>
        <v>0</v>
      </c>
      <c r="K32" s="68">
        <f t="shared" si="4"/>
        <v>0</v>
      </c>
      <c r="L32" s="64"/>
      <c r="M32" s="107"/>
      <c r="N32" s="103">
        <f t="shared" si="5"/>
        <v>0</v>
      </c>
      <c r="O32" s="46"/>
    </row>
    <row r="33" spans="1:15">
      <c r="A33" s="55">
        <v>25286</v>
      </c>
      <c r="B33" s="57" t="s">
        <v>87</v>
      </c>
      <c r="C33" s="85"/>
      <c r="D33" s="85"/>
      <c r="E33" s="36">
        <f t="shared" si="1"/>
        <v>0</v>
      </c>
      <c r="F33" s="36">
        <v>0</v>
      </c>
      <c r="G33" s="36">
        <v>0</v>
      </c>
      <c r="H33" s="38">
        <f t="shared" si="2"/>
        <v>0</v>
      </c>
      <c r="I33" s="36">
        <v>0</v>
      </c>
      <c r="J33" s="38">
        <f t="shared" si="3"/>
        <v>0</v>
      </c>
      <c r="K33" s="68">
        <f t="shared" si="4"/>
        <v>0</v>
      </c>
      <c r="L33" s="64"/>
      <c r="M33" s="107"/>
      <c r="N33" s="103">
        <f t="shared" si="5"/>
        <v>0</v>
      </c>
      <c r="O33" s="46"/>
    </row>
    <row r="34" spans="1:15">
      <c r="A34" s="55">
        <v>25290</v>
      </c>
      <c r="B34" s="57" t="s">
        <v>88</v>
      </c>
      <c r="C34" s="85"/>
      <c r="D34" s="85"/>
      <c r="E34" s="36">
        <f t="shared" si="1"/>
        <v>0</v>
      </c>
      <c r="F34" s="36">
        <v>0</v>
      </c>
      <c r="G34" s="36">
        <v>0</v>
      </c>
      <c r="H34" s="38">
        <f t="shared" si="2"/>
        <v>0</v>
      </c>
      <c r="I34" s="36">
        <v>0</v>
      </c>
      <c r="J34" s="38">
        <f t="shared" si="3"/>
        <v>0</v>
      </c>
      <c r="K34" s="68">
        <f t="shared" si="4"/>
        <v>0</v>
      </c>
      <c r="L34" s="64"/>
      <c r="M34" s="107"/>
      <c r="N34" s="103">
        <f t="shared" si="5"/>
        <v>0</v>
      </c>
      <c r="O34" s="46"/>
    </row>
    <row r="35" spans="1:15">
      <c r="A35" s="55">
        <v>25307</v>
      </c>
      <c r="B35" s="57" t="s">
        <v>89</v>
      </c>
      <c r="C35" s="85"/>
      <c r="D35" s="85"/>
      <c r="E35" s="36">
        <f t="shared" si="1"/>
        <v>0</v>
      </c>
      <c r="F35" s="36">
        <v>0</v>
      </c>
      <c r="G35" s="36">
        <v>0</v>
      </c>
      <c r="H35" s="38">
        <f t="shared" si="2"/>
        <v>0</v>
      </c>
      <c r="I35" s="36">
        <v>0</v>
      </c>
      <c r="J35" s="38">
        <f t="shared" si="3"/>
        <v>0</v>
      </c>
      <c r="K35" s="68">
        <f t="shared" si="4"/>
        <v>0</v>
      </c>
      <c r="L35" s="64"/>
      <c r="M35" s="107"/>
      <c r="N35" s="103">
        <f t="shared" si="5"/>
        <v>0</v>
      </c>
      <c r="O35" s="46"/>
    </row>
    <row r="36" spans="1:15">
      <c r="A36" s="55">
        <v>68307</v>
      </c>
      <c r="B36" s="57" t="s">
        <v>90</v>
      </c>
      <c r="C36" s="85"/>
      <c r="D36" s="85"/>
      <c r="E36" s="36">
        <f t="shared" si="1"/>
        <v>0</v>
      </c>
      <c r="F36" s="36">
        <v>0</v>
      </c>
      <c r="G36" s="36">
        <v>0</v>
      </c>
      <c r="H36" s="38">
        <f t="shared" si="2"/>
        <v>0</v>
      </c>
      <c r="I36" s="36">
        <v>0</v>
      </c>
      <c r="J36" s="38">
        <f t="shared" si="3"/>
        <v>0</v>
      </c>
      <c r="K36" s="68">
        <f t="shared" si="4"/>
        <v>0</v>
      </c>
      <c r="L36" s="64"/>
      <c r="M36" s="107"/>
      <c r="N36" s="103">
        <f t="shared" si="5"/>
        <v>0</v>
      </c>
      <c r="O36" s="46"/>
    </row>
    <row r="37" spans="1:15">
      <c r="A37" s="55">
        <v>73001</v>
      </c>
      <c r="B37" s="57" t="s">
        <v>91</v>
      </c>
      <c r="C37" s="85"/>
      <c r="D37" s="85"/>
      <c r="E37" s="36">
        <f t="shared" si="1"/>
        <v>0</v>
      </c>
      <c r="F37" s="36">
        <v>0</v>
      </c>
      <c r="G37" s="36">
        <v>0</v>
      </c>
      <c r="H37" s="38">
        <f t="shared" si="2"/>
        <v>0</v>
      </c>
      <c r="I37" s="36">
        <v>0</v>
      </c>
      <c r="J37" s="38">
        <f t="shared" si="3"/>
        <v>0</v>
      </c>
      <c r="K37" s="68">
        <f t="shared" si="4"/>
        <v>0</v>
      </c>
      <c r="L37" s="64"/>
      <c r="M37" s="107"/>
      <c r="N37" s="103">
        <f t="shared" si="5"/>
        <v>0</v>
      </c>
      <c r="O37" s="49"/>
    </row>
    <row r="38" spans="1:15">
      <c r="A38" s="55">
        <v>52356</v>
      </c>
      <c r="B38" s="61" t="s">
        <v>92</v>
      </c>
      <c r="C38" s="85"/>
      <c r="D38" s="85"/>
      <c r="E38" s="36">
        <f t="shared" si="1"/>
        <v>0</v>
      </c>
      <c r="F38" s="36">
        <v>0</v>
      </c>
      <c r="G38" s="36">
        <v>0</v>
      </c>
      <c r="H38" s="38">
        <f t="shared" si="2"/>
        <v>0</v>
      </c>
      <c r="I38" s="36">
        <v>0</v>
      </c>
      <c r="J38" s="38">
        <f t="shared" si="3"/>
        <v>0</v>
      </c>
      <c r="K38" s="68">
        <f t="shared" si="4"/>
        <v>0</v>
      </c>
      <c r="L38" s="64"/>
      <c r="M38" s="107"/>
      <c r="N38" s="103">
        <f t="shared" si="5"/>
        <v>0</v>
      </c>
      <c r="O38" s="47"/>
    </row>
    <row r="39" spans="1:15" ht="15" customHeight="1">
      <c r="A39" s="55">
        <v>5360</v>
      </c>
      <c r="B39" s="57" t="s">
        <v>93</v>
      </c>
      <c r="C39" s="85"/>
      <c r="D39" s="85"/>
      <c r="E39" s="36">
        <f t="shared" si="1"/>
        <v>0</v>
      </c>
      <c r="F39" s="36">
        <v>0</v>
      </c>
      <c r="G39" s="36">
        <v>0</v>
      </c>
      <c r="H39" s="38">
        <f t="shared" si="2"/>
        <v>0</v>
      </c>
      <c r="I39" s="36">
        <v>0</v>
      </c>
      <c r="J39" s="38">
        <f t="shared" si="3"/>
        <v>0</v>
      </c>
      <c r="K39" s="68">
        <f t="shared" si="4"/>
        <v>0</v>
      </c>
      <c r="L39" s="64"/>
      <c r="M39" s="107"/>
      <c r="N39" s="103">
        <f t="shared" si="5"/>
        <v>0</v>
      </c>
      <c r="O39" s="46"/>
    </row>
    <row r="40" spans="1:15">
      <c r="A40" s="55">
        <v>76364</v>
      </c>
      <c r="B40" s="61" t="s">
        <v>94</v>
      </c>
      <c r="C40" s="85"/>
      <c r="D40" s="85"/>
      <c r="E40" s="36">
        <f t="shared" si="1"/>
        <v>0</v>
      </c>
      <c r="F40" s="36">
        <v>0</v>
      </c>
      <c r="G40" s="36">
        <v>0</v>
      </c>
      <c r="H40" s="38">
        <f t="shared" si="2"/>
        <v>0</v>
      </c>
      <c r="I40" s="36">
        <v>0</v>
      </c>
      <c r="J40" s="38">
        <f t="shared" si="3"/>
        <v>0</v>
      </c>
      <c r="K40" s="68">
        <f t="shared" si="4"/>
        <v>0</v>
      </c>
      <c r="L40" s="64"/>
      <c r="M40" s="107"/>
      <c r="N40" s="103">
        <f t="shared" si="5"/>
        <v>0</v>
      </c>
      <c r="O40" s="46"/>
    </row>
    <row r="41" spans="1:15">
      <c r="A41" s="55">
        <v>5380</v>
      </c>
      <c r="B41" s="61" t="s">
        <v>95</v>
      </c>
      <c r="C41" s="85"/>
      <c r="D41" s="85"/>
      <c r="E41" s="36">
        <f t="shared" si="1"/>
        <v>0</v>
      </c>
      <c r="F41" s="36">
        <v>0</v>
      </c>
      <c r="G41" s="36">
        <v>17624882</v>
      </c>
      <c r="H41" s="38">
        <f t="shared" si="2"/>
        <v>17624882</v>
      </c>
      <c r="I41" s="36">
        <v>0</v>
      </c>
      <c r="J41" s="38">
        <f t="shared" ref="J41" si="6">+H41+I41</f>
        <v>17624882</v>
      </c>
      <c r="K41" s="68">
        <f t="shared" ref="K41" si="7">+J41+E41</f>
        <v>17624882</v>
      </c>
      <c r="L41" s="64"/>
      <c r="M41" s="107"/>
      <c r="N41" s="103">
        <f t="shared" si="5"/>
        <v>17624882</v>
      </c>
      <c r="O41" s="46"/>
    </row>
    <row r="42" spans="1:15">
      <c r="A42" s="55">
        <v>23417</v>
      </c>
      <c r="B42" s="57" t="s">
        <v>96</v>
      </c>
      <c r="C42" s="85"/>
      <c r="D42" s="85"/>
      <c r="E42" s="36">
        <f t="shared" si="1"/>
        <v>0</v>
      </c>
      <c r="F42" s="36">
        <v>0</v>
      </c>
      <c r="G42" s="36">
        <v>0</v>
      </c>
      <c r="H42" s="38">
        <f t="shared" si="2"/>
        <v>0</v>
      </c>
      <c r="I42" s="36">
        <v>0</v>
      </c>
      <c r="J42" s="38">
        <f t="shared" si="3"/>
        <v>0</v>
      </c>
      <c r="K42" s="68">
        <f t="shared" si="4"/>
        <v>0</v>
      </c>
      <c r="L42" s="64"/>
      <c r="M42" s="107"/>
      <c r="N42" s="103">
        <f t="shared" si="5"/>
        <v>0</v>
      </c>
      <c r="O42" s="47"/>
    </row>
    <row r="43" spans="1:15">
      <c r="A43" s="55">
        <v>13430</v>
      </c>
      <c r="B43" s="57" t="s">
        <v>97</v>
      </c>
      <c r="C43" s="85"/>
      <c r="D43" s="85"/>
      <c r="E43" s="36">
        <f t="shared" si="1"/>
        <v>0</v>
      </c>
      <c r="F43" s="36">
        <v>0</v>
      </c>
      <c r="G43" s="36">
        <v>0</v>
      </c>
      <c r="H43" s="38">
        <f t="shared" si="2"/>
        <v>0</v>
      </c>
      <c r="I43" s="36">
        <v>0</v>
      </c>
      <c r="J43" s="38">
        <f t="shared" si="3"/>
        <v>0</v>
      </c>
      <c r="K43" s="68">
        <f t="shared" si="4"/>
        <v>0</v>
      </c>
      <c r="L43" s="64"/>
      <c r="M43" s="107"/>
      <c r="N43" s="103">
        <f t="shared" si="5"/>
        <v>0</v>
      </c>
      <c r="O43" s="46"/>
    </row>
    <row r="44" spans="1:15">
      <c r="A44" s="55">
        <v>44430</v>
      </c>
      <c r="B44" s="57" t="s">
        <v>98</v>
      </c>
      <c r="C44" s="85"/>
      <c r="D44" s="85"/>
      <c r="E44" s="36">
        <f t="shared" si="1"/>
        <v>0</v>
      </c>
      <c r="F44" s="36">
        <v>0</v>
      </c>
      <c r="G44" s="36">
        <v>0</v>
      </c>
      <c r="H44" s="38">
        <f t="shared" si="2"/>
        <v>0</v>
      </c>
      <c r="I44" s="36">
        <v>0</v>
      </c>
      <c r="J44" s="38">
        <f t="shared" si="3"/>
        <v>0</v>
      </c>
      <c r="K44" s="68">
        <f t="shared" si="4"/>
        <v>0</v>
      </c>
      <c r="L44" s="64"/>
      <c r="M44" s="107"/>
      <c r="N44" s="103">
        <f t="shared" si="5"/>
        <v>0</v>
      </c>
      <c r="O44" s="46"/>
    </row>
    <row r="45" spans="1:15">
      <c r="A45" s="55">
        <v>8433</v>
      </c>
      <c r="B45" s="59" t="s">
        <v>99</v>
      </c>
      <c r="C45" s="85"/>
      <c r="D45" s="85"/>
      <c r="E45" s="36">
        <f t="shared" si="1"/>
        <v>0</v>
      </c>
      <c r="F45" s="36">
        <v>0</v>
      </c>
      <c r="G45" s="36">
        <v>0</v>
      </c>
      <c r="H45" s="38">
        <f t="shared" si="2"/>
        <v>0</v>
      </c>
      <c r="I45" s="36">
        <v>0</v>
      </c>
      <c r="J45" s="38">
        <f t="shared" si="3"/>
        <v>0</v>
      </c>
      <c r="K45" s="68">
        <f t="shared" si="4"/>
        <v>0</v>
      </c>
      <c r="L45" s="64"/>
      <c r="M45" s="107"/>
      <c r="N45" s="103">
        <f t="shared" si="5"/>
        <v>0</v>
      </c>
      <c r="O45" s="49"/>
    </row>
    <row r="46" spans="1:15">
      <c r="A46" s="55">
        <v>17001</v>
      </c>
      <c r="B46" s="57" t="s">
        <v>100</v>
      </c>
      <c r="C46" s="85"/>
      <c r="D46" s="85"/>
      <c r="E46" s="36">
        <f t="shared" si="1"/>
        <v>0</v>
      </c>
      <c r="F46" s="36">
        <v>133687500</v>
      </c>
      <c r="G46" s="36">
        <v>132967436</v>
      </c>
      <c r="H46" s="38">
        <f t="shared" si="2"/>
        <v>266654936</v>
      </c>
      <c r="I46" s="36">
        <v>0</v>
      </c>
      <c r="J46" s="38">
        <f t="shared" si="3"/>
        <v>266654936</v>
      </c>
      <c r="K46" s="68">
        <f t="shared" si="4"/>
        <v>266654936</v>
      </c>
      <c r="L46" s="64"/>
      <c r="M46" s="107"/>
      <c r="N46" s="103">
        <f t="shared" si="5"/>
        <v>266654936</v>
      </c>
      <c r="O46" s="46"/>
    </row>
    <row r="47" spans="1:15">
      <c r="A47" s="55">
        <v>5001</v>
      </c>
      <c r="B47" s="57" t="s">
        <v>101</v>
      </c>
      <c r="C47" s="85"/>
      <c r="D47" s="85"/>
      <c r="E47" s="36">
        <f t="shared" si="1"/>
        <v>0</v>
      </c>
      <c r="F47" s="36">
        <v>0</v>
      </c>
      <c r="G47" s="36">
        <v>0</v>
      </c>
      <c r="H47" s="38">
        <f t="shared" si="2"/>
        <v>0</v>
      </c>
      <c r="I47" s="36">
        <v>0</v>
      </c>
      <c r="J47" s="38">
        <f t="shared" si="3"/>
        <v>0</v>
      </c>
      <c r="K47" s="68">
        <f t="shared" si="4"/>
        <v>0</v>
      </c>
      <c r="L47" s="64"/>
      <c r="M47" s="107"/>
      <c r="N47" s="103">
        <f t="shared" si="5"/>
        <v>0</v>
      </c>
      <c r="O47" s="46"/>
    </row>
    <row r="48" spans="1:15">
      <c r="A48" s="55">
        <v>23001</v>
      </c>
      <c r="B48" s="57" t="s">
        <v>102</v>
      </c>
      <c r="C48" s="85"/>
      <c r="D48" s="85"/>
      <c r="E48" s="36">
        <f t="shared" si="1"/>
        <v>0</v>
      </c>
      <c r="F48" s="36">
        <v>0</v>
      </c>
      <c r="G48" s="36">
        <v>0</v>
      </c>
      <c r="H48" s="38">
        <f t="shared" si="2"/>
        <v>0</v>
      </c>
      <c r="I48" s="36">
        <v>0</v>
      </c>
      <c r="J48" s="38">
        <f t="shared" si="3"/>
        <v>0</v>
      </c>
      <c r="K48" s="68">
        <f t="shared" si="4"/>
        <v>0</v>
      </c>
      <c r="L48" s="64"/>
      <c r="M48" s="107"/>
      <c r="N48" s="103">
        <f t="shared" si="5"/>
        <v>0</v>
      </c>
      <c r="O48" s="46"/>
    </row>
    <row r="49" spans="1:15">
      <c r="A49" s="55">
        <v>25473</v>
      </c>
      <c r="B49" s="59" t="s">
        <v>103</v>
      </c>
      <c r="C49" s="85"/>
      <c r="D49" s="85"/>
      <c r="E49" s="36">
        <f t="shared" si="1"/>
        <v>0</v>
      </c>
      <c r="F49" s="36">
        <v>0</v>
      </c>
      <c r="G49" s="36">
        <v>0</v>
      </c>
      <c r="H49" s="38">
        <f t="shared" si="2"/>
        <v>0</v>
      </c>
      <c r="I49" s="36">
        <v>0</v>
      </c>
      <c r="J49" s="38">
        <f t="shared" si="3"/>
        <v>0</v>
      </c>
      <c r="K49" s="68">
        <f t="shared" si="4"/>
        <v>0</v>
      </c>
      <c r="L49" s="64"/>
      <c r="M49" s="107"/>
      <c r="N49" s="103">
        <f t="shared" si="5"/>
        <v>0</v>
      </c>
      <c r="O49" s="46"/>
    </row>
    <row r="50" spans="1:15">
      <c r="A50" s="55">
        <v>41001</v>
      </c>
      <c r="B50" s="57" t="s">
        <v>104</v>
      </c>
      <c r="C50" s="85"/>
      <c r="D50" s="85"/>
      <c r="E50" s="36">
        <f t="shared" si="1"/>
        <v>0</v>
      </c>
      <c r="F50" s="36">
        <v>0</v>
      </c>
      <c r="G50" s="36">
        <v>0</v>
      </c>
      <c r="H50" s="38">
        <f t="shared" si="2"/>
        <v>0</v>
      </c>
      <c r="I50" s="36">
        <v>0</v>
      </c>
      <c r="J50" s="38">
        <f t="shared" si="3"/>
        <v>0</v>
      </c>
      <c r="K50" s="68">
        <f t="shared" si="4"/>
        <v>0</v>
      </c>
      <c r="L50" s="64"/>
      <c r="M50" s="107"/>
      <c r="N50" s="103">
        <f t="shared" si="5"/>
        <v>0</v>
      </c>
      <c r="O50" s="46"/>
    </row>
    <row r="51" spans="1:15">
      <c r="A51" s="55">
        <v>76520</v>
      </c>
      <c r="B51" s="57" t="s">
        <v>105</v>
      </c>
      <c r="C51" s="85"/>
      <c r="D51" s="85"/>
      <c r="E51" s="36">
        <f t="shared" si="1"/>
        <v>0</v>
      </c>
      <c r="F51" s="36">
        <v>0</v>
      </c>
      <c r="G51" s="36">
        <v>0</v>
      </c>
      <c r="H51" s="38">
        <f t="shared" si="2"/>
        <v>0</v>
      </c>
      <c r="I51" s="36">
        <v>0</v>
      </c>
      <c r="J51" s="38">
        <f t="shared" si="3"/>
        <v>0</v>
      </c>
      <c r="K51" s="68">
        <f t="shared" si="4"/>
        <v>0</v>
      </c>
      <c r="L51" s="64"/>
      <c r="M51" s="107"/>
      <c r="N51" s="103">
        <f t="shared" si="5"/>
        <v>0</v>
      </c>
      <c r="O51" s="46"/>
    </row>
    <row r="52" spans="1:15">
      <c r="A52" s="55">
        <v>52001</v>
      </c>
      <c r="B52" s="57" t="s">
        <v>106</v>
      </c>
      <c r="C52" s="85"/>
      <c r="D52" s="85"/>
      <c r="E52" s="36">
        <f t="shared" si="1"/>
        <v>0</v>
      </c>
      <c r="F52" s="36">
        <v>20079693</v>
      </c>
      <c r="G52" s="36">
        <v>19678099</v>
      </c>
      <c r="H52" s="38">
        <f t="shared" si="2"/>
        <v>39757792</v>
      </c>
      <c r="I52" s="36">
        <v>18898535</v>
      </c>
      <c r="J52" s="38">
        <f t="shared" si="3"/>
        <v>58656327</v>
      </c>
      <c r="K52" s="68">
        <f t="shared" si="4"/>
        <v>58656327</v>
      </c>
      <c r="L52" s="64"/>
      <c r="M52" s="107"/>
      <c r="N52" s="103">
        <f t="shared" si="5"/>
        <v>58656327</v>
      </c>
      <c r="O52" s="46"/>
    </row>
    <row r="53" spans="1:15">
      <c r="A53" s="55">
        <v>66001</v>
      </c>
      <c r="B53" s="57" t="s">
        <v>107</v>
      </c>
      <c r="C53" s="85"/>
      <c r="D53" s="85"/>
      <c r="E53" s="36">
        <f t="shared" si="1"/>
        <v>0</v>
      </c>
      <c r="F53" s="36">
        <v>0</v>
      </c>
      <c r="G53" s="36">
        <v>0</v>
      </c>
      <c r="H53" s="38">
        <f t="shared" si="2"/>
        <v>0</v>
      </c>
      <c r="I53" s="36">
        <v>0</v>
      </c>
      <c r="J53" s="38">
        <f t="shared" si="3"/>
        <v>0</v>
      </c>
      <c r="K53" s="68">
        <f t="shared" si="4"/>
        <v>0</v>
      </c>
      <c r="L53" s="64"/>
      <c r="M53" s="107"/>
      <c r="N53" s="103">
        <f t="shared" si="5"/>
        <v>0</v>
      </c>
      <c r="O53" s="46"/>
    </row>
    <row r="54" spans="1:15">
      <c r="A54" s="55">
        <v>68547</v>
      </c>
      <c r="B54" s="57" t="s">
        <v>108</v>
      </c>
      <c r="C54" s="85"/>
      <c r="D54" s="85"/>
      <c r="E54" s="36">
        <f t="shared" si="1"/>
        <v>0</v>
      </c>
      <c r="F54" s="36">
        <v>0</v>
      </c>
      <c r="G54" s="36">
        <v>0</v>
      </c>
      <c r="H54" s="38">
        <f t="shared" si="2"/>
        <v>0</v>
      </c>
      <c r="I54" s="36">
        <v>0</v>
      </c>
      <c r="J54" s="38">
        <f t="shared" si="3"/>
        <v>0</v>
      </c>
      <c r="K54" s="68">
        <f t="shared" si="4"/>
        <v>0</v>
      </c>
      <c r="L54" s="64"/>
      <c r="M54" s="107"/>
      <c r="N54" s="103">
        <f t="shared" si="5"/>
        <v>0</v>
      </c>
      <c r="O54" s="46"/>
    </row>
    <row r="55" spans="1:15">
      <c r="A55" s="55">
        <v>41551</v>
      </c>
      <c r="B55" s="57" t="s">
        <v>109</v>
      </c>
      <c r="C55" s="85"/>
      <c r="D55" s="85"/>
      <c r="E55" s="36">
        <f t="shared" si="1"/>
        <v>0</v>
      </c>
      <c r="F55" s="36">
        <v>0</v>
      </c>
      <c r="G55" s="36">
        <v>0</v>
      </c>
      <c r="H55" s="38">
        <f t="shared" si="2"/>
        <v>0</v>
      </c>
      <c r="I55" s="36">
        <v>0</v>
      </c>
      <c r="J55" s="38">
        <f t="shared" si="3"/>
        <v>0</v>
      </c>
      <c r="K55" s="68">
        <f t="shared" si="4"/>
        <v>0</v>
      </c>
      <c r="L55" s="64"/>
      <c r="M55" s="107"/>
      <c r="N55" s="103">
        <f t="shared" si="5"/>
        <v>0</v>
      </c>
      <c r="O55" s="46"/>
    </row>
    <row r="56" spans="1:15">
      <c r="A56" s="55">
        <v>19001</v>
      </c>
      <c r="B56" s="57" t="s">
        <v>110</v>
      </c>
      <c r="C56" s="85"/>
      <c r="D56" s="85"/>
      <c r="E56" s="36">
        <f t="shared" si="1"/>
        <v>0</v>
      </c>
      <c r="F56" s="36">
        <v>0</v>
      </c>
      <c r="G56" s="36">
        <v>0</v>
      </c>
      <c r="H56" s="38">
        <f t="shared" si="2"/>
        <v>0</v>
      </c>
      <c r="I56" s="36">
        <v>0</v>
      </c>
      <c r="J56" s="38">
        <f t="shared" si="3"/>
        <v>0</v>
      </c>
      <c r="K56" s="68">
        <f t="shared" si="4"/>
        <v>0</v>
      </c>
      <c r="L56" s="64"/>
      <c r="M56" s="107"/>
      <c r="N56" s="103">
        <f t="shared" si="5"/>
        <v>0</v>
      </c>
      <c r="O56" s="46"/>
    </row>
    <row r="57" spans="1:15">
      <c r="A57" s="55">
        <v>27001</v>
      </c>
      <c r="B57" s="57" t="s">
        <v>111</v>
      </c>
      <c r="C57" s="85"/>
      <c r="D57" s="85"/>
      <c r="E57" s="36">
        <f t="shared" si="1"/>
        <v>0</v>
      </c>
      <c r="F57" s="36">
        <v>0</v>
      </c>
      <c r="G57" s="36">
        <v>0</v>
      </c>
      <c r="H57" s="38">
        <f t="shared" si="2"/>
        <v>0</v>
      </c>
      <c r="I57" s="36">
        <v>0</v>
      </c>
      <c r="J57" s="38">
        <f t="shared" si="3"/>
        <v>0</v>
      </c>
      <c r="K57" s="68">
        <f t="shared" si="4"/>
        <v>0</v>
      </c>
      <c r="L57" s="64"/>
      <c r="M57" s="107"/>
      <c r="N57" s="103">
        <f t="shared" si="5"/>
        <v>0</v>
      </c>
      <c r="O57" s="48"/>
    </row>
    <row r="58" spans="1:15">
      <c r="A58" s="55">
        <v>44001</v>
      </c>
      <c r="B58" s="59" t="s">
        <v>112</v>
      </c>
      <c r="C58" s="85"/>
      <c r="D58" s="85"/>
      <c r="E58" s="36">
        <f t="shared" si="1"/>
        <v>0</v>
      </c>
      <c r="F58" s="36">
        <v>0</v>
      </c>
      <c r="G58" s="36">
        <v>0</v>
      </c>
      <c r="H58" s="38">
        <f t="shared" si="2"/>
        <v>0</v>
      </c>
      <c r="I58" s="36">
        <v>0</v>
      </c>
      <c r="J58" s="38">
        <f t="shared" si="3"/>
        <v>0</v>
      </c>
      <c r="K58" s="68">
        <f t="shared" si="4"/>
        <v>0</v>
      </c>
      <c r="L58" s="64"/>
      <c r="M58" s="107"/>
      <c r="N58" s="103">
        <f t="shared" si="5"/>
        <v>0</v>
      </c>
      <c r="O58" s="48"/>
    </row>
    <row r="59" spans="1:15">
      <c r="A59" s="55">
        <v>5615</v>
      </c>
      <c r="B59" s="59" t="s">
        <v>113</v>
      </c>
      <c r="C59" s="85"/>
      <c r="D59" s="85"/>
      <c r="E59" s="36">
        <f t="shared" si="1"/>
        <v>0</v>
      </c>
      <c r="F59" s="36">
        <v>0</v>
      </c>
      <c r="G59" s="36">
        <v>0</v>
      </c>
      <c r="H59" s="38">
        <f t="shared" si="2"/>
        <v>0</v>
      </c>
      <c r="I59" s="36">
        <v>0</v>
      </c>
      <c r="J59" s="38">
        <f t="shared" si="3"/>
        <v>0</v>
      </c>
      <c r="K59" s="68">
        <f t="shared" si="4"/>
        <v>0</v>
      </c>
      <c r="L59" s="64"/>
      <c r="M59" s="107"/>
      <c r="N59" s="103">
        <f t="shared" si="5"/>
        <v>0</v>
      </c>
      <c r="O59" s="48"/>
    </row>
    <row r="60" spans="1:15">
      <c r="A60" s="55">
        <v>5631</v>
      </c>
      <c r="B60" s="57" t="s">
        <v>114</v>
      </c>
      <c r="C60" s="85"/>
      <c r="D60" s="85"/>
      <c r="E60" s="36">
        <f t="shared" si="1"/>
        <v>0</v>
      </c>
      <c r="F60" s="36">
        <v>0</v>
      </c>
      <c r="G60" s="36">
        <v>0</v>
      </c>
      <c r="H60" s="38">
        <f t="shared" si="2"/>
        <v>0</v>
      </c>
      <c r="I60" s="36">
        <v>0</v>
      </c>
      <c r="J60" s="38">
        <f t="shared" si="3"/>
        <v>0</v>
      </c>
      <c r="K60" s="68">
        <f t="shared" si="4"/>
        <v>0</v>
      </c>
      <c r="L60" s="64"/>
      <c r="M60" s="107"/>
      <c r="N60" s="103">
        <f t="shared" si="5"/>
        <v>0</v>
      </c>
      <c r="O60" s="46"/>
    </row>
    <row r="61" spans="1:15">
      <c r="A61" s="55">
        <v>23660</v>
      </c>
      <c r="B61" s="57" t="s">
        <v>115</v>
      </c>
      <c r="C61" s="85"/>
      <c r="D61" s="85"/>
      <c r="E61" s="36">
        <f t="shared" si="1"/>
        <v>0</v>
      </c>
      <c r="F61" s="36">
        <v>0</v>
      </c>
      <c r="G61" s="36">
        <v>0</v>
      </c>
      <c r="H61" s="38">
        <f t="shared" si="2"/>
        <v>0</v>
      </c>
      <c r="I61" s="36">
        <v>0</v>
      </c>
      <c r="J61" s="38">
        <f t="shared" si="3"/>
        <v>0</v>
      </c>
      <c r="K61" s="68">
        <f t="shared" si="4"/>
        <v>0</v>
      </c>
      <c r="L61" s="64"/>
      <c r="M61" s="107"/>
      <c r="N61" s="103">
        <f t="shared" si="5"/>
        <v>0</v>
      </c>
      <c r="O61" s="46"/>
    </row>
    <row r="62" spans="1:15">
      <c r="A62" s="55">
        <v>70001</v>
      </c>
      <c r="B62" s="57" t="s">
        <v>116</v>
      </c>
      <c r="C62" s="85"/>
      <c r="D62" s="85"/>
      <c r="E62" s="36">
        <f t="shared" si="1"/>
        <v>0</v>
      </c>
      <c r="F62" s="36">
        <v>0</v>
      </c>
      <c r="G62" s="36">
        <v>0</v>
      </c>
      <c r="H62" s="38">
        <f t="shared" si="2"/>
        <v>0</v>
      </c>
      <c r="I62" s="36">
        <v>0</v>
      </c>
      <c r="J62" s="38">
        <f t="shared" si="3"/>
        <v>0</v>
      </c>
      <c r="K62" s="68">
        <f t="shared" si="4"/>
        <v>0</v>
      </c>
      <c r="L62" s="64"/>
      <c r="M62" s="107"/>
      <c r="N62" s="103">
        <f t="shared" si="5"/>
        <v>0</v>
      </c>
      <c r="O62" s="46"/>
    </row>
    <row r="63" spans="1:15">
      <c r="A63" s="55">
        <v>25754</v>
      </c>
      <c r="B63" s="57" t="s">
        <v>117</v>
      </c>
      <c r="C63" s="85"/>
      <c r="D63" s="85"/>
      <c r="E63" s="36">
        <f t="shared" si="1"/>
        <v>0</v>
      </c>
      <c r="F63" s="36">
        <v>0</v>
      </c>
      <c r="G63" s="36">
        <v>0</v>
      </c>
      <c r="H63" s="38">
        <f t="shared" si="2"/>
        <v>0</v>
      </c>
      <c r="I63" s="36">
        <v>0</v>
      </c>
      <c r="J63" s="38">
        <f t="shared" si="3"/>
        <v>0</v>
      </c>
      <c r="K63" s="68">
        <f t="shared" si="4"/>
        <v>0</v>
      </c>
      <c r="L63" s="64"/>
      <c r="M63" s="107"/>
      <c r="N63" s="103">
        <f t="shared" si="5"/>
        <v>0</v>
      </c>
      <c r="O63" s="48"/>
    </row>
    <row r="64" spans="1:15">
      <c r="A64" s="55">
        <v>15759</v>
      </c>
      <c r="B64" s="57" t="s">
        <v>118</v>
      </c>
      <c r="C64" s="85"/>
      <c r="D64" s="85"/>
      <c r="E64" s="36">
        <f t="shared" si="1"/>
        <v>0</v>
      </c>
      <c r="F64" s="36">
        <v>831274480</v>
      </c>
      <c r="G64" s="36">
        <v>814648991</v>
      </c>
      <c r="H64" s="38">
        <f t="shared" si="2"/>
        <v>1645923471</v>
      </c>
      <c r="I64" s="36">
        <v>782375982</v>
      </c>
      <c r="J64" s="38">
        <f t="shared" si="3"/>
        <v>2428299453</v>
      </c>
      <c r="K64" s="68">
        <f t="shared" si="4"/>
        <v>2428299453</v>
      </c>
      <c r="L64" s="64"/>
      <c r="M64" s="107"/>
      <c r="N64" s="103">
        <f t="shared" si="5"/>
        <v>2428299453</v>
      </c>
      <c r="O64" s="48"/>
    </row>
    <row r="65" spans="1:15">
      <c r="A65" s="55">
        <v>8758</v>
      </c>
      <c r="B65" s="57" t="s">
        <v>119</v>
      </c>
      <c r="C65" s="85"/>
      <c r="D65" s="85"/>
      <c r="E65" s="36">
        <f t="shared" si="1"/>
        <v>0</v>
      </c>
      <c r="F65" s="36">
        <v>0</v>
      </c>
      <c r="G65" s="36">
        <v>0</v>
      </c>
      <c r="H65" s="38">
        <f t="shared" si="2"/>
        <v>0</v>
      </c>
      <c r="I65" s="36">
        <v>0</v>
      </c>
      <c r="J65" s="38">
        <f t="shared" si="3"/>
        <v>0</v>
      </c>
      <c r="K65" s="68">
        <f t="shared" si="4"/>
        <v>0</v>
      </c>
      <c r="L65" s="64"/>
      <c r="M65" s="107"/>
      <c r="N65" s="103">
        <f t="shared" si="5"/>
        <v>0</v>
      </c>
      <c r="O65" s="48"/>
    </row>
    <row r="66" spans="1:15">
      <c r="A66" s="55">
        <v>76834</v>
      </c>
      <c r="B66" s="57" t="s">
        <v>120</v>
      </c>
      <c r="C66" s="85"/>
      <c r="D66" s="85"/>
      <c r="E66" s="36">
        <f t="shared" si="1"/>
        <v>0</v>
      </c>
      <c r="F66" s="36">
        <v>0</v>
      </c>
      <c r="G66" s="36">
        <v>0</v>
      </c>
      <c r="H66" s="38">
        <f t="shared" si="2"/>
        <v>0</v>
      </c>
      <c r="I66" s="36">
        <v>0</v>
      </c>
      <c r="J66" s="38">
        <f t="shared" si="3"/>
        <v>0</v>
      </c>
      <c r="K66" s="68">
        <f t="shared" si="4"/>
        <v>0</v>
      </c>
      <c r="L66" s="64"/>
      <c r="M66" s="107"/>
      <c r="N66" s="103">
        <f t="shared" si="5"/>
        <v>0</v>
      </c>
      <c r="O66" s="48"/>
    </row>
    <row r="67" spans="1:15">
      <c r="A67" s="55">
        <v>52835</v>
      </c>
      <c r="B67" s="57" t="s">
        <v>121</v>
      </c>
      <c r="C67" s="85"/>
      <c r="D67" s="85"/>
      <c r="E67" s="36">
        <f t="shared" si="1"/>
        <v>0</v>
      </c>
      <c r="F67" s="36">
        <v>0</v>
      </c>
      <c r="G67" s="36">
        <v>0</v>
      </c>
      <c r="H67" s="38">
        <f t="shared" si="2"/>
        <v>0</v>
      </c>
      <c r="I67" s="36">
        <v>0</v>
      </c>
      <c r="J67" s="38">
        <f t="shared" si="3"/>
        <v>0</v>
      </c>
      <c r="K67" s="68">
        <f t="shared" si="4"/>
        <v>0</v>
      </c>
      <c r="L67" s="64"/>
      <c r="M67" s="107"/>
      <c r="N67" s="103">
        <f t="shared" si="5"/>
        <v>0</v>
      </c>
      <c r="O67" s="48"/>
    </row>
    <row r="68" spans="1:15">
      <c r="A68" s="55">
        <v>15001</v>
      </c>
      <c r="B68" s="57" t="s">
        <v>122</v>
      </c>
      <c r="C68" s="85"/>
      <c r="D68" s="85"/>
      <c r="E68" s="36">
        <f t="shared" si="1"/>
        <v>0</v>
      </c>
      <c r="F68" s="36">
        <v>378402921</v>
      </c>
      <c r="G68" s="36">
        <v>0</v>
      </c>
      <c r="H68" s="38">
        <f t="shared" si="2"/>
        <v>378402921</v>
      </c>
      <c r="I68" s="36">
        <v>0</v>
      </c>
      <c r="J68" s="38">
        <f t="shared" si="3"/>
        <v>378402921</v>
      </c>
      <c r="K68" s="68">
        <f t="shared" si="4"/>
        <v>378402921</v>
      </c>
      <c r="L68" s="64"/>
      <c r="M68" s="107"/>
      <c r="N68" s="103">
        <f t="shared" si="5"/>
        <v>378402921</v>
      </c>
      <c r="O68" s="49"/>
    </row>
    <row r="69" spans="1:15" ht="25.5">
      <c r="A69" s="95">
        <v>5837</v>
      </c>
      <c r="B69" s="96" t="s">
        <v>123</v>
      </c>
      <c r="C69" s="85"/>
      <c r="D69" s="85"/>
      <c r="E69" s="97">
        <f t="shared" si="1"/>
        <v>0</v>
      </c>
      <c r="F69" s="36">
        <v>0</v>
      </c>
      <c r="G69" s="36">
        <v>0</v>
      </c>
      <c r="H69" s="91">
        <f t="shared" si="2"/>
        <v>0</v>
      </c>
      <c r="I69" s="36">
        <v>0</v>
      </c>
      <c r="J69" s="91">
        <f t="shared" si="3"/>
        <v>0</v>
      </c>
      <c r="K69" s="98">
        <f t="shared" si="4"/>
        <v>0</v>
      </c>
      <c r="L69" s="64"/>
      <c r="M69" s="107"/>
      <c r="N69" s="104">
        <f t="shared" si="5"/>
        <v>0</v>
      </c>
      <c r="O69" s="86" t="s">
        <v>151</v>
      </c>
    </row>
    <row r="70" spans="1:15">
      <c r="A70" s="55">
        <v>44847</v>
      </c>
      <c r="B70" s="57" t="s">
        <v>124</v>
      </c>
      <c r="C70" s="85"/>
      <c r="D70" s="85"/>
      <c r="E70" s="36">
        <f t="shared" si="1"/>
        <v>0</v>
      </c>
      <c r="F70" s="36">
        <v>0</v>
      </c>
      <c r="G70" s="36">
        <v>544660</v>
      </c>
      <c r="H70" s="38">
        <f t="shared" si="2"/>
        <v>544660</v>
      </c>
      <c r="I70" s="36">
        <v>0</v>
      </c>
      <c r="J70" s="38">
        <f t="shared" si="3"/>
        <v>544660</v>
      </c>
      <c r="K70" s="68">
        <f t="shared" si="4"/>
        <v>544660</v>
      </c>
      <c r="L70" s="64"/>
      <c r="M70" s="107"/>
      <c r="N70" s="103">
        <f t="shared" si="5"/>
        <v>544660</v>
      </c>
      <c r="O70" s="48"/>
    </row>
    <row r="71" spans="1:15">
      <c r="A71" s="55">
        <v>20001</v>
      </c>
      <c r="B71" s="57" t="s">
        <v>125</v>
      </c>
      <c r="C71" s="85"/>
      <c r="D71" s="85"/>
      <c r="E71" s="36">
        <f t="shared" si="1"/>
        <v>0</v>
      </c>
      <c r="F71" s="36">
        <v>0</v>
      </c>
      <c r="G71" s="36">
        <v>0</v>
      </c>
      <c r="H71" s="38">
        <f t="shared" si="2"/>
        <v>0</v>
      </c>
      <c r="I71" s="36">
        <v>0</v>
      </c>
      <c r="J71" s="38">
        <f t="shared" si="3"/>
        <v>0</v>
      </c>
      <c r="K71" s="68">
        <f t="shared" si="4"/>
        <v>0</v>
      </c>
      <c r="L71" s="64"/>
      <c r="M71" s="107"/>
      <c r="N71" s="103">
        <f t="shared" si="5"/>
        <v>0</v>
      </c>
      <c r="O71" s="48"/>
    </row>
    <row r="72" spans="1:15">
      <c r="A72" s="55">
        <v>50001</v>
      </c>
      <c r="B72" s="57" t="s">
        <v>126</v>
      </c>
      <c r="C72" s="85"/>
      <c r="D72" s="85"/>
      <c r="E72" s="36">
        <f t="shared" si="1"/>
        <v>0</v>
      </c>
      <c r="F72" s="36">
        <v>0</v>
      </c>
      <c r="G72" s="36">
        <v>0</v>
      </c>
      <c r="H72" s="38">
        <f t="shared" si="2"/>
        <v>0</v>
      </c>
      <c r="I72" s="36">
        <v>0</v>
      </c>
      <c r="J72" s="38">
        <f t="shared" si="3"/>
        <v>0</v>
      </c>
      <c r="K72" s="68">
        <f t="shared" si="4"/>
        <v>0</v>
      </c>
      <c r="L72" s="64"/>
      <c r="M72" s="107"/>
      <c r="N72" s="103">
        <f t="shared" si="5"/>
        <v>0</v>
      </c>
      <c r="O72" s="49"/>
    </row>
    <row r="73" spans="1:15">
      <c r="A73" s="55">
        <v>85001</v>
      </c>
      <c r="B73" s="57" t="s">
        <v>127</v>
      </c>
      <c r="C73" s="85"/>
      <c r="D73" s="85"/>
      <c r="E73" s="36">
        <f t="shared" si="1"/>
        <v>0</v>
      </c>
      <c r="F73" s="36">
        <v>0</v>
      </c>
      <c r="G73" s="36">
        <v>0</v>
      </c>
      <c r="H73" s="38">
        <f t="shared" si="2"/>
        <v>0</v>
      </c>
      <c r="I73" s="36">
        <v>0</v>
      </c>
      <c r="J73" s="38">
        <f t="shared" si="3"/>
        <v>0</v>
      </c>
      <c r="K73" s="68">
        <f t="shared" si="4"/>
        <v>0</v>
      </c>
      <c r="L73" s="64"/>
      <c r="M73" s="107"/>
      <c r="N73" s="103">
        <f t="shared" si="5"/>
        <v>0</v>
      </c>
      <c r="O73" s="46"/>
    </row>
    <row r="74" spans="1:15">
      <c r="A74" s="55">
        <v>76892</v>
      </c>
      <c r="B74" s="57" t="s">
        <v>128</v>
      </c>
      <c r="C74" s="85"/>
      <c r="D74" s="85"/>
      <c r="E74" s="36">
        <f t="shared" si="1"/>
        <v>0</v>
      </c>
      <c r="F74" s="36">
        <v>0</v>
      </c>
      <c r="G74" s="36">
        <v>0</v>
      </c>
      <c r="H74" s="38">
        <f t="shared" si="2"/>
        <v>0</v>
      </c>
      <c r="I74" s="36">
        <v>0</v>
      </c>
      <c r="J74" s="38">
        <f t="shared" si="3"/>
        <v>0</v>
      </c>
      <c r="K74" s="68">
        <f t="shared" si="4"/>
        <v>0</v>
      </c>
      <c r="L74" s="64"/>
      <c r="M74" s="107"/>
      <c r="N74" s="103">
        <f t="shared" si="5"/>
        <v>0</v>
      </c>
      <c r="O74" s="49"/>
    </row>
    <row r="75" spans="1:15" ht="13.5" thickBot="1">
      <c r="A75" s="56">
        <v>25899</v>
      </c>
      <c r="B75" s="62" t="s">
        <v>129</v>
      </c>
      <c r="C75" s="85"/>
      <c r="D75" s="85"/>
      <c r="E75" s="42">
        <f t="shared" si="1"/>
        <v>0</v>
      </c>
      <c r="F75" s="36">
        <v>22978111</v>
      </c>
      <c r="G75" s="36">
        <v>22518548</v>
      </c>
      <c r="H75" s="41">
        <f t="shared" si="2"/>
        <v>45496659</v>
      </c>
      <c r="I75" s="36">
        <v>21626457</v>
      </c>
      <c r="J75" s="41">
        <f t="shared" si="3"/>
        <v>67123116</v>
      </c>
      <c r="K75" s="69">
        <f t="shared" si="4"/>
        <v>67123116</v>
      </c>
      <c r="L75" s="64"/>
      <c r="M75" s="107"/>
      <c r="N75" s="105">
        <f t="shared" si="5"/>
        <v>67123116</v>
      </c>
      <c r="O75" s="50"/>
    </row>
    <row r="76" spans="1:15" ht="13.5" thickBot="1">
      <c r="A76" s="15"/>
      <c r="B76" s="16"/>
      <c r="C76" s="17"/>
      <c r="D76" s="53"/>
      <c r="E76" s="17"/>
      <c r="F76" s="18"/>
      <c r="G76" s="20"/>
      <c r="H76" s="20"/>
      <c r="I76" s="19"/>
      <c r="J76" s="19"/>
      <c r="K76" s="19"/>
      <c r="L76" s="106"/>
      <c r="M76" s="20"/>
      <c r="N76" s="20"/>
      <c r="O76" s="16"/>
    </row>
    <row r="77" spans="1:15" s="10" customFormat="1" ht="31.5" customHeight="1" thickBot="1">
      <c r="A77" s="21"/>
      <c r="B77" s="13" t="s">
        <v>58</v>
      </c>
      <c r="C77" s="22">
        <f>SUM(C11:C75)</f>
        <v>0</v>
      </c>
      <c r="D77" s="22">
        <f t="shared" ref="D77:N77" si="8">SUM(D11:D75)</f>
        <v>0</v>
      </c>
      <c r="E77" s="22">
        <f t="shared" si="8"/>
        <v>0</v>
      </c>
      <c r="F77" s="22">
        <f t="shared" si="8"/>
        <v>11634866412</v>
      </c>
      <c r="G77" s="22">
        <f t="shared" si="8"/>
        <v>9154271427</v>
      </c>
      <c r="H77" s="22">
        <f t="shared" si="8"/>
        <v>20789137839</v>
      </c>
      <c r="I77" s="22">
        <f t="shared" si="8"/>
        <v>2027814292</v>
      </c>
      <c r="J77" s="22">
        <f t="shared" si="8"/>
        <v>22816952131</v>
      </c>
      <c r="K77" s="22">
        <f t="shared" si="8"/>
        <v>22816952131</v>
      </c>
      <c r="L77" s="22">
        <f t="shared" si="8"/>
        <v>0</v>
      </c>
      <c r="M77" s="22">
        <f t="shared" si="8"/>
        <v>0</v>
      </c>
      <c r="N77" s="22">
        <f t="shared" si="8"/>
        <v>22816952131</v>
      </c>
    </row>
    <row r="78" spans="1:15">
      <c r="A78" s="23"/>
      <c r="B78" s="88" t="s">
        <v>143</v>
      </c>
      <c r="C78" s="87"/>
    </row>
    <row r="79" spans="1:15">
      <c r="A79" s="24"/>
      <c r="B79" s="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E20" sqref="E20:E21"/>
    </sheetView>
  </sheetViews>
  <sheetFormatPr defaultColWidth="0" defaultRowHeight="15" zeroHeight="1"/>
  <cols>
    <col min="1" max="1" width="40" style="29" customWidth="1"/>
    <col min="2" max="2" width="26.140625" style="30" bestFit="1" customWidth="1"/>
    <col min="3" max="3" width="27" style="30" bestFit="1" customWidth="1"/>
    <col min="4" max="4" width="23.28515625" style="30" customWidth="1"/>
    <col min="5" max="5" width="27.85546875" style="30" customWidth="1"/>
    <col min="6" max="6" width="25.140625" style="52" bestFit="1" customWidth="1"/>
    <col min="7" max="7" width="24.85546875" style="29" hidden="1" customWidth="1"/>
    <col min="8" max="8" width="17.28515625" style="29" hidden="1" customWidth="1"/>
    <col min="9" max="9" width="21.85546875" style="29" hidden="1" customWidth="1"/>
    <col min="10" max="16384" width="11.5703125" style="29" hidden="1"/>
  </cols>
  <sheetData>
    <row r="1" spans="1:9" ht="15.75">
      <c r="A1" s="125" t="s">
        <v>0</v>
      </c>
      <c r="B1" s="125"/>
      <c r="C1" s="125"/>
      <c r="D1" s="125"/>
      <c r="E1" s="125"/>
      <c r="F1" s="108"/>
    </row>
    <row r="2" spans="1:9" ht="15.75">
      <c r="A2" s="125" t="s">
        <v>1</v>
      </c>
      <c r="B2" s="125"/>
      <c r="C2" s="125"/>
      <c r="D2" s="125"/>
      <c r="E2" s="125"/>
      <c r="F2" s="108"/>
    </row>
    <row r="3" spans="1:9" ht="15.75">
      <c r="B3" s="7"/>
      <c r="C3" s="7"/>
      <c r="D3" s="7"/>
      <c r="E3" s="7"/>
    </row>
    <row r="4" spans="1:9" ht="15.75">
      <c r="A4" s="125" t="s">
        <v>152</v>
      </c>
      <c r="B4" s="125"/>
      <c r="C4" s="125"/>
      <c r="D4" s="125"/>
      <c r="E4" s="125"/>
    </row>
    <row r="5" spans="1:9" ht="15.75">
      <c r="A5" s="141" t="s">
        <v>157</v>
      </c>
      <c r="B5" s="141"/>
      <c r="C5" s="141"/>
      <c r="D5" s="141"/>
      <c r="E5" s="141"/>
    </row>
    <row r="6" spans="1:9" ht="9.75" customHeight="1"/>
    <row r="7" spans="1:9" ht="51.75" customHeight="1">
      <c r="A7" s="73" t="s">
        <v>130</v>
      </c>
      <c r="B7" s="74" t="s">
        <v>131</v>
      </c>
      <c r="C7" s="74" t="s">
        <v>132</v>
      </c>
      <c r="D7" s="74" t="s">
        <v>133</v>
      </c>
      <c r="E7" s="74" t="s">
        <v>134</v>
      </c>
    </row>
    <row r="8" spans="1:9" ht="6.75" customHeight="1">
      <c r="A8" s="75"/>
      <c r="B8" s="76"/>
      <c r="C8" s="76"/>
      <c r="D8" s="76"/>
      <c r="E8" s="76"/>
    </row>
    <row r="9" spans="1:9" ht="15.75">
      <c r="A9" s="77" t="s">
        <v>135</v>
      </c>
      <c r="B9" s="77">
        <f>SUM(B10:B12,B15)</f>
        <v>7976083828</v>
      </c>
      <c r="C9" s="77">
        <f t="shared" ref="C9:E9" si="0">SUM(C10:C12,C15)</f>
        <v>22816952131</v>
      </c>
      <c r="D9" s="77">
        <f t="shared" si="0"/>
        <v>0</v>
      </c>
      <c r="E9" s="77">
        <f t="shared" si="0"/>
        <v>30793035959</v>
      </c>
    </row>
    <row r="10" spans="1:9">
      <c r="A10" s="76" t="s">
        <v>136</v>
      </c>
      <c r="B10" s="76">
        <f>+'Departamentos '!C44</f>
        <v>0</v>
      </c>
      <c r="C10" s="76">
        <f>+'Distritos y municipios certfica'!C77</f>
        <v>0</v>
      </c>
      <c r="D10" s="76">
        <v>0</v>
      </c>
      <c r="E10" s="76">
        <f>SUM(B10:D10)</f>
        <v>0</v>
      </c>
      <c r="G10" s="67"/>
    </row>
    <row r="11" spans="1:9">
      <c r="A11" s="76" t="s">
        <v>137</v>
      </c>
      <c r="B11" s="76">
        <f>+'Departamentos '!D44</f>
        <v>0</v>
      </c>
      <c r="C11" s="76">
        <f>+'Distritos y municipios certfica'!D77</f>
        <v>0</v>
      </c>
      <c r="D11" s="76">
        <v>0</v>
      </c>
      <c r="E11" s="89">
        <f>SUM(B11:D11)</f>
        <v>0</v>
      </c>
      <c r="G11" s="65"/>
      <c r="H11" s="65"/>
      <c r="I11" s="66"/>
    </row>
    <row r="12" spans="1:9" ht="15.75">
      <c r="A12" s="78" t="s">
        <v>138</v>
      </c>
      <c r="B12" s="78">
        <f>SUM(B13:B14)</f>
        <v>6251348340</v>
      </c>
      <c r="C12" s="78">
        <f>SUM(C13:C14)</f>
        <v>20789137839</v>
      </c>
      <c r="D12" s="78">
        <v>0</v>
      </c>
      <c r="E12" s="78">
        <f>SUM(E13:E14)</f>
        <v>27040486179</v>
      </c>
    </row>
    <row r="13" spans="1:9">
      <c r="A13" s="79" t="s">
        <v>139</v>
      </c>
      <c r="B13" s="79">
        <f>+'Departamentos '!F44</f>
        <v>3330695315</v>
      </c>
      <c r="C13" s="79">
        <f>+'Distritos y municipios certfica'!F77</f>
        <v>11634866412</v>
      </c>
      <c r="D13" s="79">
        <v>0</v>
      </c>
      <c r="E13" s="80">
        <f t="shared" ref="E13:E17" si="1">SUM(B13:D13)</f>
        <v>14965561727</v>
      </c>
    </row>
    <row r="14" spans="1:9">
      <c r="A14" s="79" t="s">
        <v>140</v>
      </c>
      <c r="B14" s="79">
        <f>+'Departamentos '!G44</f>
        <v>2920653025</v>
      </c>
      <c r="C14" s="79">
        <f>+'Distritos y municipios certfica'!G77</f>
        <v>9154271427</v>
      </c>
      <c r="D14" s="79">
        <v>0</v>
      </c>
      <c r="E14" s="79">
        <f t="shared" si="1"/>
        <v>12074924452</v>
      </c>
    </row>
    <row r="15" spans="1:9" ht="15.75">
      <c r="A15" s="78" t="s">
        <v>141</v>
      </c>
      <c r="B15" s="78">
        <f>+'Departamentos '!I44</f>
        <v>1724735488</v>
      </c>
      <c r="C15" s="78">
        <f>+'Distritos y municipios certfica'!I77</f>
        <v>2027814292</v>
      </c>
      <c r="D15" s="78">
        <v>0</v>
      </c>
      <c r="E15" s="78">
        <f t="shared" si="1"/>
        <v>3752549780</v>
      </c>
    </row>
    <row r="16" spans="1:9" ht="15.75">
      <c r="A16" s="81" t="s">
        <v>142</v>
      </c>
      <c r="B16" s="82">
        <v>0</v>
      </c>
      <c r="C16" s="82">
        <f>+'Distritos y municipios certfica'!L77</f>
        <v>0</v>
      </c>
      <c r="D16" s="82">
        <v>0</v>
      </c>
      <c r="E16" s="83">
        <f t="shared" si="1"/>
        <v>0</v>
      </c>
      <c r="G16" s="54"/>
    </row>
    <row r="17" spans="1:7" ht="15.75">
      <c r="A17" s="81" t="s">
        <v>3</v>
      </c>
      <c r="B17" s="81">
        <f>+'Departamentos '!L44</f>
        <v>0</v>
      </c>
      <c r="C17" s="81">
        <f>+'Distritos y municipios certfica'!M77</f>
        <v>0</v>
      </c>
      <c r="D17" s="81">
        <v>0</v>
      </c>
      <c r="E17" s="83">
        <f t="shared" si="1"/>
        <v>0</v>
      </c>
    </row>
    <row r="18" spans="1:7" ht="20.45" customHeight="1">
      <c r="A18" s="84" t="s">
        <v>134</v>
      </c>
      <c r="B18" s="84">
        <f>+B9+SUM(B16:B17)</f>
        <v>7976083828</v>
      </c>
      <c r="C18" s="84">
        <f t="shared" ref="C18:D18" si="2">+C9+SUM(C16:C17)</f>
        <v>22816952131</v>
      </c>
      <c r="D18" s="84">
        <f t="shared" si="2"/>
        <v>0</v>
      </c>
      <c r="E18" s="84">
        <f>+E9+SUM(E16:E17)</f>
        <v>30793035959</v>
      </c>
      <c r="F18" s="52" t="s">
        <v>154</v>
      </c>
      <c r="G18" s="54"/>
    </row>
    <row r="19" spans="1:7" ht="12.75" customHeight="1">
      <c r="A19" s="88" t="s">
        <v>143</v>
      </c>
      <c r="D19" s="31"/>
      <c r="E19" s="31"/>
    </row>
    <row r="20" spans="1:7" ht="15.75">
      <c r="D20" s="31"/>
      <c r="E20" s="31"/>
    </row>
    <row r="21" spans="1:7" ht="15.75">
      <c r="D21" s="31"/>
      <c r="E21" s="3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D29BA45F-EBED-477E-940A-614B0410D752}"/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Departamentos </vt:lpstr>
      <vt:lpstr>Distritos y municipios certfica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2025-08-26T17:45:49Z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