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32767" windowWidth="29040" windowHeight="15720" activeTab="0"/>
  </bookViews>
  <sheets>
    <sheet name="Presupuesto" sheetId="1" r:id="rId1"/>
  </sheets>
  <definedNames>
    <definedName name="_xlnm.Print_Area" localSheetId="0">'Presupuesto'!$A$2:$H$41</definedName>
  </definedNames>
  <calcPr fullCalcOnLoad="1"/>
</workbook>
</file>

<file path=xl/sharedStrings.xml><?xml version="1.0" encoding="utf-8"?>
<sst xmlns="http://schemas.openxmlformats.org/spreadsheetml/2006/main" count="64" uniqueCount="58">
  <si>
    <t>ESTRUCTURA DE PRESUPUESTO. ANEXO No. 3</t>
  </si>
  <si>
    <t>CONVOCATORIA DIRIGIDA A INSTITUCIONES DE EDUCACIÓN SUPERIOR-IES QUE CUENTEN CON ACREDITACIÓN EN ALTA CALIDAD VIGENTE, PARA QUE POSTULEN PROPUESTAS PARA APOYAR LA DINAMIZACIÓN TÉCNICO Y PEDAGÓGICA, OPERATIVA Y ADMINISTRATIVA DE LOS PROYECTOS DE ALFABETIZACIÓN Y LAS ESTRATEGIAS EDUCATIVAS (MODELOS EDUCATIVOS FLEXIBLES) LIDERADAS POR EL GRUPO DE EDUCACIÓN EN EL MEDIO RURAL Y PARA JÓVENES Y ADULTOS DE LA SUBDIRECCIÓN DE PERMANENCIA DEL MINISTERIO DE EDUCACIÓN NACIONAL</t>
  </si>
  <si>
    <r>
      <t xml:space="preserve">NOTA 1: </t>
    </r>
    <r>
      <rPr>
        <sz val="12"/>
        <color indexed="60"/>
        <rFont val="Cambria"/>
        <family val="1"/>
      </rPr>
      <t>diligenciar únicamente las casillas sombreadas en verde.</t>
    </r>
  </si>
  <si>
    <r>
      <t>NOTA 2:</t>
    </r>
    <r>
      <rPr>
        <sz val="12"/>
        <rFont val="Cambria"/>
        <family val="1"/>
      </rPr>
      <t> Los valores deben ser expresados en pesos colombianos.</t>
    </r>
  </si>
  <si>
    <r>
      <t>NOTA 3: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</si>
  <si>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</si>
  <si>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</si>
  <si>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</si>
  <si>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</si>
  <si>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</si>
  <si>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</si>
  <si>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</si>
  <si>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</si>
  <si>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</si>
  <si>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</si>
  <si>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>GERENTE DEL PROYECTO</t>
  </si>
  <si>
    <t xml:space="preserve">PROFESIONALES DINAMIZADORES </t>
  </si>
  <si>
    <t>DISEÑADOR-ILUSTRADOR</t>
  </si>
  <si>
    <t xml:space="preserve">Título profesional en diseño gráfico, publicidad, artes gráficas. </t>
  </si>
  <si>
    <t>INGENIERO DE SISTEMAS</t>
  </si>
  <si>
    <t>CORRECTOR DE ESTILO</t>
  </si>
  <si>
    <t>Título profesional en comunicación social o periodismo o literatura o filosofía.</t>
  </si>
  <si>
    <t>PROFESIONAL ADMINISTRATIVO Y FINANCIERO</t>
  </si>
  <si>
    <t xml:space="preserve">Título profesional en administración de empresas, administración de negocios, administración pública, economía, contaduría pública, finanzas </t>
  </si>
  <si>
    <t>TOTAL RUBRO 1</t>
  </si>
  <si>
    <t>OTROS RECURSOS PARA LA IMPLEMENTACIÓN</t>
  </si>
  <si>
    <t>VALOR UNITARIO INCLUIDO IVA</t>
  </si>
  <si>
    <t>VALOR TOTAL INCLUIDO IVA</t>
  </si>
  <si>
    <t>Planes de datos para comunicación</t>
  </si>
  <si>
    <r>
      <t xml:space="preserve">Plan de telefonía móvil con datos y llamadas nacionales para los Profesionales Dinamizadores para el desarrollo de sus actividades. 
</t>
    </r>
    <r>
      <rPr>
        <b/>
        <sz val="12"/>
        <rFont val="Cambria"/>
        <family val="1"/>
      </rPr>
      <t>Nota: se debe indicar únicamente el valor mensual del plan.</t>
    </r>
  </si>
  <si>
    <t>TOTAL RUBRO 2</t>
  </si>
  <si>
    <t>BOLSA MONTO AGOTABLE</t>
  </si>
  <si>
    <t>DESCRIPCION</t>
  </si>
  <si>
    <t xml:space="preserve">NRO. DE VECES </t>
  </si>
  <si>
    <t>VALOR UNITARIO</t>
  </si>
  <si>
    <t>Gastos de transporte, alimentación y hospedaje, según sea el caso</t>
  </si>
  <si>
    <t>TOTAL RUBRO 3</t>
  </si>
  <si>
    <t>TOTAL COSTOS DIRECTOS DE OPERACIÓN (RUBRO 1 + RUBRO2 + RUBRO3 + RUBRO4)</t>
  </si>
  <si>
    <t>COSTOS INDIRECTOS DE OPERACIÓN</t>
  </si>
  <si>
    <t>ADMINISTRACIÓN</t>
  </si>
  <si>
    <t>PORCENTAJE TOTAL</t>
  </si>
  <si>
    <t>Gastos de Administración Incluye  (Financieros, Papelería, impresión de informes, sistematización, mensajería)</t>
  </si>
  <si>
    <t>TOTAL RUBRO 4</t>
  </si>
  <si>
    <t>TOTAL COSTOS DIRECTOS E INDIRECTOS DE LA OPERACIÓN</t>
  </si>
  <si>
    <t>Atentamente,</t>
  </si>
  <si>
    <t>Firma: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</si>
  <si>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</si>
  <si>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</si>
  <si>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</si>
  <si>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</si>
  <si>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</si>
  <si>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t>PROFESIONALES PARA LAS ÁREAS</t>
  </si>
  <si>
    <t>Profesional en ciencias de la educación o ciencias sociales y humanas o ciencias económicas o administrativas. 
Título de posgrado en modalidad de especialización en educación, desarrollo educativo y social, gestión de proyectos sociales o educativos o política social.</t>
  </si>
  <si>
    <t>Título profesional en ciencias de la educación o en ciencias sociales.  
Con postgrado en Educación o áreas afines.</t>
  </si>
  <si>
    <t>Título profesional en áreas básicas del conocimiento en ciencias de la educación.
Los profesionales deben ser licenciados en las siguientes áreas: 
1. Lenguaje
2. Matemáticas
3. Ciencias Naturales
4. Ciencias Sociales 
5. Educación Artística
6. Educación Física</t>
  </si>
  <si>
    <t xml:space="preserve">Título profesional en ingeniería de sistemas </t>
  </si>
  <si>
    <r>
      <t xml:space="preserve">Recurso con destinación específica para transporte, alimentación y hospedaje acorde con lo definido en el numeral 9 del anexo técnico. 
</t>
    </r>
    <r>
      <rPr>
        <b/>
        <sz val="12"/>
        <rFont val="Cambria"/>
        <family val="1"/>
      </rPr>
      <t>Nota: este valor fue previamente definido por el Ministerio de Educación Nacional y no se puede modificar.</t>
    </r>
  </si>
  <si>
    <t>Fecha de Presentación: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</si>
</sst>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-&quot;$&quot;* #,##0_-;\-&quot;$&quot;* #,##0_-;_-&quot;$&quot;* &quot;-&quot;_-;_-@_-"/>
    <numFmt numFmtId="166" formatCode="[$$-240A]\ #,##0;[Red]\-[$$-240A]\ #,##0"/>
    <numFmt numFmtId="167" formatCode="[$$-240A]\ #,##0.00;[Red]\-[$$-240A]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b/>
      <sz val="12"/>
      <color indexed="60"/>
      <name val="Cambria"/>
      <family val="1"/>
    </font>
    <font>
      <sz val="12"/>
      <color indexed="60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8"/>
      <color rgb="FF000000"/>
      <name val="Calibri"/>
      <family val="2"/>
    </font>
    <font>
      <b/>
      <sz val="12"/>
      <color theme="1"/>
      <name val="Cambria"/>
      <family val="1"/>
    </font>
    <font>
      <sz val="8"/>
      <color theme="1"/>
      <name val="Arial"/>
      <family val="2"/>
    </font>
    <font>
      <sz val="12"/>
      <color rgb="FF000000"/>
      <name val="Cambria"/>
      <family val="1"/>
    </font>
    <font>
      <b/>
      <sz val="12"/>
      <color theme="0"/>
      <name val="Cambria"/>
      <family val="1"/>
    </font>
    <font>
      <b/>
      <sz val="14"/>
      <color theme="1"/>
      <name val="Cambria"/>
      <family val="1"/>
    </font>
    <font>
      <b/>
      <sz val="12"/>
      <color rgb="FFC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D59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7" fillId="14" borderId="10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2" fillId="14" borderId="10" xfId="0" applyFont="1" applyFill="1" applyBorder="1" applyAlignment="1">
      <alignment horizontal="center" vertical="center" wrapText="1"/>
    </xf>
    <xf numFmtId="0" fontId="52" fillId="1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wrapText="1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47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167" fontId="7" fillId="14" borderId="11" xfId="0" applyNumberFormat="1" applyFont="1" applyFill="1" applyBorder="1" applyAlignment="1">
      <alignment horizontal="center" vertical="center" wrapText="1"/>
    </xf>
    <xf numFmtId="167" fontId="7" fillId="14" borderId="13" xfId="0" applyNumberFormat="1" applyFont="1" applyFill="1" applyBorder="1" applyAlignment="1">
      <alignment horizontal="center" vertical="center" wrapText="1"/>
    </xf>
    <xf numFmtId="167" fontId="50" fillId="34" borderId="11" xfId="51" applyNumberFormat="1" applyFont="1" applyFill="1" applyBorder="1" applyAlignment="1" applyProtection="1">
      <alignment vertical="center" wrapText="1"/>
      <protection locked="0"/>
    </xf>
    <xf numFmtId="167" fontId="50" fillId="0" borderId="13" xfId="51" applyNumberFormat="1" applyFont="1" applyFill="1" applyBorder="1" applyAlignment="1" applyProtection="1">
      <alignment vertical="center" wrapText="1"/>
      <protection/>
    </xf>
    <xf numFmtId="167" fontId="52" fillId="14" borderId="11" xfId="0" applyNumberFormat="1" applyFont="1" applyFill="1" applyBorder="1" applyAlignment="1">
      <alignment horizontal="center" vertical="center" wrapText="1"/>
    </xf>
    <xf numFmtId="167" fontId="52" fillId="14" borderId="13" xfId="0" applyNumberFormat="1" applyFont="1" applyFill="1" applyBorder="1" applyAlignment="1">
      <alignment horizontal="center" vertical="center" wrapText="1"/>
    </xf>
    <xf numFmtId="167" fontId="52" fillId="14" borderId="13" xfId="0" applyNumberFormat="1" applyFont="1" applyFill="1" applyBorder="1" applyAlignment="1">
      <alignment horizontal="right" vertical="center" wrapText="1"/>
    </xf>
    <xf numFmtId="167" fontId="54" fillId="35" borderId="11" xfId="0" applyNumberFormat="1" applyFont="1" applyFill="1" applyBorder="1" applyAlignment="1">
      <alignment horizontal="right" vertical="center" wrapText="1"/>
    </xf>
    <xf numFmtId="167" fontId="50" fillId="0" borderId="13" xfId="0" applyNumberFormat="1" applyFont="1" applyBorder="1" applyAlignment="1">
      <alignment horizontal="right" vertical="center" wrapText="1"/>
    </xf>
    <xf numFmtId="167" fontId="55" fillId="36" borderId="13" xfId="0" applyNumberFormat="1" applyFont="1" applyFill="1" applyBorder="1" applyAlignment="1">
      <alignment vertical="center" wrapText="1"/>
    </xf>
    <xf numFmtId="167" fontId="50" fillId="34" borderId="11" xfId="59" applyNumberFormat="1" applyFont="1" applyFill="1" applyBorder="1" applyAlignment="1" applyProtection="1">
      <alignment vertical="center" wrapText="1"/>
      <protection locked="0"/>
    </xf>
    <xf numFmtId="167" fontId="55" fillId="37" borderId="13" xfId="47" applyNumberFormat="1" applyFont="1" applyFill="1" applyBorder="1" applyAlignment="1" applyProtection="1">
      <alignment vertical="center" wrapText="1"/>
      <protection/>
    </xf>
    <xf numFmtId="167" fontId="53" fillId="0" borderId="0" xfId="0" applyNumberFormat="1" applyFont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2" fillId="14" borderId="14" xfId="0" applyFont="1" applyFill="1" applyBorder="1" applyAlignment="1">
      <alignment horizontal="center" vertical="center" wrapText="1"/>
    </xf>
    <xf numFmtId="0" fontId="52" fillId="14" borderId="15" xfId="0" applyFont="1" applyFill="1" applyBorder="1" applyAlignment="1">
      <alignment horizontal="center" vertical="center" wrapText="1"/>
    </xf>
    <xf numFmtId="0" fontId="52" fillId="14" borderId="17" xfId="0" applyFont="1" applyFill="1" applyBorder="1" applyAlignment="1">
      <alignment horizontal="center" vertical="center" wrapText="1"/>
    </xf>
    <xf numFmtId="0" fontId="52" fillId="1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2" fillId="14" borderId="10" xfId="0" applyFont="1" applyFill="1" applyBorder="1" applyAlignment="1">
      <alignment horizontal="center" vertical="center" wrapText="1"/>
    </xf>
    <xf numFmtId="167" fontId="55" fillId="36" borderId="11" xfId="0" applyNumberFormat="1" applyFont="1" applyFill="1" applyBorder="1" applyAlignment="1">
      <alignment horizontal="center" vertical="center" wrapText="1"/>
    </xf>
    <xf numFmtId="167" fontId="55" fillId="36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164" fontId="55" fillId="36" borderId="10" xfId="49" applyNumberFormat="1" applyFont="1" applyFill="1" applyBorder="1" applyAlignment="1" applyProtection="1">
      <alignment horizontal="center" vertical="center" wrapText="1"/>
      <protection/>
    </xf>
    <xf numFmtId="164" fontId="55" fillId="36" borderId="11" xfId="49" applyNumberFormat="1" applyFont="1" applyFill="1" applyBorder="1" applyAlignment="1" applyProtection="1">
      <alignment horizontal="center" vertical="center" wrapText="1"/>
      <protection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5" fillId="37" borderId="25" xfId="0" applyFont="1" applyFill="1" applyBorder="1" applyAlignment="1">
      <alignment horizontal="center" vertical="center" wrapText="1"/>
    </xf>
    <xf numFmtId="0" fontId="55" fillId="37" borderId="23" xfId="0" applyFont="1" applyFill="1" applyBorder="1" applyAlignment="1">
      <alignment horizontal="center" vertical="center" wrapText="1"/>
    </xf>
    <xf numFmtId="0" fontId="55" fillId="37" borderId="24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13" borderId="10" xfId="0" applyFont="1" applyFill="1" applyBorder="1" applyAlignment="1" applyProtection="1">
      <alignment horizontal="left" vertical="center" wrapText="1"/>
      <protection locked="0"/>
    </xf>
    <xf numFmtId="0" fontId="50" fillId="13" borderId="11" xfId="0" applyFont="1" applyFill="1" applyBorder="1" applyAlignment="1" applyProtection="1">
      <alignment horizontal="left" vertical="center" wrapText="1"/>
      <protection locked="0"/>
    </xf>
    <xf numFmtId="0" fontId="50" fillId="13" borderId="13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13" borderId="11" xfId="0" applyFont="1" applyFill="1" applyBorder="1" applyAlignment="1" applyProtection="1">
      <alignment horizontal="center" wrapText="1"/>
      <protection locked="0"/>
    </xf>
    <xf numFmtId="0" fontId="50" fillId="13" borderId="13" xfId="0" applyFont="1" applyFill="1" applyBorder="1" applyAlignment="1" applyProtection="1">
      <alignment horizontal="center" wrapText="1"/>
      <protection locked="0"/>
    </xf>
    <xf numFmtId="0" fontId="55" fillId="37" borderId="32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3" xfId="0" applyFont="1" applyFill="1" applyBorder="1" applyAlignment="1">
      <alignment horizontal="center" vertical="center" wrapText="1"/>
    </xf>
    <xf numFmtId="164" fontId="55" fillId="36" borderId="10" xfId="56" applyNumberFormat="1" applyFont="1" applyFill="1" applyBorder="1" applyAlignment="1" applyProtection="1">
      <alignment horizontal="center" vertical="center" wrapText="1"/>
      <protection/>
    </xf>
    <xf numFmtId="164" fontId="55" fillId="36" borderId="11" xfId="56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13" borderId="27" xfId="0" applyFont="1" applyFill="1" applyBorder="1" applyAlignment="1" applyProtection="1">
      <alignment horizontal="center" wrapText="1"/>
      <protection locked="0"/>
    </xf>
    <xf numFmtId="0" fontId="50" fillId="13" borderId="28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Moneda 2" xfId="52"/>
    <cellStyle name="Moneda 3" xfId="53"/>
    <cellStyle name="Moneda 4" xfId="54"/>
    <cellStyle name="Moneda 5" xfId="55"/>
    <cellStyle name="Moneda 6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19050</xdr:rowOff>
    </xdr:from>
    <xdr:to>
      <xdr:col>1</xdr:col>
      <xdr:colOff>1447800</xdr:colOff>
      <xdr:row>1</xdr:row>
      <xdr:rowOff>723900</xdr:rowOff>
    </xdr:to>
    <xdr:pic>
      <xdr:nvPicPr>
        <xdr:cNvPr id="1" name="Imagen 13" descr="Imagen que contiene Interfaz de usuario gráfic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2019300</xdr:colOff>
      <xdr:row>1</xdr:row>
      <xdr:rowOff>85725</xdr:rowOff>
    </xdr:from>
    <xdr:to>
      <xdr:col>2</xdr:col>
      <xdr:colOff>3343275</xdr:colOff>
      <xdr:row>1</xdr:row>
      <xdr:rowOff>552450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90" zoomScaleNormal="90" zoomScalePageLayoutView="0" workbookViewId="0" topLeftCell="A21">
      <selection activeCell="A35" sqref="A35:H35"/>
    </sheetView>
  </sheetViews>
  <sheetFormatPr defaultColWidth="11.421875" defaultRowHeight="15"/>
  <cols>
    <col min="1" max="1" width="8.8515625" style="2" customWidth="1"/>
    <col min="2" max="2" width="40.7109375" style="3" bestFit="1" customWidth="1"/>
    <col min="3" max="3" width="61.421875" style="3" customWidth="1"/>
    <col min="4" max="4" width="12.7109375" style="3" customWidth="1"/>
    <col min="5" max="5" width="17.00390625" style="3" customWidth="1"/>
    <col min="6" max="6" width="15.140625" style="3" customWidth="1"/>
    <col min="7" max="7" width="18.57421875" style="21" bestFit="1" customWidth="1"/>
    <col min="8" max="8" width="22.421875" style="21" customWidth="1"/>
    <col min="10" max="10" width="19.28125" style="0" bestFit="1" customWidth="1"/>
    <col min="11" max="11" width="13.28125" style="0" bestFit="1" customWidth="1"/>
  </cols>
  <sheetData>
    <row r="1" ht="21.75" customHeight="1" thickBot="1"/>
    <row r="2" spans="1:8" ht="58.5" customHeight="1">
      <c r="A2" s="59"/>
      <c r="B2" s="60"/>
      <c r="C2" s="60"/>
      <c r="D2" s="57" t="s">
        <v>0</v>
      </c>
      <c r="E2" s="57"/>
      <c r="F2" s="57"/>
      <c r="G2" s="57"/>
      <c r="H2" s="58"/>
    </row>
    <row r="3" spans="1:8" ht="63.75" customHeight="1" thickBot="1">
      <c r="A3" s="61" t="s">
        <v>1</v>
      </c>
      <c r="B3" s="62"/>
      <c r="C3" s="62"/>
      <c r="D3" s="62"/>
      <c r="E3" s="62"/>
      <c r="F3" s="62"/>
      <c r="G3" s="62"/>
      <c r="H3" s="63"/>
    </row>
    <row r="4" ht="10.5" customHeight="1" thickBot="1"/>
    <row r="5" spans="1:8" ht="15.75">
      <c r="A5" s="64" t="s">
        <v>2</v>
      </c>
      <c r="B5" s="65"/>
      <c r="C5" s="65"/>
      <c r="D5" s="65"/>
      <c r="E5" s="65"/>
      <c r="F5" s="65"/>
      <c r="G5" s="65"/>
      <c r="H5" s="66"/>
    </row>
    <row r="6" spans="1:8" ht="15.75">
      <c r="A6" s="47" t="s">
        <v>3</v>
      </c>
      <c r="B6" s="48"/>
      <c r="C6" s="48"/>
      <c r="D6" s="48"/>
      <c r="E6" s="48"/>
      <c r="F6" s="48"/>
      <c r="G6" s="48"/>
      <c r="H6" s="49"/>
    </row>
    <row r="7" spans="1:8" ht="50.25" customHeight="1" thickBot="1">
      <c r="A7" s="50" t="s">
        <v>4</v>
      </c>
      <c r="B7" s="51"/>
      <c r="C7" s="51"/>
      <c r="D7" s="51"/>
      <c r="E7" s="51"/>
      <c r="F7" s="51"/>
      <c r="G7" s="51"/>
      <c r="H7" s="52"/>
    </row>
    <row r="8" spans="1:8" ht="16.5" thickBot="1">
      <c r="A8" s="4"/>
      <c r="B8" s="5"/>
      <c r="C8" s="5"/>
      <c r="D8" s="5"/>
      <c r="E8" s="5"/>
      <c r="F8" s="5"/>
      <c r="G8" s="22"/>
      <c r="H8" s="22"/>
    </row>
    <row r="9" spans="1:8" ht="15" customHeight="1">
      <c r="A9" s="67" t="s">
        <v>5</v>
      </c>
      <c r="B9" s="68"/>
      <c r="C9" s="68"/>
      <c r="D9" s="68"/>
      <c r="E9" s="68"/>
      <c r="F9" s="68"/>
      <c r="G9" s="68"/>
      <c r="H9" s="69"/>
    </row>
    <row r="10" spans="1:8" ht="15" customHeight="1">
      <c r="A10" s="55" t="s">
        <v>6</v>
      </c>
      <c r="B10" s="56"/>
      <c r="C10" s="56"/>
      <c r="D10" s="56"/>
      <c r="E10" s="56"/>
      <c r="F10" s="56"/>
      <c r="G10" s="45" t="s">
        <v>7</v>
      </c>
      <c r="H10" s="46"/>
    </row>
    <row r="11" spans="1:8" ht="31.5">
      <c r="A11" s="6">
        <v>1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23" t="s">
        <v>13</v>
      </c>
      <c r="H11" s="24" t="s">
        <v>14</v>
      </c>
    </row>
    <row r="12" spans="1:9" ht="76.5" customHeight="1">
      <c r="A12" s="8">
        <v>1.1</v>
      </c>
      <c r="B12" s="9" t="s">
        <v>15</v>
      </c>
      <c r="C12" s="10" t="s">
        <v>52</v>
      </c>
      <c r="D12" s="11">
        <v>1</v>
      </c>
      <c r="E12" s="11">
        <v>10</v>
      </c>
      <c r="F12" s="12">
        <v>1</v>
      </c>
      <c r="G12" s="25">
        <v>0</v>
      </c>
      <c r="H12" s="26">
        <f aca="true" t="shared" si="0" ref="H12:H18">ROUND(D12*F12*G12*E12,2)</f>
        <v>0</v>
      </c>
      <c r="I12" s="13"/>
    </row>
    <row r="13" spans="1:9" ht="35.25" customHeight="1">
      <c r="A13" s="8">
        <v>1.2</v>
      </c>
      <c r="B13" s="9" t="s">
        <v>16</v>
      </c>
      <c r="C13" s="10" t="s">
        <v>53</v>
      </c>
      <c r="D13" s="11">
        <v>4</v>
      </c>
      <c r="E13" s="11">
        <v>10</v>
      </c>
      <c r="F13" s="12">
        <v>1</v>
      </c>
      <c r="G13" s="25">
        <v>0</v>
      </c>
      <c r="H13" s="26">
        <f t="shared" si="0"/>
        <v>0</v>
      </c>
      <c r="I13" s="13"/>
    </row>
    <row r="14" spans="1:9" ht="103.5" customHeight="1">
      <c r="A14" s="8">
        <v>1.3</v>
      </c>
      <c r="B14" s="9" t="s">
        <v>51</v>
      </c>
      <c r="C14" s="10" t="s">
        <v>54</v>
      </c>
      <c r="D14" s="11">
        <v>6</v>
      </c>
      <c r="E14" s="11">
        <v>6</v>
      </c>
      <c r="F14" s="12">
        <v>1</v>
      </c>
      <c r="G14" s="25">
        <v>0</v>
      </c>
      <c r="H14" s="26">
        <f>ROUND(D14*F14*G14*E14,2)</f>
        <v>0</v>
      </c>
      <c r="I14" s="13"/>
    </row>
    <row r="15" spans="1:9" ht="63.75" customHeight="1">
      <c r="A15" s="8">
        <v>1.4</v>
      </c>
      <c r="B15" s="9" t="s">
        <v>17</v>
      </c>
      <c r="C15" s="10" t="s">
        <v>18</v>
      </c>
      <c r="D15" s="11">
        <v>1</v>
      </c>
      <c r="E15" s="11">
        <v>3</v>
      </c>
      <c r="F15" s="12">
        <v>1</v>
      </c>
      <c r="G15" s="25">
        <v>0</v>
      </c>
      <c r="H15" s="26">
        <f>ROUND(D15*F15*G15*E15,2)</f>
        <v>0</v>
      </c>
      <c r="I15" s="13"/>
    </row>
    <row r="16" spans="1:9" ht="24" customHeight="1">
      <c r="A16" s="8">
        <v>1.5</v>
      </c>
      <c r="B16" s="9" t="s">
        <v>19</v>
      </c>
      <c r="C16" s="10" t="s">
        <v>55</v>
      </c>
      <c r="D16" s="11">
        <v>1</v>
      </c>
      <c r="E16" s="11">
        <v>6</v>
      </c>
      <c r="F16" s="12">
        <v>1</v>
      </c>
      <c r="G16" s="25">
        <v>0</v>
      </c>
      <c r="H16" s="26">
        <f t="shared" si="0"/>
        <v>0</v>
      </c>
      <c r="I16" s="13"/>
    </row>
    <row r="17" spans="1:9" ht="36.75" customHeight="1">
      <c r="A17" s="8">
        <v>1.6</v>
      </c>
      <c r="B17" s="9" t="s">
        <v>20</v>
      </c>
      <c r="C17" s="10" t="s">
        <v>21</v>
      </c>
      <c r="D17" s="11">
        <v>1</v>
      </c>
      <c r="E17" s="11">
        <v>3</v>
      </c>
      <c r="F17" s="12">
        <v>1</v>
      </c>
      <c r="G17" s="25">
        <v>0</v>
      </c>
      <c r="H17" s="26">
        <f t="shared" si="0"/>
        <v>0</v>
      </c>
      <c r="I17" s="13"/>
    </row>
    <row r="18" spans="1:9" ht="32.25" customHeight="1">
      <c r="A18" s="8">
        <v>1.7</v>
      </c>
      <c r="B18" s="9" t="s">
        <v>22</v>
      </c>
      <c r="C18" s="10" t="s">
        <v>23</v>
      </c>
      <c r="D18" s="11">
        <v>1</v>
      </c>
      <c r="E18" s="11">
        <v>10</v>
      </c>
      <c r="F18" s="12">
        <v>1</v>
      </c>
      <c r="G18" s="25">
        <v>0</v>
      </c>
      <c r="H18" s="26">
        <f t="shared" si="0"/>
        <v>0</v>
      </c>
      <c r="I18" s="13"/>
    </row>
    <row r="19" spans="1:8" ht="15" customHeight="1">
      <c r="A19" s="53" t="s">
        <v>24</v>
      </c>
      <c r="B19" s="54"/>
      <c r="C19" s="54"/>
      <c r="D19" s="54"/>
      <c r="E19" s="54"/>
      <c r="F19" s="54"/>
      <c r="G19" s="54"/>
      <c r="H19" s="24">
        <f>SUM(H12:H18)</f>
        <v>0</v>
      </c>
    </row>
    <row r="20" spans="1:8" ht="47.25" customHeight="1">
      <c r="A20" s="14">
        <v>2</v>
      </c>
      <c r="B20" s="15" t="s">
        <v>25</v>
      </c>
      <c r="C20" s="42" t="s">
        <v>9</v>
      </c>
      <c r="D20" s="42"/>
      <c r="E20" s="42"/>
      <c r="F20" s="15" t="s">
        <v>10</v>
      </c>
      <c r="G20" s="27" t="s">
        <v>26</v>
      </c>
      <c r="H20" s="28" t="s">
        <v>27</v>
      </c>
    </row>
    <row r="21" spans="1:8" ht="57.75" customHeight="1">
      <c r="A21" s="8">
        <v>2.1</v>
      </c>
      <c r="B21" s="9" t="s">
        <v>28</v>
      </c>
      <c r="C21" s="43" t="s">
        <v>29</v>
      </c>
      <c r="D21" s="43"/>
      <c r="E21" s="43"/>
      <c r="F21" s="11">
        <f>+D13</f>
        <v>4</v>
      </c>
      <c r="G21" s="25">
        <v>0</v>
      </c>
      <c r="H21" s="26">
        <f>ROUND(+F21*8*G21,2)</f>
        <v>0</v>
      </c>
    </row>
    <row r="22" spans="1:8" ht="15" customHeight="1">
      <c r="A22" s="44" t="s">
        <v>30</v>
      </c>
      <c r="B22" s="42"/>
      <c r="C22" s="42"/>
      <c r="D22" s="42"/>
      <c r="E22" s="42"/>
      <c r="F22" s="42"/>
      <c r="G22" s="42"/>
      <c r="H22" s="29">
        <f>SUM(H21:H21)</f>
        <v>0</v>
      </c>
    </row>
    <row r="23" spans="1:8" ht="42" customHeight="1">
      <c r="A23" s="14">
        <v>3</v>
      </c>
      <c r="B23" s="15" t="s">
        <v>31</v>
      </c>
      <c r="C23" s="39" t="s">
        <v>32</v>
      </c>
      <c r="D23" s="40"/>
      <c r="E23" s="41"/>
      <c r="F23" s="15" t="s">
        <v>33</v>
      </c>
      <c r="G23" s="27" t="s">
        <v>34</v>
      </c>
      <c r="H23" s="28" t="s">
        <v>14</v>
      </c>
    </row>
    <row r="24" spans="1:8" ht="63" customHeight="1">
      <c r="A24" s="8">
        <v>3.1</v>
      </c>
      <c r="B24" s="9" t="s">
        <v>35</v>
      </c>
      <c r="C24" s="36" t="s">
        <v>56</v>
      </c>
      <c r="D24" s="37"/>
      <c r="E24" s="38"/>
      <c r="F24" s="16">
        <v>1</v>
      </c>
      <c r="G24" s="30">
        <v>318560000</v>
      </c>
      <c r="H24" s="31">
        <f>+F24*G24</f>
        <v>318560000</v>
      </c>
    </row>
    <row r="25" spans="1:8" ht="15" customHeight="1">
      <c r="A25" s="44" t="s">
        <v>36</v>
      </c>
      <c r="B25" s="42"/>
      <c r="C25" s="42"/>
      <c r="D25" s="42"/>
      <c r="E25" s="42"/>
      <c r="F25" s="42"/>
      <c r="G25" s="42"/>
      <c r="H25" s="29">
        <f>SUM(H24:H24)</f>
        <v>318560000</v>
      </c>
    </row>
    <row r="26" spans="1:8" ht="15.75" customHeight="1">
      <c r="A26" s="86" t="s">
        <v>37</v>
      </c>
      <c r="B26" s="87"/>
      <c r="C26" s="87"/>
      <c r="D26" s="87"/>
      <c r="E26" s="87"/>
      <c r="F26" s="87"/>
      <c r="G26" s="87"/>
      <c r="H26" s="32">
        <f>H19+H25+H22</f>
        <v>318560000</v>
      </c>
    </row>
    <row r="27" spans="1:8" ht="15" customHeight="1">
      <c r="A27" s="83" t="s">
        <v>38</v>
      </c>
      <c r="B27" s="84"/>
      <c r="C27" s="84"/>
      <c r="D27" s="84"/>
      <c r="E27" s="84"/>
      <c r="F27" s="84"/>
      <c r="G27" s="84"/>
      <c r="H27" s="85"/>
    </row>
    <row r="28" spans="1:8" ht="15" customHeight="1">
      <c r="A28" s="55" t="s">
        <v>6</v>
      </c>
      <c r="B28" s="56"/>
      <c r="C28" s="56"/>
      <c r="D28" s="56"/>
      <c r="E28" s="56"/>
      <c r="F28" s="56"/>
      <c r="G28" s="45" t="s">
        <v>7</v>
      </c>
      <c r="H28" s="46"/>
    </row>
    <row r="29" spans="1:8" ht="31.5">
      <c r="A29" s="14">
        <v>4</v>
      </c>
      <c r="B29" s="42" t="s">
        <v>39</v>
      </c>
      <c r="C29" s="42"/>
      <c r="D29" s="42"/>
      <c r="E29" s="42"/>
      <c r="F29" s="42"/>
      <c r="G29" s="27" t="s">
        <v>40</v>
      </c>
      <c r="H29" s="28" t="s">
        <v>14</v>
      </c>
    </row>
    <row r="30" spans="1:8" ht="15.75">
      <c r="A30" s="1">
        <v>4.1</v>
      </c>
      <c r="B30" s="88" t="s">
        <v>41</v>
      </c>
      <c r="C30" s="88"/>
      <c r="D30" s="88"/>
      <c r="E30" s="88"/>
      <c r="F30" s="88"/>
      <c r="G30" s="33">
        <v>0</v>
      </c>
      <c r="H30" s="31">
        <f>ROUND(+H26*G30,2)</f>
        <v>0</v>
      </c>
    </row>
    <row r="31" spans="1:8" ht="15.75" customHeight="1">
      <c r="A31" s="44" t="s">
        <v>42</v>
      </c>
      <c r="B31" s="42"/>
      <c r="C31" s="42"/>
      <c r="D31" s="42"/>
      <c r="E31" s="42"/>
      <c r="F31" s="42"/>
      <c r="G31" s="42"/>
      <c r="H31" s="29">
        <f>SUM(H30:H30)</f>
        <v>0</v>
      </c>
    </row>
    <row r="32" spans="1:8" ht="15" customHeight="1">
      <c r="A32" s="80" t="s">
        <v>43</v>
      </c>
      <c r="B32" s="81"/>
      <c r="C32" s="81"/>
      <c r="D32" s="81"/>
      <c r="E32" s="81"/>
      <c r="F32" s="81"/>
      <c r="G32" s="82"/>
      <c r="H32" s="34">
        <f>ROUND(+H26+H31,2)</f>
        <v>318560000</v>
      </c>
    </row>
    <row r="33" spans="1:8" ht="15">
      <c r="A33" s="17"/>
      <c r="B33" s="18"/>
      <c r="C33" s="18"/>
      <c r="D33" s="18"/>
      <c r="E33" s="18"/>
      <c r="F33" s="18"/>
      <c r="G33" s="35"/>
      <c r="H33" s="35"/>
    </row>
    <row r="34" spans="1:10" ht="15.75">
      <c r="A34" s="70" t="s">
        <v>44</v>
      </c>
      <c r="B34" s="71"/>
      <c r="C34" s="71"/>
      <c r="D34" s="71"/>
      <c r="E34" s="71"/>
      <c r="F34" s="71"/>
      <c r="G34" s="71"/>
      <c r="H34" s="72"/>
      <c r="J34" s="19"/>
    </row>
    <row r="35" spans="1:10" ht="30.75" customHeight="1">
      <c r="A35" s="73" t="s">
        <v>45</v>
      </c>
      <c r="B35" s="74"/>
      <c r="C35" s="74"/>
      <c r="D35" s="74"/>
      <c r="E35" s="74"/>
      <c r="F35" s="74"/>
      <c r="G35" s="74"/>
      <c r="H35" s="75"/>
      <c r="J35" s="20"/>
    </row>
    <row r="36" spans="1:8" ht="15.75">
      <c r="A36" s="76" t="s">
        <v>46</v>
      </c>
      <c r="B36" s="77"/>
      <c r="C36" s="78"/>
      <c r="D36" s="78"/>
      <c r="E36" s="78"/>
      <c r="F36" s="78"/>
      <c r="G36" s="78"/>
      <c r="H36" s="79"/>
    </row>
    <row r="37" spans="1:8" ht="15.75">
      <c r="A37" s="76" t="s">
        <v>47</v>
      </c>
      <c r="B37" s="77"/>
      <c r="C37" s="78"/>
      <c r="D37" s="78"/>
      <c r="E37" s="78"/>
      <c r="F37" s="78"/>
      <c r="G37" s="78"/>
      <c r="H37" s="79"/>
    </row>
    <row r="38" spans="1:8" ht="15.75">
      <c r="A38" s="76" t="s">
        <v>48</v>
      </c>
      <c r="B38" s="77"/>
      <c r="C38" s="78"/>
      <c r="D38" s="78"/>
      <c r="E38" s="78"/>
      <c r="F38" s="78"/>
      <c r="G38" s="78"/>
      <c r="H38" s="79"/>
    </row>
    <row r="39" spans="1:8" ht="15.75">
      <c r="A39" s="76" t="s">
        <v>49</v>
      </c>
      <c r="B39" s="77"/>
      <c r="C39" s="78"/>
      <c r="D39" s="78"/>
      <c r="E39" s="78"/>
      <c r="F39" s="78"/>
      <c r="G39" s="78"/>
      <c r="H39" s="79"/>
    </row>
    <row r="40" spans="1:8" ht="15.75">
      <c r="A40" s="76" t="s">
        <v>57</v>
      </c>
      <c r="B40" s="77"/>
      <c r="C40" s="78"/>
      <c r="D40" s="78"/>
      <c r="E40" s="78"/>
      <c r="F40" s="78"/>
      <c r="G40" s="78"/>
      <c r="H40" s="79"/>
    </row>
    <row r="41" spans="1:8" ht="32.25" customHeight="1" thickBot="1">
      <c r="A41" s="89" t="s">
        <v>50</v>
      </c>
      <c r="B41" s="90"/>
      <c r="C41" s="91"/>
      <c r="D41" s="91"/>
      <c r="E41" s="91"/>
      <c r="F41" s="91"/>
      <c r="G41" s="91"/>
      <c r="H41" s="92"/>
    </row>
  </sheetData>
  <sheetProtection sheet="1" objects="1" scenarios="1"/>
  <protectedRanges>
    <protectedRange sqref="G12:G18" name="Rango1"/>
    <protectedRange sqref="G30" name="Rango3"/>
    <protectedRange sqref="A34:H41" name="Rango4"/>
  </protectedRanges>
  <mergeCells count="38">
    <mergeCell ref="A37:B37"/>
    <mergeCell ref="C37:H37"/>
    <mergeCell ref="A31:G31"/>
    <mergeCell ref="B30:F30"/>
    <mergeCell ref="A41:B41"/>
    <mergeCell ref="C41:H41"/>
    <mergeCell ref="A38:B38"/>
    <mergeCell ref="C38:H38"/>
    <mergeCell ref="A39:B39"/>
    <mergeCell ref="C39:H39"/>
    <mergeCell ref="A40:B40"/>
    <mergeCell ref="C40:H40"/>
    <mergeCell ref="A25:G25"/>
    <mergeCell ref="A27:H27"/>
    <mergeCell ref="A28:F28"/>
    <mergeCell ref="G28:H28"/>
    <mergeCell ref="A26:G26"/>
    <mergeCell ref="B29:F29"/>
    <mergeCell ref="A34:H34"/>
    <mergeCell ref="A35:H35"/>
    <mergeCell ref="A36:B36"/>
    <mergeCell ref="C36:H36"/>
    <mergeCell ref="A32:G32"/>
    <mergeCell ref="D2:H2"/>
    <mergeCell ref="A2:C2"/>
    <mergeCell ref="A3:H3"/>
    <mergeCell ref="A5:H5"/>
    <mergeCell ref="A9:H9"/>
    <mergeCell ref="G10:H10"/>
    <mergeCell ref="A6:H6"/>
    <mergeCell ref="A7:H7"/>
    <mergeCell ref="A19:G19"/>
    <mergeCell ref="A10:F10"/>
    <mergeCell ref="C24:E24"/>
    <mergeCell ref="C23:E23"/>
    <mergeCell ref="C20:E20"/>
    <mergeCell ref="C21:E21"/>
    <mergeCell ref="A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Comunicaciones Mineducacion</cp:lastModifiedBy>
  <dcterms:created xsi:type="dcterms:W3CDTF">2023-02-09T13:59:05Z</dcterms:created>
  <dcterms:modified xsi:type="dcterms:W3CDTF">2023-11-14T23:44:17Z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0x010100CA65FDE3FD1CDA4FBE0D5A2E7A7EB5E9</vt:lpwstr>
  </property>
  <property fmtid="{D5CDD505-2E9C-101B-9397-08002B2CF9AE}" pid="3" name="MediaServiceImageTags">
    <vt:lpwstr/>
  </property>
  <property fmtid="{D5CDD505-2E9C-101B-9397-08002B2CF9AE}" pid="4" name="NUMERO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