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MAYO 2023/"/>
    </mc:Choice>
  </mc:AlternateContent>
  <xr:revisionPtr revIDLastSave="43" documentId="8_{47F00D7D-F007-45D4-BAB9-678C81E8FD67}" xr6:coauthVersionLast="47" xr6:coauthVersionMax="47" xr10:uidLastSave="{8C91C063-BF56-4DBB-9D3A-62F48CB36211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Educa'!$A$3:$X$292</definedName>
    <definedName name="_xlnm._FilterDatabase" localSheetId="0" hidden="1">'Otras trans'!$A$3:$BN$3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4" i="3"/>
  <c r="X68" i="1"/>
  <c r="Y16" i="1"/>
  <c r="Y64" i="1"/>
  <c r="V68" i="1"/>
  <c r="W68" i="1"/>
  <c r="T68" i="1"/>
  <c r="R68" i="1"/>
  <c r="S6" i="1"/>
  <c r="S12" i="1"/>
  <c r="S14" i="1"/>
  <c r="S28" i="1"/>
  <c r="S33" i="1"/>
  <c r="S36" i="1"/>
  <c r="S38" i="1"/>
  <c r="S41" i="1"/>
  <c r="S43" i="1"/>
  <c r="S44" i="1"/>
  <c r="S51" i="1"/>
  <c r="S53" i="1"/>
  <c r="S55" i="1"/>
  <c r="S57" i="1"/>
  <c r="S58" i="1"/>
  <c r="P68" i="1"/>
  <c r="O68" i="1"/>
  <c r="J68" i="1"/>
  <c r="K68" i="1"/>
  <c r="L68" i="1"/>
  <c r="F290" i="3"/>
  <c r="H290" i="3" s="1"/>
  <c r="J290" i="3" s="1"/>
  <c r="L290" i="3" s="1"/>
  <c r="N290" i="3" s="1"/>
  <c r="H68" i="1"/>
  <c r="I5" i="1"/>
  <c r="M5" i="1" s="1"/>
  <c r="Q5" i="1" s="1"/>
  <c r="U5" i="1" s="1"/>
  <c r="Y5" i="1" s="1"/>
  <c r="I6" i="1"/>
  <c r="M6" i="1" s="1"/>
  <c r="Q6" i="1" s="1"/>
  <c r="I7" i="1"/>
  <c r="M7" i="1" s="1"/>
  <c r="Q7" i="1" s="1"/>
  <c r="U7" i="1" s="1"/>
  <c r="Y7" i="1" s="1"/>
  <c r="I8" i="1"/>
  <c r="M8" i="1" s="1"/>
  <c r="Q8" i="1" s="1"/>
  <c r="U8" i="1" s="1"/>
  <c r="Y8" i="1" s="1"/>
  <c r="I9" i="1"/>
  <c r="M9" i="1" s="1"/>
  <c r="Q9" i="1" s="1"/>
  <c r="U9" i="1" s="1"/>
  <c r="Y9" i="1" s="1"/>
  <c r="I10" i="1"/>
  <c r="M10" i="1" s="1"/>
  <c r="Q10" i="1" s="1"/>
  <c r="U10" i="1" s="1"/>
  <c r="Y10" i="1" s="1"/>
  <c r="I11" i="1"/>
  <c r="M11" i="1" s="1"/>
  <c r="Q11" i="1" s="1"/>
  <c r="U11" i="1" s="1"/>
  <c r="Y11" i="1" s="1"/>
  <c r="I12" i="1"/>
  <c r="M12" i="1" s="1"/>
  <c r="Q12" i="1" s="1"/>
  <c r="I13" i="1"/>
  <c r="M13" i="1" s="1"/>
  <c r="Q13" i="1" s="1"/>
  <c r="U13" i="1" s="1"/>
  <c r="Y13" i="1" s="1"/>
  <c r="I14" i="1"/>
  <c r="M14" i="1" s="1"/>
  <c r="Q14" i="1" s="1"/>
  <c r="I15" i="1"/>
  <c r="M15" i="1" s="1"/>
  <c r="Q15" i="1" s="1"/>
  <c r="U15" i="1" s="1"/>
  <c r="Y15" i="1" s="1"/>
  <c r="I16" i="1"/>
  <c r="M16" i="1" s="1"/>
  <c r="Q16" i="1" s="1"/>
  <c r="U16" i="1" s="1"/>
  <c r="I17" i="1"/>
  <c r="M17" i="1" s="1"/>
  <c r="Q17" i="1" s="1"/>
  <c r="U17" i="1" s="1"/>
  <c r="Y17" i="1" s="1"/>
  <c r="I18" i="1"/>
  <c r="M18" i="1" s="1"/>
  <c r="Q18" i="1" s="1"/>
  <c r="U18" i="1" s="1"/>
  <c r="Y18" i="1" s="1"/>
  <c r="I19" i="1"/>
  <c r="M19" i="1" s="1"/>
  <c r="Q19" i="1" s="1"/>
  <c r="U19" i="1" s="1"/>
  <c r="Y19" i="1" s="1"/>
  <c r="I20" i="1"/>
  <c r="M20" i="1" s="1"/>
  <c r="Q20" i="1" s="1"/>
  <c r="U20" i="1" s="1"/>
  <c r="Y20" i="1" s="1"/>
  <c r="I21" i="1"/>
  <c r="M21" i="1" s="1"/>
  <c r="Q21" i="1" s="1"/>
  <c r="U21" i="1" s="1"/>
  <c r="Y21" i="1" s="1"/>
  <c r="I22" i="1"/>
  <c r="M22" i="1" s="1"/>
  <c r="Q22" i="1" s="1"/>
  <c r="U22" i="1" s="1"/>
  <c r="Y22" i="1" s="1"/>
  <c r="I23" i="1"/>
  <c r="M23" i="1" s="1"/>
  <c r="Q23" i="1" s="1"/>
  <c r="U23" i="1" s="1"/>
  <c r="Y23" i="1" s="1"/>
  <c r="I24" i="1"/>
  <c r="M24" i="1" s="1"/>
  <c r="Q24" i="1" s="1"/>
  <c r="U24" i="1" s="1"/>
  <c r="Y24" i="1" s="1"/>
  <c r="I25" i="1"/>
  <c r="M25" i="1" s="1"/>
  <c r="Q25" i="1" s="1"/>
  <c r="U25" i="1" s="1"/>
  <c r="Y25" i="1" s="1"/>
  <c r="I26" i="1"/>
  <c r="M26" i="1" s="1"/>
  <c r="Q26" i="1" s="1"/>
  <c r="U26" i="1" s="1"/>
  <c r="Y26" i="1" s="1"/>
  <c r="I27" i="1"/>
  <c r="M27" i="1" s="1"/>
  <c r="Q27" i="1" s="1"/>
  <c r="U27" i="1" s="1"/>
  <c r="Y27" i="1" s="1"/>
  <c r="I28" i="1"/>
  <c r="M28" i="1" s="1"/>
  <c r="Q28" i="1" s="1"/>
  <c r="I29" i="1"/>
  <c r="M29" i="1" s="1"/>
  <c r="Q29" i="1" s="1"/>
  <c r="U29" i="1" s="1"/>
  <c r="Y29" i="1" s="1"/>
  <c r="I30" i="1"/>
  <c r="M30" i="1" s="1"/>
  <c r="Q30" i="1" s="1"/>
  <c r="U30" i="1" s="1"/>
  <c r="Y30" i="1" s="1"/>
  <c r="I31" i="1"/>
  <c r="M31" i="1" s="1"/>
  <c r="Q31" i="1" s="1"/>
  <c r="U31" i="1" s="1"/>
  <c r="Y31" i="1" s="1"/>
  <c r="I32" i="1"/>
  <c r="M32" i="1" s="1"/>
  <c r="Q32" i="1" s="1"/>
  <c r="U32" i="1" s="1"/>
  <c r="Y32" i="1" s="1"/>
  <c r="I33" i="1"/>
  <c r="M33" i="1" s="1"/>
  <c r="Q33" i="1" s="1"/>
  <c r="I34" i="1"/>
  <c r="M34" i="1" s="1"/>
  <c r="Q34" i="1" s="1"/>
  <c r="U34" i="1" s="1"/>
  <c r="Y34" i="1" s="1"/>
  <c r="I35" i="1"/>
  <c r="M35" i="1" s="1"/>
  <c r="Q35" i="1" s="1"/>
  <c r="U35" i="1" s="1"/>
  <c r="Y35" i="1" s="1"/>
  <c r="I36" i="1"/>
  <c r="M36" i="1" s="1"/>
  <c r="Q36" i="1" s="1"/>
  <c r="I37" i="1"/>
  <c r="M37" i="1" s="1"/>
  <c r="Q37" i="1" s="1"/>
  <c r="U37" i="1" s="1"/>
  <c r="Y37" i="1" s="1"/>
  <c r="I38" i="1"/>
  <c r="M38" i="1" s="1"/>
  <c r="Q38" i="1" s="1"/>
  <c r="I39" i="1"/>
  <c r="M39" i="1" s="1"/>
  <c r="Q39" i="1" s="1"/>
  <c r="U39" i="1" s="1"/>
  <c r="Y39" i="1" s="1"/>
  <c r="I40" i="1"/>
  <c r="M40" i="1" s="1"/>
  <c r="Q40" i="1" s="1"/>
  <c r="U40" i="1" s="1"/>
  <c r="Y40" i="1" s="1"/>
  <c r="I41" i="1"/>
  <c r="M41" i="1" s="1"/>
  <c r="Q41" i="1" s="1"/>
  <c r="I42" i="1"/>
  <c r="M42" i="1" s="1"/>
  <c r="Q42" i="1" s="1"/>
  <c r="U42" i="1" s="1"/>
  <c r="Y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I46" i="1"/>
  <c r="M46" i="1" s="1"/>
  <c r="Q46" i="1" s="1"/>
  <c r="U46" i="1" s="1"/>
  <c r="Y46" i="1" s="1"/>
  <c r="I47" i="1"/>
  <c r="M47" i="1" s="1"/>
  <c r="Q47" i="1" s="1"/>
  <c r="U47" i="1" s="1"/>
  <c r="Y47" i="1" s="1"/>
  <c r="I48" i="1"/>
  <c r="M48" i="1" s="1"/>
  <c r="Q48" i="1" s="1"/>
  <c r="U48" i="1" s="1"/>
  <c r="Y48" i="1" s="1"/>
  <c r="I49" i="1"/>
  <c r="M49" i="1" s="1"/>
  <c r="Q49" i="1" s="1"/>
  <c r="U49" i="1" s="1"/>
  <c r="Y49" i="1" s="1"/>
  <c r="I50" i="1"/>
  <c r="M50" i="1" s="1"/>
  <c r="Q50" i="1" s="1"/>
  <c r="U50" i="1" s="1"/>
  <c r="Y50" i="1" s="1"/>
  <c r="I51" i="1"/>
  <c r="M51" i="1" s="1"/>
  <c r="Q51" i="1" s="1"/>
  <c r="I52" i="1"/>
  <c r="M52" i="1" s="1"/>
  <c r="Q52" i="1" s="1"/>
  <c r="U52" i="1" s="1"/>
  <c r="Y52" i="1" s="1"/>
  <c r="I53" i="1"/>
  <c r="M53" i="1" s="1"/>
  <c r="Q53" i="1" s="1"/>
  <c r="I54" i="1"/>
  <c r="M54" i="1" s="1"/>
  <c r="Q54" i="1" s="1"/>
  <c r="U54" i="1" s="1"/>
  <c r="Y54" i="1" s="1"/>
  <c r="I55" i="1"/>
  <c r="M55" i="1" s="1"/>
  <c r="Q55" i="1" s="1"/>
  <c r="I56" i="1"/>
  <c r="M56" i="1" s="1"/>
  <c r="Q56" i="1" s="1"/>
  <c r="U56" i="1" s="1"/>
  <c r="Y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I60" i="1"/>
  <c r="M60" i="1" s="1"/>
  <c r="Q60" i="1" s="1"/>
  <c r="U60" i="1" s="1"/>
  <c r="Y60" i="1" s="1"/>
  <c r="I61" i="1"/>
  <c r="M61" i="1" s="1"/>
  <c r="Q61" i="1" s="1"/>
  <c r="U61" i="1" s="1"/>
  <c r="Y61" i="1" s="1"/>
  <c r="I62" i="1"/>
  <c r="M62" i="1" s="1"/>
  <c r="Q62" i="1" s="1"/>
  <c r="U62" i="1" s="1"/>
  <c r="Y62" i="1" s="1"/>
  <c r="I63" i="1"/>
  <c r="M63" i="1" s="1"/>
  <c r="Q63" i="1" s="1"/>
  <c r="U63" i="1" s="1"/>
  <c r="Y63" i="1" s="1"/>
  <c r="I64" i="1"/>
  <c r="M64" i="1" s="1"/>
  <c r="Q64" i="1" s="1"/>
  <c r="U64" i="1" s="1"/>
  <c r="I65" i="1"/>
  <c r="M65" i="1" s="1"/>
  <c r="Q65" i="1" s="1"/>
  <c r="U65" i="1" s="1"/>
  <c r="Y65" i="1" s="1"/>
  <c r="I66" i="1"/>
  <c r="M66" i="1" s="1"/>
  <c r="Q66" i="1" s="1"/>
  <c r="U66" i="1" s="1"/>
  <c r="Y66" i="1" s="1"/>
  <c r="I67" i="1"/>
  <c r="M67" i="1" s="1"/>
  <c r="Q67" i="1" s="1"/>
  <c r="U67" i="1" s="1"/>
  <c r="Y67" i="1" s="1"/>
  <c r="I4" i="1"/>
  <c r="M4" i="1" s="1"/>
  <c r="Q4" i="1" s="1"/>
  <c r="U4" i="1" s="1"/>
  <c r="Y4" i="1" s="1"/>
  <c r="G68" i="1"/>
  <c r="U53" i="1" l="1"/>
  <c r="Y53" i="1" s="1"/>
  <c r="U28" i="1"/>
  <c r="Y28" i="1" s="1"/>
  <c r="U51" i="1"/>
  <c r="Y51" i="1" s="1"/>
  <c r="U14" i="1"/>
  <c r="Y14" i="1" s="1"/>
  <c r="U44" i="1"/>
  <c r="Y44" i="1" s="1"/>
  <c r="U12" i="1"/>
  <c r="Y12" i="1" s="1"/>
  <c r="U43" i="1"/>
  <c r="Y43" i="1" s="1"/>
  <c r="U6" i="1"/>
  <c r="Y6" i="1" s="1"/>
  <c r="U41" i="1"/>
  <c r="Y41" i="1" s="1"/>
  <c r="U58" i="1"/>
  <c r="Y58" i="1" s="1"/>
  <c r="U38" i="1"/>
  <c r="Y38" i="1" s="1"/>
  <c r="U36" i="1"/>
  <c r="Y36" i="1" s="1"/>
  <c r="U57" i="1"/>
  <c r="Y57" i="1" s="1"/>
  <c r="U55" i="1"/>
  <c r="Y55" i="1" s="1"/>
  <c r="U33" i="1"/>
  <c r="Y33" i="1" s="1"/>
  <c r="S68" i="1"/>
  <c r="Q68" i="1"/>
  <c r="I68" i="1"/>
  <c r="M68" i="1"/>
  <c r="AA291" i="3"/>
  <c r="Y68" i="1" l="1"/>
  <c r="U68" i="1"/>
  <c r="AB291" i="3"/>
  <c r="W291" i="3"/>
  <c r="Y291" i="3"/>
  <c r="U291" i="3" l="1"/>
  <c r="G291" i="3" l="1"/>
  <c r="I291" i="3"/>
  <c r="K291" i="3"/>
  <c r="M291" i="3"/>
  <c r="O291" i="3"/>
  <c r="Q291" i="3"/>
  <c r="S291" i="3"/>
  <c r="E291" i="3"/>
  <c r="J291" i="3" l="1"/>
  <c r="H291" i="3"/>
  <c r="L291" i="3" l="1"/>
  <c r="N291" i="3" l="1"/>
  <c r="P291" i="3" l="1"/>
  <c r="R291" i="3" l="1"/>
  <c r="T291" i="3" l="1"/>
  <c r="V291" i="3" l="1"/>
  <c r="X291" i="3" l="1"/>
  <c r="Z291" i="3"/>
  <c r="F291" i="3" l="1"/>
</calcChain>
</file>

<file path=xl/sharedStrings.xml><?xml version="1.0" encoding="utf-8"?>
<sst xmlns="http://schemas.openxmlformats.org/spreadsheetml/2006/main" count="852" uniqueCount="675">
  <si>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</si>
  <si>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</si>
  <si>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</si>
  <si>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</si>
  <si>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</si>
  <si>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</si>
  <si>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</si>
  <si>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</si>
  <si>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</si>
  <si>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</si>
  <si>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</si>
  <si>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</si>
  <si>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</si>
  <si>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</si>
  <si>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</si>
  <si>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</si>
  <si>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</si>
  <si>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</si>
  <si>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</si>
  <si>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</si>
  <si>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</si>
  <si>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</si>
  <si>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</si>
  <si>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</si>
  <si>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</si>
  <si>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</si>
  <si>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</si>
  <si>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</si>
  <si>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</si>
  <si>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</si>
  <si>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</si>
  <si>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</si>
  <si>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</si>
  <si>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</si>
  <si>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</si>
  <si>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</si>
  <si>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</si>
  <si>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</si>
  <si>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</si>
  <si>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</si>
  <si>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</si>
  <si>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</si>
  <si>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</si>
  <si>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</si>
  <si>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</si>
  <si>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</si>
  <si>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</si>
  <si>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</si>
  <si>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</si>
  <si>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</si>
  <si>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</si>
  <si>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</si>
  <si>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</si>
  <si>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</si>
  <si>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</si>
  <si>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</si>
  <si>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</si>
  <si>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</si>
  <si>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</si>
  <si>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</si>
  <si>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</si>
  <si>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</si>
  <si>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</si>
  <si>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</si>
  <si>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</si>
  <si>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</si>
  <si>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</si>
  <si>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</si>
  <si>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</si>
  <si>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</si>
  <si>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</si>
  <si>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</si>
  <si>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</si>
  <si>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</si>
  <si>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</si>
  <si>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</si>
  <si>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luzdary@utp.edu.co;</t>
  </si>
  <si>
    <t>liliana.henao@correounivalle.edu.co</t>
  </si>
  <si>
    <t>lmartinezt@pedagogica.edu.co;</t>
  </si>
  <si>
    <t>gestioncontable@unicesar.edu.co;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</si>
  <si>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</si>
  <si>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</si>
  <si>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</si>
  <si>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</si>
  <si>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</si>
  <si>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</si>
  <si>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</si>
  <si>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</si>
  <si>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</si>
  <si>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</si>
  <si>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</si>
  <si>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</si>
  <si>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</si>
  <si>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</si>
  <si>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</si>
  <si>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</si>
  <si>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</si>
  <si>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</si>
  <si>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</si>
  <si>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</si>
  <si>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</si>
  <si>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</si>
  <si>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</si>
  <si>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</si>
  <si>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</si>
  <si>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</si>
  <si>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</si>
  <si>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</si>
  <si>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</si>
  <si>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</si>
  <si>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</si>
  <si>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</si>
  <si>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</si>
  <si>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</si>
  <si>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</si>
  <si>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</si>
  <si>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</si>
  <si>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</si>
  <si>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</si>
  <si>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</si>
  <si>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</si>
  <si>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</si>
  <si>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</si>
  <si>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</si>
  <si>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</si>
  <si>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</si>
  <si>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</si>
  <si>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</si>
  <si>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</si>
  <si>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</si>
  <si>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</si>
  <si>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</si>
  <si>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</si>
  <si>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</si>
  <si>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</si>
  <si>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</si>
  <si>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</si>
  <si>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</si>
  <si>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</si>
  <si>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</si>
  <si>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</si>
  <si>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</si>
  <si>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</si>
  <si>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</si>
  <si>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</si>
  <si>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</si>
  <si>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</si>
  <si>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</si>
  <si>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</si>
  <si>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</si>
  <si>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</si>
  <si>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</si>
  <si>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</si>
  <si>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</si>
  <si>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</si>
  <si>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</si>
  <si>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</si>
  <si>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</si>
  <si>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</si>
  <si>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</si>
  <si>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</si>
  <si>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</si>
  <si>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</si>
  <si>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</si>
  <si>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</si>
  <si>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</si>
  <si>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</si>
  <si>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</si>
  <si>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</si>
  <si>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</si>
  <si>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</si>
  <si>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</si>
  <si>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</si>
  <si>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</si>
  <si>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</si>
  <si>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</si>
  <si>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</si>
  <si>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</si>
  <si>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</si>
  <si>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</si>
  <si>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</si>
  <si>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</si>
  <si>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</si>
  <si>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</si>
  <si>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</si>
  <si>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</si>
  <si>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</si>
  <si>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</si>
  <si>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</si>
  <si>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</si>
  <si>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</si>
  <si>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</si>
  <si>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</si>
  <si>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</si>
  <si>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</si>
  <si>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</si>
  <si>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</si>
  <si>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</si>
  <si>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</si>
  <si>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</si>
  <si>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</si>
  <si>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</si>
  <si>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</si>
  <si>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</si>
  <si>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</si>
  <si>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</si>
  <si>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</si>
  <si>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</si>
  <si>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</si>
  <si>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</si>
  <si>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</si>
  <si>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</si>
  <si>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</si>
  <si>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</si>
  <si>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</si>
  <si>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</si>
  <si>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</si>
  <si>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</si>
  <si>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</si>
  <si>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</si>
  <si>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</si>
  <si>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</si>
  <si>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</si>
  <si>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</si>
  <si>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</si>
  <si>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</si>
  <si>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</si>
  <si>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</si>
  <si>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</si>
  <si>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</si>
  <si>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</si>
  <si>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</si>
  <si>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</si>
  <si>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</si>
  <si>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</si>
  <si>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</si>
  <si>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</si>
  <si>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</si>
  <si>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</si>
  <si>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</si>
  <si>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</si>
  <si>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</si>
  <si>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</si>
  <si>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</si>
  <si>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</si>
  <si>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</si>
  <si>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</si>
  <si>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</si>
  <si>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</si>
  <si>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</si>
  <si>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</si>
  <si>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</si>
  <si>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</si>
  <si>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</si>
  <si>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</si>
  <si>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</si>
  <si>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</si>
  <si>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</si>
  <si>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</si>
  <si>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</si>
  <si>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</si>
  <si>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</si>
  <si>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</si>
  <si>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</si>
  <si>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</si>
  <si>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</si>
  <si>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</si>
  <si>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</si>
  <si>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</si>
  <si>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</si>
  <si>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</si>
  <si>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</si>
  <si>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</si>
  <si>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</si>
  <si>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</si>
  <si>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</si>
  <si>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</si>
  <si>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</si>
  <si>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</si>
  <si>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</si>
  <si>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</si>
  <si>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</si>
  <si>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</si>
  <si>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</si>
  <si>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</si>
  <si>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</si>
  <si>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</si>
  <si>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</si>
  <si>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</si>
  <si>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</si>
  <si>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</si>
  <si>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</si>
  <si>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</si>
  <si>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</si>
  <si>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</si>
  <si>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</si>
  <si>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</si>
  <si>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</si>
  <si>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</si>
  <si>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</si>
  <si>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</si>
  <si>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</si>
  <si>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</si>
  <si>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</si>
  <si>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</si>
  <si>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</si>
  <si>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</si>
  <si>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</si>
  <si>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</si>
  <si>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</si>
  <si>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</si>
  <si>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</si>
  <si>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</si>
  <si>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</si>
  <si>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</si>
  <si>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</si>
  <si>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</si>
  <si>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</si>
  <si>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</si>
  <si>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</si>
  <si>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</si>
  <si>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</si>
  <si>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</si>
  <si>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</si>
  <si>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</si>
  <si>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</si>
  <si>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</si>
  <si>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</si>
  <si>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</si>
  <si>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</si>
  <si>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</si>
  <si>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</si>
  <si>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</si>
  <si>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</si>
  <si>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</si>
  <si>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</si>
  <si>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</si>
  <si>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</si>
  <si>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</si>
  <si>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</si>
  <si>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</si>
  <si>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</si>
  <si>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</si>
  <si>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</si>
  <si>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</si>
  <si>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</si>
  <si>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</si>
  <si>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</si>
  <si>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</si>
  <si>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</si>
  <si>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</si>
  <si>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</si>
  <si>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</si>
  <si>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</si>
  <si>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</si>
  <si>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</si>
  <si>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</si>
  <si>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</si>
  <si>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</si>
  <si>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</si>
  <si>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</si>
  <si>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</si>
  <si>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</si>
  <si>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</si>
  <si>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</si>
  <si>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</si>
  <si>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</si>
  <si>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</si>
  <si>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</si>
  <si>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</si>
  <si>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</si>
  <si>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</si>
  <si>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</si>
  <si>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</si>
  <si>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</si>
  <si>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</si>
  <si>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</si>
  <si>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</si>
  <si>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</si>
  <si>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</si>
  <si>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</si>
  <si>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</si>
  <si>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</si>
  <si>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</si>
  <si>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</si>
  <si>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</si>
  <si>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</si>
  <si>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</si>
  <si>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</si>
  <si>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</si>
  <si>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</si>
  <si>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</si>
  <si>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</si>
  <si>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</si>
  <si>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</si>
  <si>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</si>
  <si>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</si>
  <si>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</si>
  <si>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</si>
  <si>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</si>
  <si>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</si>
  <si>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</si>
  <si>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</si>
  <si>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</si>
  <si>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</si>
  <si>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</si>
  <si>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</si>
  <si>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</si>
  <si>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</si>
  <si>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</si>
  <si>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</si>
  <si>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</si>
  <si>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</si>
  <si>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</si>
  <si>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</si>
  <si>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</si>
  <si>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</si>
  <si>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</si>
  <si>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</si>
  <si>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</si>
  <si>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</si>
  <si>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</si>
  <si>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</si>
  <si>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</si>
  <si>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</si>
  <si>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</si>
  <si>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</si>
  <si>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</si>
  <si>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</si>
  <si>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</si>
  <si>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</si>
  <si>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</si>
  <si>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</si>
  <si>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</si>
  <si>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</si>
  <si>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</si>
  <si>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</si>
  <si>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</si>
  <si>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</si>
  <si>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</si>
  <si>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</si>
  <si>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</si>
  <si>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</si>
  <si>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</si>
  <si>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</si>
  <si>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</si>
  <si>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</si>
  <si>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</si>
  <si>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</si>
  <si>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</si>
  <si>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</si>
  <si>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</si>
  <si>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</si>
  <si>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</si>
  <si>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</si>
  <si>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</si>
  <si>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</si>
  <si>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</si>
  <si>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</si>
  <si>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</si>
  <si>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</si>
  <si>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</si>
  <si>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</si>
  <si>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</si>
  <si>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</si>
  <si>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</si>
  <si>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</si>
  <si>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</si>
  <si>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</si>
  <si>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</si>
  <si>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</si>
  <si>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</si>
  <si>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</si>
  <si>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</si>
  <si>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</si>
  <si>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</si>
  <si>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</si>
  <si>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</si>
  <si>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</si>
  <si>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</si>
  <si>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</si>
  <si>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</si>
  <si>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</si>
  <si>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</si>
  <si>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</si>
  <si>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</si>
  <si>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</si>
  <si>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</si>
  <si>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</si>
  <si>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</si>
  <si>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</si>
  <si>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</si>
  <si>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</si>
  <si>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</si>
  <si>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</si>
  <si>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</si>
  <si>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</si>
  <si>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</si>
  <si>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</si>
  <si>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</si>
  <si>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</si>
  <si>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</si>
  <si>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</si>
  <si>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</si>
  <si>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</si>
  <si>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</si>
  <si>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</si>
  <si>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</si>
  <si>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</si>
  <si>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</si>
  <si>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</si>
  <si>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</si>
  <si>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</si>
  <si>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</si>
  <si>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</si>
  <si>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</si>
  <si>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</si>
  <si>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</si>
  <si>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</si>
  <si>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</si>
  <si>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</si>
  <si>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</si>
  <si>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</si>
  <si>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</si>
  <si>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</si>
  <si>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</si>
  <si>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</si>
  <si>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</si>
  <si>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</si>
  <si>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</si>
  <si>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</si>
  <si>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</si>
  <si>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</si>
  <si>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</si>
  <si>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</si>
  <si>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</si>
  <si>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</si>
  <si>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</si>
  <si>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</si>
  <si>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</si>
  <si>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</si>
  <si>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</si>
  <si>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</si>
  <si>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</si>
  <si>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</si>
  <si>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</si>
  <si>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</si>
  <si>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</si>
  <si>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</si>
  <si>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</si>
  <si>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</si>
  <si>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</si>
  <si>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</si>
  <si>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</si>
  <si>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</si>
  <si>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</si>
  <si>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</si>
  <si>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</si>
  <si>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</si>
  <si>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</si>
  <si>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</si>
  <si>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</si>
  <si>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</si>
  <si>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</si>
  <si>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</si>
  <si>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</si>
  <si>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</si>
  <si>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</si>
  <si>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</si>
  <si>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</si>
  <si>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</si>
  <si>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</si>
  <si>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</si>
  <si>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</si>
  <si>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</si>
  <si>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</si>
  <si>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</si>
  <si>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</si>
  <si>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</si>
  <si>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</si>
  <si>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</si>
  <si>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</si>
  <si>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</si>
  <si>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</si>
  <si>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</si>
  <si>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</si>
  <si>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</si>
  <si>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</si>
  <si>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</si>
  <si>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</si>
  <si>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</si>
  <si>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</si>
  <si>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</si>
  <si>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</si>
  <si>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</si>
  <si>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</si>
  <si>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</si>
  <si>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</si>
  <si>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</si>
  <si>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</si>
  <si>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</si>
  <si>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</si>
  <si>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</si>
  <si>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</si>
  <si>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</si>
  <si>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</si>
  <si>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</si>
  <si>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</si>
  <si>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</si>
  <si>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</si>
  <si>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</si>
  <si>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</si>
  <si>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</si>
  <si>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</si>
  <si>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</si>
  <si>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</si>
  <si>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</si>
  <si>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</si>
  <si>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</si>
  <si>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</si>
  <si>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</si>
  <si>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</si>
  <si>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</si>
  <si>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</si>
  <si>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</si>
  <si>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</si>
  <si>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</si>
  <si>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</si>
  <si>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</si>
  <si>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</si>
  <si>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</si>
  <si>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</si>
  <si>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</si>
  <si>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</si>
  <si>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</si>
  <si>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</si>
  <si>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</si>
  <si>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</si>
  <si>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</si>
  <si>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</si>
  <si>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30 DE DICIEMBRE DE 2023</t>
  </si>
  <si>
    <t>SALDO A 31 DE DICIEMBRE DE 2023</t>
  </si>
  <si>
    <t>SALDOS A 31 DE MAYO DE 2023</t>
  </si>
  <si>
    <t>esolerc@unal.edu.co; gestcontable_nal@unal.edu.co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</si>
  <si>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</si>
  <si>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</si>
  <si>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</si>
  <si>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</si>
  <si>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</si>
  <si>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</si>
  <si>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</si>
  <si>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</si>
  <si>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</si>
  <si>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</si>
  <si>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</si>
  <si>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</si>
  <si>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</si>
  <si>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</si>
  <si>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</si>
  <si>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</si>
  <si>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</si>
  <si>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</si>
  <si>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</si>
  <si>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</si>
  <si>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</si>
  <si>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</si>
  <si>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</si>
  <si>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</si>
  <si>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</si>
  <si>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</si>
  <si>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</si>
  <si>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</si>
  <si>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</si>
  <si>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</t>
  </si>
  <si>
    <t>lmartinezt@pedagogica.edu.co; agsanchezp@pedagogica.edu.co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</si>
</sst>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167" fontId="10" fillId="7" borderId="4" xfId="1" applyNumberFormat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2" fillId="0" borderId="0" xfId="3" applyAlignment="1" applyProtection="1">
      <alignment horizontal="left" vertical="center" wrapText="1" indent="1"/>
    </xf>
    <xf numFmtId="170" fontId="16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educaciongovco-my.sharepoint.com/personal/pherrera_mineducacion_gov_co/Documents/Doc/CONTABILIDAD/2023/CUENTAS/ABRIL/5423/AUXILIARES%205423%20ABRIL%202023.xlsx" TargetMode="External"/><Relationship Id="rId1" Type="http://schemas.openxmlformats.org/officeDocument/2006/relationships/externalLinkPath" Target="/personal/pherrera_mineducacion_gov_co/Documents/Doc/CONTABILIDAD/2023/CUENTAS/ABRIL/5423/AUXILIARES%205423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42301"/>
      <sheetName val="542302"/>
      <sheetName val="542303"/>
      <sheetName val="542303 002"/>
      <sheetName val="542305"/>
      <sheetName val="542307"/>
      <sheetName val="540818 DESPUES"/>
      <sheetName val="542408 001"/>
    </sheetNames>
    <sheetDataSet>
      <sheetData sheetId="0"/>
      <sheetData sheetId="1"/>
      <sheetData sheetId="2">
        <row r="21">
          <cell r="A21">
            <v>802011065</v>
          </cell>
          <cell r="B21" t="str">
            <v>INSTITUCION UNIVERSITARIA DE BARRANQUILLA - IUB</v>
          </cell>
          <cell r="C21">
            <v>1779239205</v>
          </cell>
          <cell r="D21">
            <v>593079735</v>
          </cell>
        </row>
        <row r="22">
          <cell r="A22">
            <v>890480054</v>
          </cell>
          <cell r="B22" t="str">
            <v>INSTITUCIÓN UNIVERSITARIA MAYOR DE CARTAGENA</v>
          </cell>
          <cell r="C22">
            <v>1632367734</v>
          </cell>
          <cell r="D22">
            <v>544122578</v>
          </cell>
        </row>
        <row r="23">
          <cell r="A23">
            <v>890501578</v>
          </cell>
          <cell r="B23" t="str">
            <v>INSTITUTO SUPERIOR DE EDUCACION RURAL</v>
          </cell>
          <cell r="C23">
            <v>1697152455</v>
          </cell>
          <cell r="D23">
            <v>565717485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960468036</v>
          </cell>
          <cell r="D24">
            <v>320156012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4077153051</v>
          </cell>
          <cell r="D25">
            <v>1359051017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1219308054</v>
          </cell>
          <cell r="D26">
            <v>406436018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1676688681</v>
          </cell>
          <cell r="D27">
            <v>558896227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1243301889</v>
          </cell>
          <cell r="D28">
            <v>414433963</v>
          </cell>
        </row>
        <row r="29">
          <cell r="A29">
            <v>800247940</v>
          </cell>
          <cell r="B29" t="str">
            <v>INSTITUTO TECNOLOGICO DEL PUTUMAYO</v>
          </cell>
          <cell r="C29">
            <v>1356597234</v>
          </cell>
          <cell r="D29">
            <v>452199078</v>
          </cell>
        </row>
        <row r="30">
          <cell r="A30">
            <v>890980134</v>
          </cell>
          <cell r="B30" t="str">
            <v>COLEGIO MAYOR DE ANTIOQUIA</v>
          </cell>
          <cell r="C30">
            <v>1783631385</v>
          </cell>
          <cell r="D30">
            <v>594543795</v>
          </cell>
        </row>
        <row r="31">
          <cell r="A31">
            <v>890980150</v>
          </cell>
          <cell r="B31" t="str">
            <v>BIBLIOTECA PUBLICA PILOTO DE MEDELLIN PARA AMERICA LATINA</v>
          </cell>
          <cell r="C31">
            <v>660843312</v>
          </cell>
          <cell r="D31">
            <v>220281104</v>
          </cell>
        </row>
        <row r="32">
          <cell r="A32">
            <v>891800260</v>
          </cell>
          <cell r="B32" t="str">
            <v>COLEGIO DE BOYACA</v>
          </cell>
          <cell r="C32">
            <v>2229629853</v>
          </cell>
          <cell r="D32">
            <v>743209951</v>
          </cell>
        </row>
        <row r="33">
          <cell r="A33">
            <v>891500759</v>
          </cell>
          <cell r="B33" t="str">
            <v>COLEGIO MAYOR DEL CAUCA</v>
          </cell>
          <cell r="C33">
            <v>2191620387</v>
          </cell>
          <cell r="D33">
            <v>730540129</v>
          </cell>
        </row>
        <row r="34">
          <cell r="A34">
            <v>890700906</v>
          </cell>
          <cell r="B34" t="str">
            <v>CONSERVATORIO DEL TOLIMA</v>
          </cell>
          <cell r="C34">
            <v>854022822</v>
          </cell>
          <cell r="D34">
            <v>284674274</v>
          </cell>
        </row>
        <row r="35">
          <cell r="A35">
            <v>891900853</v>
          </cell>
          <cell r="B35" t="str">
            <v>UNIDAD CENTRAL DEL VALLE DEL CAUCA</v>
          </cell>
          <cell r="C35">
            <v>1267346382</v>
          </cell>
          <cell r="D35">
            <v>422448794</v>
          </cell>
        </row>
        <row r="36">
          <cell r="A36" t="str">
            <v/>
          </cell>
          <cell r="B36" t="str">
            <v>TOTALES:</v>
          </cell>
          <cell r="C36">
            <v>24629370480</v>
          </cell>
          <cell r="D36">
            <v>8209790160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2"/>
  <sheetViews>
    <sheetView tabSelected="1" zoomScaleNormal="100" workbookViewId="0">
      <pane xSplit="4" ySplit="3" topLeftCell="T4" activePane="bottomRight" state="frozen"/>
      <selection activeCell="E3" sqref="E3"/>
      <selection pane="topRight" activeCell="E3" sqref="E3"/>
      <selection pane="bottomLeft" activeCell="E3" sqref="E3"/>
      <selection pane="bottomRight" activeCell="D3" sqref="D3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38.285156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9.42578125" style="7" hidden="1" customWidth="1"/>
    <col min="33" max="33" width="20.5703125" style="7" hidden="1" customWidth="1"/>
    <col min="34" max="34" width="19.7109375" style="7" hidden="1" customWidth="1"/>
    <col min="35" max="35" width="20.42578125" style="7" hidden="1" customWidth="1"/>
    <col min="36" max="36" width="19" style="7" hidden="1" customWidth="1"/>
    <col min="37" max="37" width="20.28515625" style="7" hidden="1" customWidth="1"/>
    <col min="38" max="38" width="20.140625" style="7" hidden="1" customWidth="1"/>
    <col min="39" max="39" width="20.28515625" style="7" hidden="1" customWidth="1"/>
    <col min="40" max="40" width="17.7109375" style="7" hidden="1" customWidth="1"/>
    <col min="41" max="41" width="20.28515625" style="7" hidden="1" customWidth="1"/>
    <col min="42" max="53" width="10.7109375" style="7" hidden="1" customWidth="1"/>
    <col min="54" max="54" width="18.7109375" style="7" hidden="1" customWidth="1"/>
    <col min="55" max="55" width="22.5703125" style="7" hidden="1" customWidth="1"/>
    <col min="56" max="56" width="17.7109375" style="7" hidden="1" customWidth="1"/>
    <col min="57" max="57" width="20.28515625" style="7" hidden="1" customWidth="1"/>
    <col min="58" max="58" width="17.28515625" style="7" hidden="1" customWidth="1"/>
    <col min="59" max="59" width="21.85546875" style="7" hidden="1" customWidth="1"/>
    <col min="60" max="60" width="22.5703125" style="7" hidden="1" customWidth="1"/>
    <col min="61" max="61" width="18.7109375" style="7" hidden="1" customWidth="1"/>
    <col min="62" max="62" width="18.42578125" style="7" hidden="1" customWidth="1"/>
    <col min="63" max="63" width="20.42578125" style="7" hidden="1" customWidth="1"/>
    <col min="64" max="64" width="17.7109375" style="7" hidden="1" customWidth="1"/>
    <col min="65" max="65" width="18.7109375" style="7" hidden="1" customWidth="1"/>
    <col min="66" max="66" width="11.42578125" style="7" customWidth="1"/>
    <col min="67" max="16384" width="11.42578125" style="7"/>
  </cols>
  <sheetData>
    <row r="1" spans="1:65" s="3" customFormat="1" ht="30.75" customHeight="1" x14ac:dyDescent="0.3">
      <c r="A1" s="1" t="s">
        <v>46</v>
      </c>
      <c r="B1" s="2"/>
      <c r="C1" s="1"/>
      <c r="D1" s="2"/>
      <c r="E1" s="1"/>
    </row>
    <row r="2" spans="1:65" s="5" customFormat="1" ht="30.75" customHeight="1" x14ac:dyDescent="0.25">
      <c r="A2" s="4"/>
      <c r="B2" s="4"/>
      <c r="C2" s="4"/>
      <c r="D2" s="4"/>
      <c r="E2" s="4"/>
      <c r="F2" s="68" t="s">
        <v>617</v>
      </c>
      <c r="G2" s="69"/>
      <c r="H2" s="66" t="s">
        <v>618</v>
      </c>
      <c r="I2" s="67"/>
      <c r="J2" s="68" t="s">
        <v>619</v>
      </c>
      <c r="K2" s="69"/>
      <c r="L2" s="66" t="s">
        <v>620</v>
      </c>
      <c r="M2" s="67"/>
      <c r="N2" s="68" t="s">
        <v>621</v>
      </c>
      <c r="O2" s="69"/>
      <c r="P2" s="66" t="s">
        <v>622</v>
      </c>
      <c r="Q2" s="67"/>
      <c r="R2" s="68" t="s">
        <v>623</v>
      </c>
      <c r="S2" s="69"/>
      <c r="T2" s="66" t="s">
        <v>624</v>
      </c>
      <c r="U2" s="67"/>
      <c r="V2" s="68" t="s">
        <v>625</v>
      </c>
      <c r="W2" s="69"/>
      <c r="X2" s="66" t="s">
        <v>626</v>
      </c>
      <c r="Y2" s="67"/>
      <c r="Z2" s="68" t="s">
        <v>627</v>
      </c>
      <c r="AA2" s="69"/>
      <c r="AB2" s="66" t="s">
        <v>628</v>
      </c>
      <c r="AC2" s="67"/>
      <c r="AD2" s="68" t="s">
        <v>629</v>
      </c>
      <c r="AE2" s="69"/>
      <c r="AF2" s="66" t="s">
        <v>630</v>
      </c>
      <c r="AG2" s="67"/>
      <c r="AH2" s="68" t="s">
        <v>631</v>
      </c>
      <c r="AI2" s="69"/>
      <c r="AJ2" s="66" t="s">
        <v>632</v>
      </c>
      <c r="AK2" s="67"/>
      <c r="AL2" s="68" t="s">
        <v>633</v>
      </c>
      <c r="AM2" s="69"/>
      <c r="AN2" s="66" t="s">
        <v>634</v>
      </c>
      <c r="AO2" s="67"/>
      <c r="AP2" s="68" t="s">
        <v>635</v>
      </c>
      <c r="AQ2" s="69"/>
      <c r="AR2" s="66" t="s">
        <v>636</v>
      </c>
      <c r="AS2" s="67"/>
      <c r="AT2" s="68" t="s">
        <v>637</v>
      </c>
      <c r="AU2" s="69"/>
      <c r="AV2" s="66" t="s">
        <v>638</v>
      </c>
      <c r="AW2" s="67"/>
      <c r="AX2" s="68" t="s">
        <v>639</v>
      </c>
      <c r="AY2" s="69"/>
      <c r="AZ2" s="66" t="s">
        <v>640</v>
      </c>
      <c r="BA2" s="67"/>
      <c r="BB2" s="68" t="s">
        <v>635</v>
      </c>
      <c r="BC2" s="69"/>
      <c r="BD2" s="66" t="s">
        <v>636</v>
      </c>
      <c r="BE2" s="67"/>
      <c r="BF2" s="68" t="s">
        <v>637</v>
      </c>
      <c r="BG2" s="69"/>
      <c r="BH2" s="66" t="s">
        <v>638</v>
      </c>
      <c r="BI2" s="67"/>
      <c r="BJ2" s="68" t="s">
        <v>639</v>
      </c>
      <c r="BK2" s="69"/>
      <c r="BL2" s="66" t="s">
        <v>641</v>
      </c>
      <c r="BM2" s="67"/>
    </row>
    <row r="3" spans="1:65" ht="97.15" customHeight="1" x14ac:dyDescent="0.2">
      <c r="A3" s="22" t="s">
        <v>0</v>
      </c>
      <c r="B3" s="22" t="s">
        <v>47</v>
      </c>
      <c r="C3" s="22" t="s">
        <v>1</v>
      </c>
      <c r="D3" s="22" t="s">
        <v>2</v>
      </c>
      <c r="E3" s="22" t="s">
        <v>3</v>
      </c>
      <c r="F3" s="6" t="s">
        <v>582</v>
      </c>
      <c r="G3" s="6" t="s">
        <v>581</v>
      </c>
      <c r="H3" s="22" t="s">
        <v>582</v>
      </c>
      <c r="I3" s="22" t="s">
        <v>581</v>
      </c>
      <c r="J3" s="6" t="s">
        <v>582</v>
      </c>
      <c r="K3" s="6" t="s">
        <v>581</v>
      </c>
      <c r="L3" s="22" t="s">
        <v>582</v>
      </c>
      <c r="M3" s="22" t="s">
        <v>581</v>
      </c>
      <c r="N3" s="6" t="s">
        <v>582</v>
      </c>
      <c r="O3" s="6" t="s">
        <v>581</v>
      </c>
      <c r="P3" s="22" t="s">
        <v>582</v>
      </c>
      <c r="Q3" s="22" t="s">
        <v>581</v>
      </c>
      <c r="R3" s="6" t="s">
        <v>582</v>
      </c>
      <c r="S3" s="6" t="s">
        <v>581</v>
      </c>
      <c r="T3" s="22" t="s">
        <v>582</v>
      </c>
      <c r="U3" s="22" t="s">
        <v>581</v>
      </c>
      <c r="V3" s="6" t="s">
        <v>582</v>
      </c>
      <c r="W3" s="6" t="s">
        <v>581</v>
      </c>
      <c r="X3" s="22" t="s">
        <v>582</v>
      </c>
      <c r="Y3" s="22" t="s">
        <v>581</v>
      </c>
      <c r="Z3" s="6" t="s">
        <v>582</v>
      </c>
      <c r="AA3" s="6" t="s">
        <v>581</v>
      </c>
      <c r="AB3" s="22" t="s">
        <v>582</v>
      </c>
      <c r="AC3" s="22" t="s">
        <v>581</v>
      </c>
      <c r="AD3" s="6" t="s">
        <v>582</v>
      </c>
      <c r="AE3" s="6" t="s">
        <v>581</v>
      </c>
      <c r="AF3" s="22" t="s">
        <v>582</v>
      </c>
      <c r="AG3" s="22" t="s">
        <v>581</v>
      </c>
      <c r="AH3" s="6" t="s">
        <v>582</v>
      </c>
      <c r="AI3" s="6" t="s">
        <v>581</v>
      </c>
      <c r="AJ3" s="22" t="s">
        <v>582</v>
      </c>
      <c r="AK3" s="22" t="s">
        <v>581</v>
      </c>
      <c r="AL3" s="6" t="s">
        <v>582</v>
      </c>
      <c r="AM3" s="6" t="s">
        <v>581</v>
      </c>
      <c r="AN3" s="22" t="s">
        <v>582</v>
      </c>
      <c r="AO3" s="22" t="s">
        <v>581</v>
      </c>
      <c r="AP3" s="6" t="s">
        <v>582</v>
      </c>
      <c r="AQ3" s="6" t="s">
        <v>581</v>
      </c>
      <c r="AR3" s="22" t="s">
        <v>582</v>
      </c>
      <c r="AS3" s="22" t="s">
        <v>581</v>
      </c>
      <c r="AT3" s="6" t="s">
        <v>582</v>
      </c>
      <c r="AU3" s="6" t="s">
        <v>581</v>
      </c>
      <c r="AV3" s="22" t="s">
        <v>582</v>
      </c>
      <c r="AW3" s="22" t="s">
        <v>581</v>
      </c>
      <c r="AX3" s="6" t="s">
        <v>582</v>
      </c>
      <c r="AY3" s="6" t="s">
        <v>581</v>
      </c>
      <c r="AZ3" s="22" t="s">
        <v>582</v>
      </c>
      <c r="BA3" s="22" t="s">
        <v>581</v>
      </c>
      <c r="BB3" s="6" t="s">
        <v>582</v>
      </c>
      <c r="BC3" s="6" t="s">
        <v>581</v>
      </c>
      <c r="BD3" s="22" t="s">
        <v>582</v>
      </c>
      <c r="BE3" s="22" t="s">
        <v>581</v>
      </c>
      <c r="BF3" s="6" t="s">
        <v>582</v>
      </c>
      <c r="BG3" s="6" t="s">
        <v>581</v>
      </c>
      <c r="BH3" s="22" t="s">
        <v>582</v>
      </c>
      <c r="BI3" s="22" t="s">
        <v>581</v>
      </c>
      <c r="BJ3" s="6" t="s">
        <v>582</v>
      </c>
      <c r="BK3" s="6" t="s">
        <v>581</v>
      </c>
      <c r="BL3" s="22" t="s">
        <v>582</v>
      </c>
      <c r="BM3" s="22" t="s">
        <v>581</v>
      </c>
    </row>
    <row r="4" spans="1:65" ht="15" customHeight="1" x14ac:dyDescent="0.2">
      <c r="A4" s="16">
        <v>8000245813</v>
      </c>
      <c r="B4" s="8">
        <v>800024581</v>
      </c>
      <c r="C4" s="8">
        <v>129168000</v>
      </c>
      <c r="D4" s="9" t="s">
        <v>88</v>
      </c>
      <c r="E4" s="10" t="s">
        <v>644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28"/>
      <c r="AN4" s="12"/>
      <c r="AO4" s="12"/>
      <c r="AP4" s="11"/>
      <c r="AQ4" s="28"/>
      <c r="AR4" s="12"/>
      <c r="AS4" s="12"/>
      <c r="AT4" s="11"/>
      <c r="AU4" s="28"/>
      <c r="AV4" s="12"/>
      <c r="AW4" s="12"/>
      <c r="AX4" s="11"/>
      <c r="AY4" s="28"/>
      <c r="AZ4" s="12"/>
      <c r="BA4" s="12"/>
      <c r="BB4" s="11"/>
      <c r="BC4" s="28"/>
      <c r="BD4" s="12"/>
      <c r="BE4" s="12"/>
      <c r="BF4" s="11"/>
      <c r="BG4" s="28"/>
      <c r="BH4" s="12"/>
      <c r="BI4" s="12"/>
      <c r="BJ4" s="11"/>
      <c r="BK4" s="28"/>
      <c r="BL4" s="12"/>
      <c r="BM4" s="12"/>
    </row>
    <row r="5" spans="1:65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28"/>
      <c r="AB5" s="12"/>
      <c r="AC5" s="12"/>
      <c r="AD5" s="11"/>
      <c r="AE5" s="28"/>
      <c r="AF5" s="12"/>
      <c r="AG5" s="12"/>
      <c r="AH5" s="11"/>
      <c r="AI5" s="12"/>
      <c r="AJ5" s="12"/>
      <c r="AK5" s="12"/>
      <c r="AL5" s="11"/>
      <c r="AM5" s="28"/>
      <c r="AN5" s="12"/>
      <c r="AO5" s="12"/>
      <c r="AP5" s="11"/>
      <c r="AQ5" s="28"/>
      <c r="AR5" s="12"/>
      <c r="AS5" s="12"/>
      <c r="AT5" s="11"/>
      <c r="AU5" s="28"/>
      <c r="AV5" s="12"/>
      <c r="AW5" s="12"/>
      <c r="AX5" s="11"/>
      <c r="AY5" s="28"/>
      <c r="AZ5" s="12"/>
      <c r="BA5" s="12"/>
      <c r="BB5" s="11"/>
      <c r="BC5" s="28"/>
      <c r="BD5" s="12"/>
      <c r="BE5" s="12"/>
      <c r="BF5" s="11"/>
      <c r="BG5" s="28"/>
      <c r="BH5" s="12"/>
      <c r="BI5" s="12"/>
      <c r="BJ5" s="11"/>
      <c r="BK5" s="28"/>
      <c r="BL5" s="12"/>
      <c r="BM5" s="12"/>
    </row>
    <row r="6" spans="1:65" ht="15" customHeight="1" x14ac:dyDescent="0.2">
      <c r="A6" s="8">
        <v>8001240234</v>
      </c>
      <c r="B6" s="8">
        <v>800124023</v>
      </c>
      <c r="C6" s="8">
        <v>824276000</v>
      </c>
      <c r="D6" s="9" t="s">
        <v>48</v>
      </c>
      <c r="E6" s="10" t="s">
        <v>645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>
        <f>VLOOKUP(B6,'[1]542303'!A$21:D$36,4,0)</f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28"/>
      <c r="AB6" s="12"/>
      <c r="AC6" s="12"/>
      <c r="AD6" s="11"/>
      <c r="AE6" s="28"/>
      <c r="AF6" s="12"/>
      <c r="AG6" s="12"/>
      <c r="AH6" s="11"/>
      <c r="AI6" s="12"/>
      <c r="AJ6" s="12"/>
      <c r="AK6" s="12"/>
      <c r="AL6" s="11"/>
      <c r="AM6" s="28"/>
      <c r="AN6" s="12"/>
      <c r="AO6" s="12"/>
      <c r="AP6" s="11"/>
      <c r="AQ6" s="28"/>
      <c r="AR6" s="12"/>
      <c r="AS6" s="12"/>
      <c r="AT6" s="11"/>
      <c r="AU6" s="28"/>
      <c r="AV6" s="12"/>
      <c r="AW6" s="12"/>
      <c r="AX6" s="11"/>
      <c r="AY6" s="28"/>
      <c r="AZ6" s="12"/>
      <c r="BA6" s="12"/>
      <c r="BB6" s="11"/>
      <c r="BC6" s="28"/>
      <c r="BD6" s="12"/>
      <c r="BE6" s="12"/>
      <c r="BF6" s="11"/>
      <c r="BG6" s="28"/>
      <c r="BH6" s="12"/>
      <c r="BI6" s="12"/>
      <c r="BJ6" s="11"/>
      <c r="BK6" s="28"/>
      <c r="BL6" s="12"/>
      <c r="BM6" s="12"/>
    </row>
    <row r="7" spans="1:65" ht="15" customHeight="1" x14ac:dyDescent="0.2">
      <c r="A7" s="8">
        <v>8001448299</v>
      </c>
      <c r="B7" s="8">
        <v>800144829</v>
      </c>
      <c r="C7" s="8">
        <v>821400000</v>
      </c>
      <c r="D7" s="9" t="s">
        <v>49</v>
      </c>
      <c r="E7" s="10" t="s">
        <v>45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28"/>
      <c r="AB7" s="12"/>
      <c r="AC7" s="12"/>
      <c r="AD7" s="11"/>
      <c r="AE7" s="28"/>
      <c r="AF7" s="12"/>
      <c r="AG7" s="12"/>
      <c r="AH7" s="11"/>
      <c r="AI7" s="12"/>
      <c r="AJ7" s="12"/>
      <c r="AK7" s="12"/>
      <c r="AL7" s="11"/>
      <c r="AM7" s="28"/>
      <c r="AN7" s="12"/>
      <c r="AO7" s="12"/>
      <c r="AP7" s="11"/>
      <c r="AQ7" s="28"/>
      <c r="AR7" s="12"/>
      <c r="AS7" s="12"/>
      <c r="AT7" s="11"/>
      <c r="AU7" s="28"/>
      <c r="AV7" s="12"/>
      <c r="AW7" s="12"/>
      <c r="AX7" s="11"/>
      <c r="AY7" s="28"/>
      <c r="AZ7" s="12"/>
      <c r="BA7" s="12"/>
      <c r="BB7" s="11"/>
      <c r="BC7" s="28"/>
      <c r="BD7" s="12"/>
      <c r="BE7" s="12"/>
      <c r="BF7" s="11"/>
      <c r="BG7" s="28"/>
      <c r="BH7" s="12"/>
      <c r="BI7" s="12"/>
      <c r="BJ7" s="11"/>
      <c r="BK7" s="28"/>
      <c r="BL7" s="12"/>
      <c r="BM7" s="12"/>
    </row>
    <row r="8" spans="1:65" ht="15" customHeight="1" x14ac:dyDescent="0.2">
      <c r="A8" s="8">
        <v>8001631300</v>
      </c>
      <c r="B8" s="8">
        <v>800163130</v>
      </c>
      <c r="C8" s="8">
        <v>129254000</v>
      </c>
      <c r="D8" s="15" t="s">
        <v>50</v>
      </c>
      <c r="E8" s="10" t="s">
        <v>65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28"/>
      <c r="AB8" s="12"/>
      <c r="AC8" s="12"/>
      <c r="AD8" s="11"/>
      <c r="AE8" s="28"/>
      <c r="AF8" s="12"/>
      <c r="AG8" s="12"/>
      <c r="AH8" s="11"/>
      <c r="AI8" s="12"/>
      <c r="AJ8" s="12"/>
      <c r="AK8" s="12"/>
      <c r="AL8" s="11"/>
      <c r="AM8" s="28"/>
      <c r="AN8" s="12"/>
      <c r="AO8" s="12"/>
      <c r="AP8" s="11"/>
      <c r="AQ8" s="28"/>
      <c r="AR8" s="12"/>
      <c r="AS8" s="12"/>
      <c r="AT8" s="11"/>
      <c r="AU8" s="28"/>
      <c r="AV8" s="12"/>
      <c r="AW8" s="12"/>
      <c r="AX8" s="11"/>
      <c r="AY8" s="28"/>
      <c r="AZ8" s="12"/>
      <c r="BA8" s="12"/>
      <c r="BB8" s="11"/>
      <c r="BC8" s="28"/>
      <c r="BD8" s="12"/>
      <c r="BE8" s="12"/>
      <c r="BF8" s="11"/>
      <c r="BG8" s="28"/>
      <c r="BH8" s="12"/>
      <c r="BI8" s="12"/>
      <c r="BJ8" s="11"/>
      <c r="BK8" s="28"/>
      <c r="BL8" s="12"/>
      <c r="BM8" s="12"/>
    </row>
    <row r="9" spans="1:65" ht="15" customHeight="1" x14ac:dyDescent="0.2">
      <c r="A9" s="8">
        <v>8001737190</v>
      </c>
      <c r="B9" s="8">
        <v>800173719</v>
      </c>
      <c r="C9" s="8">
        <v>825873000</v>
      </c>
      <c r="D9" s="9" t="s">
        <v>64</v>
      </c>
      <c r="E9" s="10" t="s">
        <v>646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28"/>
      <c r="AB9" s="12"/>
      <c r="AC9" s="12"/>
      <c r="AD9" s="11"/>
      <c r="AE9" s="28"/>
      <c r="AF9" s="12"/>
      <c r="AG9" s="12"/>
      <c r="AH9" s="11"/>
      <c r="AI9" s="12"/>
      <c r="AJ9" s="12"/>
      <c r="AK9" s="12"/>
      <c r="AL9" s="11"/>
      <c r="AM9" s="28"/>
      <c r="AN9" s="12"/>
      <c r="AO9" s="12"/>
      <c r="AP9" s="11"/>
      <c r="AQ9" s="28"/>
      <c r="AR9" s="12"/>
      <c r="AS9" s="12"/>
      <c r="AT9" s="11"/>
      <c r="AU9" s="28"/>
      <c r="AV9" s="12"/>
      <c r="AW9" s="12"/>
      <c r="AX9" s="11"/>
      <c r="AY9" s="28"/>
      <c r="AZ9" s="12"/>
      <c r="BA9" s="12"/>
      <c r="BB9" s="11"/>
      <c r="BC9" s="28"/>
      <c r="BD9" s="12"/>
      <c r="BE9" s="12"/>
      <c r="BF9" s="11"/>
      <c r="BG9" s="28"/>
      <c r="BH9" s="12"/>
      <c r="BI9" s="12"/>
      <c r="BJ9" s="11"/>
      <c r="BK9" s="28"/>
      <c r="BL9" s="12"/>
      <c r="BM9" s="12"/>
    </row>
    <row r="10" spans="1:65" ht="15" customHeight="1" x14ac:dyDescent="0.2">
      <c r="A10" s="16">
        <v>8002147507</v>
      </c>
      <c r="B10" s="8">
        <v>800214750</v>
      </c>
      <c r="C10" s="8">
        <v>260105001</v>
      </c>
      <c r="D10" s="9" t="s">
        <v>87</v>
      </c>
      <c r="E10" s="10" t="s">
        <v>647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28"/>
      <c r="AB10" s="12"/>
      <c r="AC10" s="12"/>
      <c r="AD10" s="11"/>
      <c r="AE10" s="28"/>
      <c r="AF10" s="12"/>
      <c r="AG10" s="12"/>
      <c r="AH10" s="11"/>
      <c r="AI10" s="12"/>
      <c r="AJ10" s="12"/>
      <c r="AK10" s="12"/>
      <c r="AL10" s="11"/>
      <c r="AM10" s="28"/>
      <c r="AN10" s="12"/>
      <c r="AO10" s="12"/>
      <c r="AP10" s="11"/>
      <c r="AQ10" s="28"/>
      <c r="AR10" s="12"/>
      <c r="AS10" s="12"/>
      <c r="AT10" s="11"/>
      <c r="AU10" s="28"/>
      <c r="AV10" s="12"/>
      <c r="AW10" s="12"/>
      <c r="AX10" s="11"/>
      <c r="AY10" s="28"/>
      <c r="AZ10" s="12"/>
      <c r="BA10" s="12"/>
      <c r="BB10" s="11"/>
      <c r="BC10" s="28"/>
      <c r="BD10" s="12"/>
      <c r="BE10" s="12"/>
      <c r="BF10" s="11"/>
      <c r="BG10" s="28"/>
      <c r="BH10" s="12"/>
      <c r="BI10" s="12"/>
      <c r="BJ10" s="11"/>
      <c r="BK10" s="28"/>
      <c r="BL10" s="12"/>
      <c r="BM10" s="12"/>
    </row>
    <row r="11" spans="1:65" ht="15" customHeight="1" x14ac:dyDescent="0.2">
      <c r="A11" s="8">
        <v>8002253408</v>
      </c>
      <c r="B11" s="8">
        <v>800225340</v>
      </c>
      <c r="C11" s="8">
        <v>821700000</v>
      </c>
      <c r="D11" s="9" t="s">
        <v>51</v>
      </c>
      <c r="E11" s="10" t="s">
        <v>67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28"/>
      <c r="AB11" s="12"/>
      <c r="AC11" s="12"/>
      <c r="AD11" s="11"/>
      <c r="AE11" s="28"/>
      <c r="AF11" s="12"/>
      <c r="AG11" s="12"/>
      <c r="AH11" s="11"/>
      <c r="AI11" s="12"/>
      <c r="AJ11" s="12"/>
      <c r="AK11" s="12"/>
      <c r="AL11" s="11"/>
      <c r="AM11" s="28"/>
      <c r="AN11" s="12"/>
      <c r="AO11" s="12"/>
      <c r="AP11" s="11"/>
      <c r="AQ11" s="28"/>
      <c r="AR11" s="12"/>
      <c r="AS11" s="12"/>
      <c r="AT11" s="11"/>
      <c r="AU11" s="28"/>
      <c r="AV11" s="12"/>
      <c r="AW11" s="12"/>
      <c r="AX11" s="11"/>
      <c r="AY11" s="28"/>
      <c r="AZ11" s="12"/>
      <c r="BA11" s="12"/>
      <c r="BB11" s="11"/>
      <c r="BC11" s="28"/>
      <c r="BD11" s="12"/>
      <c r="BE11" s="12"/>
      <c r="BF11" s="11"/>
      <c r="BG11" s="28"/>
      <c r="BH11" s="12"/>
      <c r="BI11" s="12"/>
      <c r="BJ11" s="11"/>
      <c r="BK11" s="28"/>
      <c r="BL11" s="12"/>
      <c r="BM11" s="12"/>
    </row>
    <row r="12" spans="1:65" ht="15" customHeight="1" x14ac:dyDescent="0.2">
      <c r="A12" s="8">
        <v>8002479401</v>
      </c>
      <c r="B12" s="8">
        <v>800247940</v>
      </c>
      <c r="C12" s="8">
        <v>824086000</v>
      </c>
      <c r="D12" s="9" t="s">
        <v>52</v>
      </c>
      <c r="E12" s="10" t="s">
        <v>648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>
        <f>VLOOKUP(B12,'[1]542303'!A$21:D$36,4,0)</f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28"/>
      <c r="AB12" s="12"/>
      <c r="AC12" s="12"/>
      <c r="AD12" s="11"/>
      <c r="AE12" s="28"/>
      <c r="AF12" s="12"/>
      <c r="AG12" s="12"/>
      <c r="AH12" s="11"/>
      <c r="AI12" s="12"/>
      <c r="AJ12" s="12"/>
      <c r="AK12" s="12"/>
      <c r="AL12" s="11"/>
      <c r="AM12" s="28"/>
      <c r="AN12" s="12"/>
      <c r="AO12" s="12"/>
      <c r="AP12" s="11"/>
      <c r="AQ12" s="28"/>
      <c r="AR12" s="12"/>
      <c r="AS12" s="12"/>
      <c r="AT12" s="11"/>
      <c r="AU12" s="28"/>
      <c r="AV12" s="12"/>
      <c r="AW12" s="12"/>
      <c r="AX12" s="11"/>
      <c r="AY12" s="28"/>
      <c r="AZ12" s="12"/>
      <c r="BA12" s="12"/>
      <c r="BB12" s="11"/>
      <c r="BC12" s="28"/>
      <c r="BD12" s="12"/>
      <c r="BE12" s="12"/>
      <c r="BF12" s="11"/>
      <c r="BG12" s="28"/>
      <c r="BH12" s="12"/>
      <c r="BI12" s="12"/>
      <c r="BJ12" s="11"/>
      <c r="BK12" s="28"/>
      <c r="BL12" s="12"/>
      <c r="BM12" s="12"/>
    </row>
    <row r="13" spans="1:65" ht="15" customHeight="1" x14ac:dyDescent="0.2">
      <c r="A13" s="8">
        <v>8002480047</v>
      </c>
      <c r="B13" s="8">
        <v>800248004</v>
      </c>
      <c r="C13" s="8">
        <v>825676000</v>
      </c>
      <c r="D13" s="9" t="s">
        <v>44</v>
      </c>
      <c r="E13" s="10" t="s">
        <v>649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28"/>
      <c r="AB13" s="12"/>
      <c r="AC13" s="12"/>
      <c r="AD13" s="11"/>
      <c r="AE13" s="28"/>
      <c r="AF13" s="12"/>
      <c r="AG13" s="12"/>
      <c r="AH13" s="11"/>
      <c r="AI13" s="12"/>
      <c r="AJ13" s="12"/>
      <c r="AK13" s="12"/>
      <c r="AL13" s="11"/>
      <c r="AM13" s="28"/>
      <c r="AN13" s="12"/>
      <c r="AO13" s="12"/>
      <c r="AP13" s="11"/>
      <c r="AQ13" s="28"/>
      <c r="AR13" s="12"/>
      <c r="AS13" s="12"/>
      <c r="AT13" s="11"/>
      <c r="AU13" s="28"/>
      <c r="AV13" s="12"/>
      <c r="AW13" s="12"/>
      <c r="AX13" s="11"/>
      <c r="AY13" s="28"/>
      <c r="AZ13" s="12"/>
      <c r="BA13" s="12"/>
      <c r="BB13" s="11"/>
      <c r="BC13" s="28"/>
      <c r="BD13" s="12"/>
      <c r="BE13" s="12"/>
      <c r="BF13" s="11"/>
      <c r="BG13" s="28"/>
      <c r="BH13" s="12"/>
      <c r="BI13" s="12"/>
      <c r="BJ13" s="11"/>
      <c r="BK13" s="28"/>
      <c r="BL13" s="12"/>
      <c r="BM13" s="12"/>
    </row>
    <row r="14" spans="1:65" ht="15" customHeight="1" x14ac:dyDescent="0.2">
      <c r="A14" s="8">
        <v>8020110655</v>
      </c>
      <c r="B14" s="8">
        <v>802011065</v>
      </c>
      <c r="C14" s="8">
        <v>64500000</v>
      </c>
      <c r="D14" s="9" t="s">
        <v>39</v>
      </c>
      <c r="E14" s="10" t="s">
        <v>650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>
        <f>VLOOKUP(B14,'[1]542303'!A$21:D$36,4,0)</f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28"/>
      <c r="AB14" s="12"/>
      <c r="AC14" s="12"/>
      <c r="AD14" s="11"/>
      <c r="AE14" s="28"/>
      <c r="AF14" s="12"/>
      <c r="AG14" s="12"/>
      <c r="AH14" s="11"/>
      <c r="AI14" s="12"/>
      <c r="AJ14" s="12"/>
      <c r="AK14" s="12"/>
      <c r="AL14" s="11"/>
      <c r="AM14" s="28"/>
      <c r="AN14" s="12"/>
      <c r="AO14" s="12"/>
      <c r="AP14" s="11"/>
      <c r="AQ14" s="28"/>
      <c r="AR14" s="12"/>
      <c r="AS14" s="12"/>
      <c r="AT14" s="11"/>
      <c r="AU14" s="28"/>
      <c r="AV14" s="12"/>
      <c r="AW14" s="12"/>
      <c r="AX14" s="11"/>
      <c r="AY14" s="28"/>
      <c r="AZ14" s="12"/>
      <c r="BA14" s="12"/>
      <c r="BB14" s="11"/>
      <c r="BC14" s="28"/>
      <c r="BD14" s="12"/>
      <c r="BE14" s="12"/>
      <c r="BF14" s="11"/>
      <c r="BG14" s="28"/>
      <c r="BH14" s="12"/>
      <c r="BI14" s="12"/>
      <c r="BJ14" s="11"/>
      <c r="BK14" s="28"/>
      <c r="BL14" s="12"/>
      <c r="BM14" s="12"/>
    </row>
    <row r="15" spans="1:65" ht="15" customHeight="1" x14ac:dyDescent="0.2">
      <c r="A15" s="16">
        <v>8050008890</v>
      </c>
      <c r="B15" s="8">
        <v>805000889</v>
      </c>
      <c r="C15" s="8">
        <v>260176001</v>
      </c>
      <c r="D15" s="9" t="s">
        <v>83</v>
      </c>
      <c r="E15" s="10" t="s">
        <v>651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28"/>
      <c r="AB15" s="12"/>
      <c r="AC15" s="12"/>
      <c r="AD15" s="11"/>
      <c r="AE15" s="28"/>
      <c r="AF15" s="12"/>
      <c r="AG15" s="12"/>
      <c r="AH15" s="11"/>
      <c r="AI15" s="12"/>
      <c r="AJ15" s="12"/>
      <c r="AK15" s="12"/>
      <c r="AL15" s="11"/>
      <c r="AM15" s="28"/>
      <c r="AN15" s="12"/>
      <c r="AO15" s="12"/>
      <c r="AP15" s="11"/>
      <c r="AQ15" s="28"/>
      <c r="AR15" s="12"/>
      <c r="AS15" s="12"/>
      <c r="AT15" s="11"/>
      <c r="AU15" s="28"/>
      <c r="AV15" s="12"/>
      <c r="AW15" s="12"/>
      <c r="AX15" s="11"/>
      <c r="AY15" s="28"/>
      <c r="AZ15" s="12"/>
      <c r="BA15" s="12"/>
      <c r="BB15" s="11"/>
      <c r="BC15" s="28"/>
      <c r="BD15" s="12"/>
      <c r="BE15" s="12"/>
      <c r="BF15" s="11"/>
      <c r="BG15" s="28"/>
      <c r="BH15" s="12"/>
      <c r="BI15" s="12"/>
      <c r="BJ15" s="11"/>
      <c r="BK15" s="28"/>
      <c r="BL15" s="12"/>
      <c r="BM15" s="12"/>
    </row>
    <row r="16" spans="1:65" ht="15" customHeight="1" x14ac:dyDescent="0.2">
      <c r="A16" s="16">
        <v>8050018680</v>
      </c>
      <c r="B16" s="8">
        <v>805001868</v>
      </c>
      <c r="C16" s="8">
        <v>822576000</v>
      </c>
      <c r="D16" s="9" t="s">
        <v>81</v>
      </c>
      <c r="E16" s="10" t="s">
        <v>652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28"/>
      <c r="AB16" s="12"/>
      <c r="AC16" s="12"/>
      <c r="AD16" s="11"/>
      <c r="AE16" s="28"/>
      <c r="AF16" s="12"/>
      <c r="AG16" s="12"/>
      <c r="AH16" s="11"/>
      <c r="AI16" s="12"/>
      <c r="AJ16" s="12"/>
      <c r="AK16" s="12"/>
      <c r="AL16" s="11"/>
      <c r="AM16" s="28"/>
      <c r="AN16" s="12"/>
      <c r="AO16" s="12"/>
      <c r="AP16" s="11"/>
      <c r="AQ16" s="28"/>
      <c r="AR16" s="12"/>
      <c r="AS16" s="12"/>
      <c r="AT16" s="11"/>
      <c r="AU16" s="28"/>
      <c r="AV16" s="12"/>
      <c r="AW16" s="12"/>
      <c r="AX16" s="11"/>
      <c r="AY16" s="28"/>
      <c r="AZ16" s="12"/>
      <c r="BA16" s="12"/>
      <c r="BB16" s="11"/>
      <c r="BC16" s="28"/>
      <c r="BD16" s="12"/>
      <c r="BE16" s="12"/>
      <c r="BF16" s="11"/>
      <c r="BG16" s="28"/>
      <c r="BH16" s="12"/>
      <c r="BI16" s="12"/>
      <c r="BJ16" s="11"/>
      <c r="BK16" s="28"/>
      <c r="BL16" s="12"/>
      <c r="BM16" s="12"/>
    </row>
    <row r="17" spans="1:65" ht="15" customHeight="1" x14ac:dyDescent="0.2">
      <c r="A17" s="16">
        <v>8110002782</v>
      </c>
      <c r="B17" s="8">
        <v>811000278</v>
      </c>
      <c r="C17" s="8">
        <v>262505266</v>
      </c>
      <c r="D17" s="9" t="s">
        <v>85</v>
      </c>
      <c r="E17" s="10" t="s">
        <v>653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28"/>
      <c r="AB17" s="12"/>
      <c r="AC17" s="12"/>
      <c r="AD17" s="11"/>
      <c r="AE17" s="28"/>
      <c r="AF17" s="12"/>
      <c r="AG17" s="12"/>
      <c r="AH17" s="11"/>
      <c r="AI17" s="12"/>
      <c r="AJ17" s="12"/>
      <c r="AK17" s="12"/>
      <c r="AL17" s="11"/>
      <c r="AM17" s="28"/>
      <c r="AN17" s="12"/>
      <c r="AO17" s="12"/>
      <c r="AP17" s="11"/>
      <c r="AQ17" s="28"/>
      <c r="AR17" s="12"/>
      <c r="AS17" s="12"/>
      <c r="AT17" s="11"/>
      <c r="AU17" s="28"/>
      <c r="AV17" s="12"/>
      <c r="AW17" s="12"/>
      <c r="AX17" s="11"/>
      <c r="AY17" s="28"/>
      <c r="AZ17" s="12"/>
      <c r="BA17" s="12"/>
      <c r="BB17" s="11"/>
      <c r="BC17" s="28"/>
      <c r="BD17" s="12"/>
      <c r="BE17" s="12"/>
      <c r="BF17" s="11"/>
      <c r="BG17" s="28"/>
      <c r="BH17" s="12"/>
      <c r="BI17" s="12"/>
      <c r="BJ17" s="11"/>
      <c r="BK17" s="28"/>
      <c r="BL17" s="12"/>
      <c r="BM17" s="12"/>
    </row>
    <row r="18" spans="1:65" ht="15" customHeight="1" x14ac:dyDescent="0.2">
      <c r="A18" s="16">
        <v>8110429679</v>
      </c>
      <c r="B18" s="8">
        <v>811042967</v>
      </c>
      <c r="C18" s="8">
        <v>262305266</v>
      </c>
      <c r="D18" s="9" t="s">
        <v>82</v>
      </c>
      <c r="E18" s="10" t="s">
        <v>654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28"/>
      <c r="AB18" s="12"/>
      <c r="AC18" s="12"/>
      <c r="AD18" s="11"/>
      <c r="AE18" s="28"/>
      <c r="AF18" s="12"/>
      <c r="AG18" s="12"/>
      <c r="AH18" s="11"/>
      <c r="AI18" s="12"/>
      <c r="AJ18" s="12"/>
      <c r="AK18" s="12"/>
      <c r="AL18" s="11"/>
      <c r="AM18" s="28"/>
      <c r="AN18" s="12"/>
      <c r="AO18" s="12"/>
      <c r="AP18" s="11"/>
      <c r="AQ18" s="28"/>
      <c r="AR18" s="12"/>
      <c r="AS18" s="12"/>
      <c r="AT18" s="11"/>
      <c r="AU18" s="28"/>
      <c r="AV18" s="12"/>
      <c r="AW18" s="12"/>
      <c r="AX18" s="11"/>
      <c r="AY18" s="28"/>
      <c r="AZ18" s="12"/>
      <c r="BA18" s="12"/>
      <c r="BB18" s="11"/>
      <c r="BC18" s="28"/>
      <c r="BD18" s="12"/>
      <c r="BE18" s="12"/>
      <c r="BF18" s="11"/>
      <c r="BG18" s="28"/>
      <c r="BH18" s="12"/>
      <c r="BI18" s="12"/>
      <c r="BJ18" s="11"/>
      <c r="BK18" s="28"/>
      <c r="BL18" s="12"/>
      <c r="BM18" s="12"/>
    </row>
    <row r="19" spans="1:65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28"/>
      <c r="AB19" s="12"/>
      <c r="AC19" s="12"/>
      <c r="AD19" s="11"/>
      <c r="AE19" s="28"/>
      <c r="AF19" s="12"/>
      <c r="AG19" s="12"/>
      <c r="AH19" s="11"/>
      <c r="AI19" s="12"/>
      <c r="AJ19" s="12"/>
      <c r="AK19" s="12"/>
      <c r="AL19" s="11"/>
      <c r="AM19" s="28"/>
      <c r="AN19" s="12"/>
      <c r="AO19" s="12"/>
      <c r="AP19" s="11"/>
      <c r="AQ19" s="28"/>
      <c r="AR19" s="12"/>
      <c r="AS19" s="12"/>
      <c r="AT19" s="11"/>
      <c r="AU19" s="28"/>
      <c r="AV19" s="12"/>
      <c r="AW19" s="12"/>
      <c r="AX19" s="11"/>
      <c r="AY19" s="28"/>
      <c r="AZ19" s="12"/>
      <c r="BA19" s="12"/>
      <c r="BB19" s="11"/>
      <c r="BC19" s="28"/>
      <c r="BD19" s="12"/>
      <c r="BE19" s="12"/>
      <c r="BF19" s="11"/>
      <c r="BG19" s="28"/>
      <c r="BH19" s="12"/>
      <c r="BI19" s="12"/>
      <c r="BJ19" s="11"/>
      <c r="BK19" s="28"/>
      <c r="BL19" s="12"/>
      <c r="BM19" s="12"/>
    </row>
    <row r="20" spans="1:65" ht="15" customHeight="1" x14ac:dyDescent="0.2">
      <c r="A20" s="42">
        <v>8440020714</v>
      </c>
      <c r="B20" s="8">
        <v>844002071</v>
      </c>
      <c r="C20" s="42">
        <v>220285001</v>
      </c>
      <c r="D20" s="42" t="s">
        <v>589</v>
      </c>
      <c r="E20" s="10" t="s">
        <v>590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28"/>
      <c r="AB20" s="12"/>
      <c r="AC20" s="12"/>
      <c r="AD20" s="11"/>
      <c r="AE20" s="28"/>
      <c r="AF20" s="12"/>
      <c r="AG20" s="12"/>
      <c r="AH20" s="11"/>
      <c r="AI20" s="12"/>
      <c r="AJ20" s="12"/>
      <c r="AK20" s="12"/>
      <c r="AL20" s="11"/>
      <c r="AM20" s="28"/>
      <c r="AN20" s="12"/>
      <c r="AO20" s="12"/>
      <c r="AP20" s="11"/>
      <c r="AQ20" s="28"/>
      <c r="AR20" s="12"/>
      <c r="AS20" s="12"/>
      <c r="AT20" s="11"/>
      <c r="AU20" s="28"/>
      <c r="AV20" s="12"/>
      <c r="AW20" s="12"/>
      <c r="AX20" s="11"/>
      <c r="AY20" s="28"/>
      <c r="AZ20" s="12"/>
      <c r="BA20" s="12"/>
      <c r="BB20" s="11"/>
      <c r="BC20" s="28"/>
      <c r="BD20" s="12"/>
      <c r="BE20" s="12"/>
      <c r="BF20" s="11"/>
      <c r="BG20" s="28"/>
      <c r="BH20" s="12"/>
      <c r="BI20" s="12"/>
      <c r="BJ20" s="11"/>
      <c r="BK20" s="28"/>
      <c r="BL20" s="12"/>
      <c r="BM20" s="12"/>
    </row>
    <row r="21" spans="1:65" ht="15" customHeight="1" x14ac:dyDescent="0.2">
      <c r="A21" s="8">
        <v>8605127804</v>
      </c>
      <c r="B21" s="8">
        <v>860512780</v>
      </c>
      <c r="C21" s="8">
        <v>822000000</v>
      </c>
      <c r="D21" s="9" t="s">
        <v>53</v>
      </c>
      <c r="E21" s="10" t="s">
        <v>97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28"/>
      <c r="AB21" s="12"/>
      <c r="AC21" s="12"/>
      <c r="AD21" s="11"/>
      <c r="AE21" s="28"/>
      <c r="AF21" s="12"/>
      <c r="AG21" s="12"/>
      <c r="AH21" s="11"/>
      <c r="AI21" s="12"/>
      <c r="AJ21" s="12"/>
      <c r="AK21" s="12"/>
      <c r="AL21" s="11"/>
      <c r="AM21" s="28"/>
      <c r="AN21" s="12"/>
      <c r="AO21" s="12"/>
      <c r="AP21" s="11"/>
      <c r="AQ21" s="28"/>
      <c r="AR21" s="12"/>
      <c r="AS21" s="12"/>
      <c r="AT21" s="11"/>
      <c r="AU21" s="28"/>
      <c r="AV21" s="12"/>
      <c r="AW21" s="12"/>
      <c r="AX21" s="11"/>
      <c r="AY21" s="28"/>
      <c r="AZ21" s="12"/>
      <c r="BA21" s="12"/>
      <c r="BB21" s="11"/>
      <c r="BC21" s="28"/>
      <c r="BD21" s="12"/>
      <c r="BE21" s="12"/>
      <c r="BF21" s="11"/>
      <c r="BG21" s="28"/>
      <c r="BH21" s="12"/>
      <c r="BI21" s="12"/>
      <c r="BJ21" s="11"/>
      <c r="BK21" s="28"/>
      <c r="BL21" s="12"/>
      <c r="BM21" s="12"/>
    </row>
    <row r="22" spans="1:65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96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28"/>
      <c r="AB22" s="12"/>
      <c r="AC22" s="12"/>
      <c r="AD22" s="11"/>
      <c r="AE22" s="28"/>
      <c r="AF22" s="12"/>
      <c r="AG22" s="12"/>
      <c r="AH22" s="11"/>
      <c r="AI22" s="12"/>
      <c r="AJ22" s="12"/>
      <c r="AK22" s="12"/>
      <c r="AL22" s="11"/>
      <c r="AM22" s="28"/>
      <c r="AN22" s="12"/>
      <c r="AO22" s="12"/>
      <c r="AP22" s="11"/>
      <c r="AQ22" s="28"/>
      <c r="AR22" s="12"/>
      <c r="AS22" s="12"/>
      <c r="AT22" s="11"/>
      <c r="AU22" s="28"/>
      <c r="AV22" s="12"/>
      <c r="AW22" s="12"/>
      <c r="AX22" s="11"/>
      <c r="AY22" s="28"/>
      <c r="AZ22" s="12"/>
      <c r="BA22" s="12"/>
      <c r="BB22" s="11"/>
      <c r="BC22" s="28"/>
      <c r="BD22" s="12"/>
      <c r="BE22" s="12"/>
      <c r="BF22" s="11"/>
      <c r="BG22" s="28"/>
      <c r="BH22" s="12"/>
      <c r="BI22" s="12"/>
      <c r="BJ22" s="11"/>
      <c r="BK22" s="28"/>
      <c r="BL22" s="12"/>
      <c r="BM22" s="12"/>
    </row>
    <row r="23" spans="1:65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28"/>
      <c r="AB23" s="12"/>
      <c r="AC23" s="12"/>
      <c r="AD23" s="11"/>
      <c r="AE23" s="28"/>
      <c r="AF23" s="12"/>
      <c r="AG23" s="12"/>
      <c r="AH23" s="11"/>
      <c r="AI23" s="12"/>
      <c r="AJ23" s="12"/>
      <c r="AK23" s="12"/>
      <c r="AL23" s="11"/>
      <c r="AM23" s="28"/>
      <c r="AN23" s="12"/>
      <c r="AO23" s="12"/>
      <c r="AP23" s="11"/>
      <c r="AQ23" s="28"/>
      <c r="AR23" s="12"/>
      <c r="AS23" s="12"/>
      <c r="AT23" s="11"/>
      <c r="AU23" s="28"/>
      <c r="AV23" s="12"/>
      <c r="AW23" s="12"/>
      <c r="AX23" s="11"/>
      <c r="AY23" s="28"/>
      <c r="AZ23" s="12"/>
      <c r="BA23" s="12"/>
      <c r="BB23" s="11"/>
      <c r="BC23" s="28"/>
      <c r="BD23" s="12"/>
      <c r="BE23" s="12"/>
      <c r="BF23" s="11"/>
      <c r="BG23" s="28"/>
      <c r="BH23" s="12"/>
      <c r="BI23" s="12"/>
      <c r="BJ23" s="11"/>
      <c r="BK23" s="28"/>
      <c r="BL23" s="12"/>
      <c r="BM23" s="12"/>
    </row>
    <row r="24" spans="1:65" ht="15" customHeight="1" x14ac:dyDescent="0.2">
      <c r="A24" s="8">
        <v>8902012134</v>
      </c>
      <c r="B24" s="8">
        <v>890201213</v>
      </c>
      <c r="C24" s="8">
        <v>128868000</v>
      </c>
      <c r="D24" s="9" t="s">
        <v>54</v>
      </c>
      <c r="E24" s="10" t="s">
        <v>655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28"/>
      <c r="AB24" s="12"/>
      <c r="AC24" s="12"/>
      <c r="AD24" s="11"/>
      <c r="AE24" s="28"/>
      <c r="AF24" s="12"/>
      <c r="AG24" s="12"/>
      <c r="AH24" s="11"/>
      <c r="AI24" s="12"/>
      <c r="AJ24" s="12"/>
      <c r="AK24" s="12"/>
      <c r="AL24" s="11"/>
      <c r="AM24" s="28"/>
      <c r="AN24" s="12"/>
      <c r="AO24" s="12"/>
      <c r="AP24" s="11"/>
      <c r="AQ24" s="28"/>
      <c r="AR24" s="12"/>
      <c r="AS24" s="12"/>
      <c r="AT24" s="11"/>
      <c r="AU24" s="28"/>
      <c r="AV24" s="12"/>
      <c r="AW24" s="12"/>
      <c r="AX24" s="11"/>
      <c r="AY24" s="28"/>
      <c r="AZ24" s="12"/>
      <c r="BA24" s="12"/>
      <c r="BB24" s="11"/>
      <c r="BC24" s="28"/>
      <c r="BD24" s="12"/>
      <c r="BE24" s="12"/>
      <c r="BF24" s="11"/>
      <c r="BG24" s="28"/>
      <c r="BH24" s="12"/>
      <c r="BI24" s="12"/>
      <c r="BJ24" s="11"/>
      <c r="BK24" s="28"/>
      <c r="BL24" s="12"/>
      <c r="BM24" s="12"/>
    </row>
    <row r="25" spans="1:65" ht="15" customHeight="1" x14ac:dyDescent="0.2">
      <c r="A25" s="16">
        <v>8902087271</v>
      </c>
      <c r="B25" s="8">
        <v>890208727</v>
      </c>
      <c r="C25" s="8">
        <v>128068000</v>
      </c>
      <c r="D25" s="9" t="s">
        <v>91</v>
      </c>
      <c r="E25" s="10" t="s">
        <v>656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28"/>
      <c r="AB25" s="12"/>
      <c r="AC25" s="12"/>
      <c r="AD25" s="11"/>
      <c r="AE25" s="28"/>
      <c r="AF25" s="12"/>
      <c r="AG25" s="12"/>
      <c r="AH25" s="11"/>
      <c r="AI25" s="12"/>
      <c r="AJ25" s="12"/>
      <c r="AK25" s="12"/>
      <c r="AL25" s="11"/>
      <c r="AM25" s="28"/>
      <c r="AN25" s="12"/>
      <c r="AO25" s="12"/>
      <c r="AP25" s="11"/>
      <c r="AQ25" s="28"/>
      <c r="AR25" s="12"/>
      <c r="AS25" s="12"/>
      <c r="AT25" s="11"/>
      <c r="AU25" s="28"/>
      <c r="AV25" s="12"/>
      <c r="AW25" s="12"/>
      <c r="AX25" s="11"/>
      <c r="AY25" s="28"/>
      <c r="AZ25" s="12"/>
      <c r="BA25" s="12"/>
      <c r="BB25" s="11"/>
      <c r="BC25" s="28"/>
      <c r="BD25" s="12"/>
      <c r="BE25" s="12"/>
      <c r="BF25" s="11"/>
      <c r="BG25" s="28"/>
      <c r="BH25" s="12"/>
      <c r="BI25" s="12"/>
      <c r="BJ25" s="11"/>
      <c r="BK25" s="28"/>
      <c r="BL25" s="12"/>
      <c r="BM25" s="12"/>
    </row>
    <row r="26" spans="1:65" ht="15" customHeight="1" x14ac:dyDescent="0.2">
      <c r="A26" s="16">
        <v>8903259893</v>
      </c>
      <c r="B26" s="8">
        <v>890325989</v>
      </c>
      <c r="C26" s="8">
        <v>121276000</v>
      </c>
      <c r="D26" s="9" t="s">
        <v>86</v>
      </c>
      <c r="E26" s="10" t="s">
        <v>657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28"/>
      <c r="AB26" s="12"/>
      <c r="AC26" s="12"/>
      <c r="AD26" s="11"/>
      <c r="AE26" s="28"/>
      <c r="AF26" s="12"/>
      <c r="AG26" s="12"/>
      <c r="AH26" s="11"/>
      <c r="AI26" s="12"/>
      <c r="AJ26" s="12"/>
      <c r="AK26" s="12"/>
      <c r="AL26" s="11"/>
      <c r="AM26" s="28"/>
      <c r="AN26" s="12"/>
      <c r="AO26" s="12"/>
      <c r="AP26" s="11"/>
      <c r="AQ26" s="28"/>
      <c r="AR26" s="12"/>
      <c r="AS26" s="12"/>
      <c r="AT26" s="11"/>
      <c r="AU26" s="28"/>
      <c r="AV26" s="12"/>
      <c r="AW26" s="12"/>
      <c r="AX26" s="11"/>
      <c r="AY26" s="28"/>
      <c r="AZ26" s="12"/>
      <c r="BA26" s="12"/>
      <c r="BB26" s="11"/>
      <c r="BC26" s="28"/>
      <c r="BD26" s="12"/>
      <c r="BE26" s="12"/>
      <c r="BF26" s="11"/>
      <c r="BG26" s="28"/>
      <c r="BH26" s="12"/>
      <c r="BI26" s="12"/>
      <c r="BJ26" s="11"/>
      <c r="BK26" s="28"/>
      <c r="BL26" s="12"/>
      <c r="BM26" s="12"/>
    </row>
    <row r="27" spans="1:65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10" t="s">
        <v>77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28"/>
      <c r="AB27" s="12"/>
      <c r="AC27" s="12"/>
      <c r="AD27" s="11"/>
      <c r="AE27" s="28"/>
      <c r="AF27" s="12"/>
      <c r="AG27" s="12"/>
      <c r="AH27" s="11"/>
      <c r="AI27" s="12"/>
      <c r="AJ27" s="12"/>
      <c r="AK27" s="12"/>
      <c r="AL27" s="11"/>
      <c r="AM27" s="28"/>
      <c r="AN27" s="12"/>
      <c r="AO27" s="12"/>
      <c r="AP27" s="11"/>
      <c r="AQ27" s="28"/>
      <c r="AR27" s="12"/>
      <c r="AS27" s="12"/>
      <c r="AT27" s="11"/>
      <c r="AU27" s="28"/>
      <c r="AV27" s="12"/>
      <c r="AW27" s="12"/>
      <c r="AX27" s="11"/>
      <c r="AY27" s="28"/>
      <c r="AZ27" s="12"/>
      <c r="BA27" s="12"/>
      <c r="BB27" s="11"/>
      <c r="BC27" s="28"/>
      <c r="BD27" s="12"/>
      <c r="BE27" s="12"/>
      <c r="BF27" s="11"/>
      <c r="BG27" s="28"/>
      <c r="BH27" s="12"/>
      <c r="BI27" s="12"/>
      <c r="BJ27" s="11"/>
      <c r="BK27" s="28"/>
      <c r="BL27" s="12"/>
      <c r="BM27" s="12"/>
    </row>
    <row r="28" spans="1:65" ht="15" customHeight="1" x14ac:dyDescent="0.2">
      <c r="A28" s="8">
        <v>8904800545</v>
      </c>
      <c r="B28" s="8">
        <v>890480054</v>
      </c>
      <c r="C28" s="8">
        <v>824613000</v>
      </c>
      <c r="D28" s="15" t="s">
        <v>593</v>
      </c>
      <c r="E28" s="10" t="s">
        <v>658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>
        <f>VLOOKUP(B28,'[1]542303'!A$21:D$36,4,0)</f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28"/>
      <c r="AB28" s="12"/>
      <c r="AC28" s="12"/>
      <c r="AD28" s="11"/>
      <c r="AE28" s="28"/>
      <c r="AF28" s="12"/>
      <c r="AG28" s="12"/>
      <c r="AH28" s="11"/>
      <c r="AI28" s="12"/>
      <c r="AJ28" s="12"/>
      <c r="AK28" s="12"/>
      <c r="AL28" s="11"/>
      <c r="AM28" s="28"/>
      <c r="AN28" s="12"/>
      <c r="AO28" s="12"/>
      <c r="AP28" s="11"/>
      <c r="AQ28" s="28"/>
      <c r="AR28" s="12"/>
      <c r="AS28" s="12"/>
      <c r="AT28" s="11"/>
      <c r="AU28" s="28"/>
      <c r="AV28" s="12"/>
      <c r="AW28" s="12"/>
      <c r="AX28" s="11"/>
      <c r="AY28" s="28"/>
      <c r="AZ28" s="12"/>
      <c r="BA28" s="12"/>
      <c r="BB28" s="11"/>
      <c r="BC28" s="28"/>
      <c r="BD28" s="12"/>
      <c r="BE28" s="12"/>
      <c r="BF28" s="11"/>
      <c r="BG28" s="28"/>
      <c r="BH28" s="12"/>
      <c r="BI28" s="12"/>
      <c r="BJ28" s="11"/>
      <c r="BK28" s="28"/>
      <c r="BL28" s="12"/>
      <c r="BM28" s="12"/>
    </row>
    <row r="29" spans="1:65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75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28"/>
      <c r="AB29" s="12"/>
      <c r="AC29" s="12"/>
      <c r="AD29" s="11"/>
      <c r="AE29" s="28"/>
      <c r="AF29" s="12"/>
      <c r="AG29" s="12"/>
      <c r="AH29" s="11"/>
      <c r="AI29" s="12"/>
      <c r="AJ29" s="12"/>
      <c r="AK29" s="12"/>
      <c r="AL29" s="11"/>
      <c r="AM29" s="28"/>
      <c r="AN29" s="12"/>
      <c r="AO29" s="12"/>
      <c r="AP29" s="11"/>
      <c r="AQ29" s="28"/>
      <c r="AR29" s="12"/>
      <c r="AS29" s="12"/>
      <c r="AT29" s="11"/>
      <c r="AU29" s="28"/>
      <c r="AV29" s="12"/>
      <c r="AW29" s="12"/>
      <c r="AX29" s="11"/>
      <c r="AY29" s="28"/>
      <c r="AZ29" s="12"/>
      <c r="BA29" s="12"/>
      <c r="BB29" s="11"/>
      <c r="BC29" s="28"/>
      <c r="BD29" s="12"/>
      <c r="BE29" s="12"/>
      <c r="BF29" s="11"/>
      <c r="BG29" s="28"/>
      <c r="BH29" s="12"/>
      <c r="BI29" s="12"/>
      <c r="BJ29" s="11"/>
      <c r="BK29" s="28"/>
      <c r="BL29" s="12"/>
      <c r="BM29" s="12"/>
    </row>
    <row r="30" spans="1:65" ht="15" customHeight="1" x14ac:dyDescent="0.2">
      <c r="A30" s="16">
        <v>8904803080</v>
      </c>
      <c r="B30" s="8">
        <v>890480308</v>
      </c>
      <c r="C30" s="8">
        <v>220113001</v>
      </c>
      <c r="D30" s="9" t="s">
        <v>84</v>
      </c>
      <c r="E30" s="10" t="s">
        <v>659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28"/>
      <c r="AB30" s="12"/>
      <c r="AC30" s="12"/>
      <c r="AD30" s="11"/>
      <c r="AE30" s="28"/>
      <c r="AF30" s="12"/>
      <c r="AG30" s="12"/>
      <c r="AH30" s="11"/>
      <c r="AI30" s="12"/>
      <c r="AJ30" s="12"/>
      <c r="AK30" s="12"/>
      <c r="AL30" s="11"/>
      <c r="AM30" s="28"/>
      <c r="AN30" s="12"/>
      <c r="AO30" s="12"/>
      <c r="AP30" s="11"/>
      <c r="AQ30" s="28"/>
      <c r="AR30" s="12"/>
      <c r="AS30" s="12"/>
      <c r="AT30" s="11"/>
      <c r="AU30" s="28"/>
      <c r="AV30" s="12"/>
      <c r="AW30" s="12"/>
      <c r="AX30" s="11"/>
      <c r="AY30" s="28"/>
      <c r="AZ30" s="12"/>
      <c r="BA30" s="12"/>
      <c r="BB30" s="11"/>
      <c r="BC30" s="28"/>
      <c r="BD30" s="12"/>
      <c r="BE30" s="12"/>
      <c r="BF30" s="11"/>
      <c r="BG30" s="28"/>
      <c r="BH30" s="12"/>
      <c r="BI30" s="12"/>
      <c r="BJ30" s="11"/>
      <c r="BK30" s="28"/>
      <c r="BL30" s="12"/>
      <c r="BM30" s="12"/>
    </row>
    <row r="31" spans="1:65" ht="15" customHeight="1" x14ac:dyDescent="0.2">
      <c r="A31" s="8">
        <v>8905006226</v>
      </c>
      <c r="B31" s="8">
        <v>890500622</v>
      </c>
      <c r="C31" s="8">
        <v>125354000</v>
      </c>
      <c r="D31" s="9" t="s">
        <v>55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28"/>
      <c r="AB31" s="12"/>
      <c r="AC31" s="12"/>
      <c r="AD31" s="11"/>
      <c r="AE31" s="28"/>
      <c r="AF31" s="12"/>
      <c r="AG31" s="12"/>
      <c r="AH31" s="11"/>
      <c r="AI31" s="12"/>
      <c r="AJ31" s="12"/>
      <c r="AK31" s="12"/>
      <c r="AL31" s="11"/>
      <c r="AM31" s="28"/>
      <c r="AN31" s="12"/>
      <c r="AO31" s="12"/>
      <c r="AP31" s="11"/>
      <c r="AQ31" s="28"/>
      <c r="AR31" s="12"/>
      <c r="AS31" s="12"/>
      <c r="AT31" s="11"/>
      <c r="AU31" s="28"/>
      <c r="AV31" s="12"/>
      <c r="AW31" s="12"/>
      <c r="AX31" s="11"/>
      <c r="AY31" s="28"/>
      <c r="AZ31" s="12"/>
      <c r="BA31" s="12"/>
      <c r="BB31" s="11"/>
      <c r="BC31" s="28"/>
      <c r="BD31" s="12"/>
      <c r="BE31" s="12"/>
      <c r="BF31" s="11"/>
      <c r="BG31" s="28"/>
      <c r="BH31" s="12"/>
      <c r="BI31" s="12"/>
      <c r="BJ31" s="11"/>
      <c r="BK31" s="28"/>
      <c r="BL31" s="12"/>
      <c r="BM31" s="12"/>
    </row>
    <row r="32" spans="1:65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71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28"/>
      <c r="AB32" s="12"/>
      <c r="AC32" s="12"/>
      <c r="AD32" s="11"/>
      <c r="AE32" s="28"/>
      <c r="AF32" s="12"/>
      <c r="AG32" s="12"/>
      <c r="AH32" s="11"/>
      <c r="AI32" s="12"/>
      <c r="AJ32" s="12"/>
      <c r="AK32" s="12"/>
      <c r="AL32" s="11"/>
      <c r="AM32" s="28"/>
      <c r="AN32" s="12"/>
      <c r="AO32" s="12"/>
      <c r="AP32" s="11"/>
      <c r="AQ32" s="28"/>
      <c r="AR32" s="12"/>
      <c r="AS32" s="12"/>
      <c r="AT32" s="11"/>
      <c r="AU32" s="28"/>
      <c r="AV32" s="12"/>
      <c r="AW32" s="12"/>
      <c r="AX32" s="11"/>
      <c r="AY32" s="28"/>
      <c r="AZ32" s="12"/>
      <c r="BA32" s="12"/>
      <c r="BB32" s="11"/>
      <c r="BC32" s="28"/>
      <c r="BD32" s="12"/>
      <c r="BE32" s="12"/>
      <c r="BF32" s="11"/>
      <c r="BG32" s="28"/>
      <c r="BH32" s="12"/>
      <c r="BI32" s="12"/>
      <c r="BJ32" s="11"/>
      <c r="BK32" s="28"/>
      <c r="BL32" s="12"/>
      <c r="BM32" s="12"/>
    </row>
    <row r="33" spans="1:65" ht="15" customHeight="1" x14ac:dyDescent="0.2">
      <c r="A33" s="8">
        <v>8905015784</v>
      </c>
      <c r="B33" s="8">
        <v>890501578</v>
      </c>
      <c r="C33" s="8">
        <v>824454000</v>
      </c>
      <c r="D33" s="9" t="s">
        <v>66</v>
      </c>
      <c r="E33" s="10" t="s">
        <v>660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>
        <f>VLOOKUP(B33,'[1]542303'!A$21:D$36,4,0)</f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28"/>
      <c r="AB33" s="12"/>
      <c r="AC33" s="12"/>
      <c r="AD33" s="11"/>
      <c r="AE33" s="28"/>
      <c r="AF33" s="12"/>
      <c r="AG33" s="12"/>
      <c r="AH33" s="11"/>
      <c r="AI33" s="12"/>
      <c r="AJ33" s="12"/>
      <c r="AK33" s="12"/>
      <c r="AL33" s="11"/>
      <c r="AM33" s="28"/>
      <c r="AN33" s="12"/>
      <c r="AO33" s="12"/>
      <c r="AP33" s="11"/>
      <c r="AQ33" s="28"/>
      <c r="AR33" s="12"/>
      <c r="AS33" s="12"/>
      <c r="AT33" s="11"/>
      <c r="AU33" s="28"/>
      <c r="AV33" s="12"/>
      <c r="AW33" s="12"/>
      <c r="AX33" s="11"/>
      <c r="AY33" s="28"/>
      <c r="AZ33" s="12"/>
      <c r="BA33" s="12"/>
      <c r="BB33" s="11"/>
      <c r="BC33" s="28"/>
      <c r="BD33" s="12"/>
      <c r="BE33" s="12"/>
      <c r="BF33" s="11"/>
      <c r="BG33" s="28"/>
      <c r="BH33" s="12"/>
      <c r="BI33" s="12"/>
      <c r="BJ33" s="11"/>
      <c r="BK33" s="28"/>
      <c r="BL33" s="12"/>
      <c r="BM33" s="12"/>
    </row>
    <row r="34" spans="1:65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17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28"/>
      <c r="AB34" s="12"/>
      <c r="AC34" s="12"/>
      <c r="AD34" s="11"/>
      <c r="AE34" s="28"/>
      <c r="AF34" s="12"/>
      <c r="AG34" s="12"/>
      <c r="AH34" s="11"/>
      <c r="AI34" s="12"/>
      <c r="AJ34" s="12"/>
      <c r="AK34" s="12"/>
      <c r="AL34" s="11"/>
      <c r="AM34" s="28"/>
      <c r="AN34" s="12"/>
      <c r="AO34" s="12"/>
      <c r="AP34" s="11"/>
      <c r="AQ34" s="28"/>
      <c r="AR34" s="12"/>
      <c r="AS34" s="12"/>
      <c r="AT34" s="11"/>
      <c r="AU34" s="28"/>
      <c r="AV34" s="12"/>
      <c r="AW34" s="12"/>
      <c r="AX34" s="11"/>
      <c r="AY34" s="28"/>
      <c r="AZ34" s="12"/>
      <c r="BA34" s="12"/>
      <c r="BB34" s="11"/>
      <c r="BC34" s="28"/>
      <c r="BD34" s="12"/>
      <c r="BE34" s="12"/>
      <c r="BF34" s="11"/>
      <c r="BG34" s="28"/>
      <c r="BH34" s="12"/>
      <c r="BI34" s="12"/>
      <c r="BJ34" s="11"/>
      <c r="BK34" s="28"/>
      <c r="BL34" s="12"/>
      <c r="BM34" s="12"/>
    </row>
    <row r="35" spans="1:65" ht="15" customHeight="1" x14ac:dyDescent="0.2">
      <c r="A35" s="8">
        <v>8907006407</v>
      </c>
      <c r="B35" s="8">
        <v>890700640</v>
      </c>
      <c r="C35" s="8">
        <v>129373000</v>
      </c>
      <c r="D35" s="9" t="s">
        <v>18</v>
      </c>
      <c r="E35" s="10" t="s">
        <v>69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28"/>
      <c r="AB35" s="12"/>
      <c r="AC35" s="12"/>
      <c r="AD35" s="11"/>
      <c r="AE35" s="28"/>
      <c r="AF35" s="12"/>
      <c r="AG35" s="12"/>
      <c r="AH35" s="11"/>
      <c r="AI35" s="12"/>
      <c r="AJ35" s="12"/>
      <c r="AK35" s="12"/>
      <c r="AL35" s="11"/>
      <c r="AM35" s="28"/>
      <c r="AN35" s="12"/>
      <c r="AO35" s="12"/>
      <c r="AP35" s="11"/>
      <c r="AQ35" s="28"/>
      <c r="AR35" s="12"/>
      <c r="AS35" s="12"/>
      <c r="AT35" s="11"/>
      <c r="AU35" s="28"/>
      <c r="AV35" s="12"/>
      <c r="AW35" s="12"/>
      <c r="AX35" s="11"/>
      <c r="AY35" s="28"/>
      <c r="AZ35" s="12"/>
      <c r="BA35" s="12"/>
      <c r="BB35" s="11"/>
      <c r="BC35" s="28"/>
      <c r="BD35" s="12"/>
      <c r="BE35" s="12"/>
      <c r="BF35" s="11"/>
      <c r="BG35" s="28"/>
      <c r="BH35" s="12"/>
      <c r="BI35" s="12"/>
      <c r="BJ35" s="11"/>
      <c r="BK35" s="28"/>
      <c r="BL35" s="12"/>
      <c r="BM35" s="12"/>
    </row>
    <row r="36" spans="1:65" ht="15" customHeight="1" x14ac:dyDescent="0.2">
      <c r="A36" s="8">
        <v>8907009060</v>
      </c>
      <c r="B36" s="8">
        <v>890700906</v>
      </c>
      <c r="C36" s="8">
        <v>128873000</v>
      </c>
      <c r="D36" s="9" t="s">
        <v>56</v>
      </c>
      <c r="E36" s="10" t="s">
        <v>661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>
        <f>VLOOKUP(B36,'[1]542303'!A$21:D$36,4,0)</f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28"/>
      <c r="AB36" s="12"/>
      <c r="AC36" s="12"/>
      <c r="AD36" s="11"/>
      <c r="AE36" s="28"/>
      <c r="AF36" s="12"/>
      <c r="AG36" s="12"/>
      <c r="AH36" s="11"/>
      <c r="AI36" s="12"/>
      <c r="AJ36" s="12"/>
      <c r="AK36" s="12"/>
      <c r="AL36" s="11"/>
      <c r="AM36" s="28"/>
      <c r="AN36" s="12"/>
      <c r="AO36" s="12"/>
      <c r="AP36" s="11"/>
      <c r="AQ36" s="28"/>
      <c r="AR36" s="12"/>
      <c r="AS36" s="12"/>
      <c r="AT36" s="11"/>
      <c r="AU36" s="28"/>
      <c r="AV36" s="12"/>
      <c r="AW36" s="12"/>
      <c r="AX36" s="11"/>
      <c r="AY36" s="28"/>
      <c r="AZ36" s="12"/>
      <c r="BA36" s="12"/>
      <c r="BB36" s="11"/>
      <c r="BC36" s="28"/>
      <c r="BD36" s="12"/>
      <c r="BE36" s="12"/>
      <c r="BF36" s="11"/>
      <c r="BG36" s="28"/>
      <c r="BH36" s="12"/>
      <c r="BI36" s="12"/>
      <c r="BJ36" s="11"/>
      <c r="BK36" s="28"/>
      <c r="BL36" s="12"/>
      <c r="BM36" s="12"/>
    </row>
    <row r="37" spans="1:65" ht="15" customHeight="1" x14ac:dyDescent="0.2">
      <c r="A37" s="8">
        <v>8908010630</v>
      </c>
      <c r="B37" s="8">
        <v>890801063</v>
      </c>
      <c r="C37" s="8">
        <v>27017000</v>
      </c>
      <c r="D37" s="9" t="s">
        <v>19</v>
      </c>
      <c r="E37" s="10" t="s">
        <v>588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28"/>
      <c r="AB37" s="12"/>
      <c r="AC37" s="12"/>
      <c r="AD37" s="11"/>
      <c r="AE37" s="28"/>
      <c r="AF37" s="12"/>
      <c r="AG37" s="12"/>
      <c r="AH37" s="11"/>
      <c r="AI37" s="12"/>
      <c r="AJ37" s="12"/>
      <c r="AK37" s="12"/>
      <c r="AL37" s="11"/>
      <c r="AM37" s="28"/>
      <c r="AN37" s="12"/>
      <c r="AO37" s="12"/>
      <c r="AP37" s="11"/>
      <c r="AQ37" s="28"/>
      <c r="AR37" s="12"/>
      <c r="AS37" s="12"/>
      <c r="AT37" s="11"/>
      <c r="AU37" s="28"/>
      <c r="AV37" s="12"/>
      <c r="AW37" s="12"/>
      <c r="AX37" s="11"/>
      <c r="AY37" s="28"/>
      <c r="AZ37" s="12"/>
      <c r="BA37" s="12"/>
      <c r="BB37" s="11"/>
      <c r="BC37" s="28"/>
      <c r="BD37" s="12"/>
      <c r="BE37" s="12"/>
      <c r="BF37" s="11"/>
      <c r="BG37" s="28"/>
      <c r="BH37" s="12"/>
      <c r="BI37" s="12"/>
      <c r="BJ37" s="11"/>
      <c r="BK37" s="28"/>
      <c r="BL37" s="12"/>
      <c r="BM37" s="12"/>
    </row>
    <row r="38" spans="1:65" ht="15" customHeight="1" x14ac:dyDescent="0.2">
      <c r="A38" s="8">
        <v>8908026784</v>
      </c>
      <c r="B38" s="8">
        <v>890802678</v>
      </c>
      <c r="C38" s="8">
        <v>825717000</v>
      </c>
      <c r="D38" s="15" t="s">
        <v>94</v>
      </c>
      <c r="E38" s="10" t="s">
        <v>662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>
        <f>VLOOKUP(B38,'[1]542303'!A$21:D$36,4,0)</f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28"/>
      <c r="AB38" s="12"/>
      <c r="AC38" s="12"/>
      <c r="AD38" s="11"/>
      <c r="AE38" s="28"/>
      <c r="AF38" s="12"/>
      <c r="AG38" s="12"/>
      <c r="AH38" s="11"/>
      <c r="AI38" s="12"/>
      <c r="AJ38" s="12"/>
      <c r="AK38" s="12"/>
      <c r="AL38" s="11"/>
      <c r="AM38" s="28"/>
      <c r="AN38" s="12"/>
      <c r="AO38" s="12"/>
      <c r="AP38" s="11"/>
      <c r="AQ38" s="28"/>
      <c r="AR38" s="12"/>
      <c r="AS38" s="12"/>
      <c r="AT38" s="11"/>
      <c r="AU38" s="28"/>
      <c r="AV38" s="12"/>
      <c r="AW38" s="12"/>
      <c r="AX38" s="11"/>
      <c r="AY38" s="28"/>
      <c r="AZ38" s="12"/>
      <c r="BA38" s="12"/>
      <c r="BB38" s="11"/>
      <c r="BC38" s="28"/>
      <c r="BD38" s="12"/>
      <c r="BE38" s="12"/>
      <c r="BF38" s="11"/>
      <c r="BG38" s="28"/>
      <c r="BH38" s="12"/>
      <c r="BI38" s="12"/>
      <c r="BJ38" s="11"/>
      <c r="BK38" s="28"/>
      <c r="BL38" s="12"/>
      <c r="BM38" s="12"/>
    </row>
    <row r="39" spans="1:65" ht="15" customHeight="1" x14ac:dyDescent="0.2">
      <c r="A39" s="16">
        <v>8909054196</v>
      </c>
      <c r="B39" s="8">
        <v>890905419</v>
      </c>
      <c r="C39" s="8">
        <v>121705000</v>
      </c>
      <c r="D39" s="9" t="s">
        <v>90</v>
      </c>
      <c r="E39" s="10" t="s">
        <v>663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28"/>
      <c r="AB39" s="12"/>
      <c r="AC39" s="12"/>
      <c r="AD39" s="11"/>
      <c r="AE39" s="28"/>
      <c r="AF39" s="12"/>
      <c r="AG39" s="12"/>
      <c r="AH39" s="11"/>
      <c r="AI39" s="12"/>
      <c r="AJ39" s="12"/>
      <c r="AK39" s="12"/>
      <c r="AL39" s="11"/>
      <c r="AM39" s="28"/>
      <c r="AN39" s="12"/>
      <c r="AO39" s="12"/>
      <c r="AP39" s="11"/>
      <c r="AQ39" s="28"/>
      <c r="AR39" s="12"/>
      <c r="AS39" s="12"/>
      <c r="AT39" s="11"/>
      <c r="AU39" s="28"/>
      <c r="AV39" s="12"/>
      <c r="AW39" s="12"/>
      <c r="AX39" s="11"/>
      <c r="AY39" s="28"/>
      <c r="AZ39" s="12"/>
      <c r="BA39" s="12"/>
      <c r="BB39" s="11"/>
      <c r="BC39" s="28"/>
      <c r="BD39" s="12"/>
      <c r="BE39" s="12"/>
      <c r="BF39" s="11"/>
      <c r="BG39" s="28"/>
      <c r="BH39" s="12"/>
      <c r="BI39" s="12"/>
      <c r="BJ39" s="11"/>
      <c r="BK39" s="28"/>
      <c r="BL39" s="12"/>
      <c r="BM39" s="12"/>
    </row>
    <row r="40" spans="1:65" ht="15" customHeight="1" x14ac:dyDescent="0.2">
      <c r="A40" s="8">
        <v>8909800408</v>
      </c>
      <c r="B40" s="8">
        <v>890980040</v>
      </c>
      <c r="C40" s="8">
        <v>120205000</v>
      </c>
      <c r="D40" s="9" t="s">
        <v>20</v>
      </c>
      <c r="E40" s="10" t="s">
        <v>93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28"/>
      <c r="AB40" s="12"/>
      <c r="AC40" s="12"/>
      <c r="AD40" s="11"/>
      <c r="AE40" s="28"/>
      <c r="AF40" s="12"/>
      <c r="AG40" s="12"/>
      <c r="AH40" s="11"/>
      <c r="AI40" s="12"/>
      <c r="AJ40" s="12"/>
      <c r="AK40" s="12"/>
      <c r="AL40" s="11"/>
      <c r="AM40" s="28"/>
      <c r="AN40" s="12"/>
      <c r="AO40" s="12"/>
      <c r="AP40" s="11"/>
      <c r="AQ40" s="28"/>
      <c r="AR40" s="12"/>
      <c r="AS40" s="12"/>
      <c r="AT40" s="11"/>
      <c r="AU40" s="28"/>
      <c r="AV40" s="12"/>
      <c r="AW40" s="12"/>
      <c r="AX40" s="11"/>
      <c r="AY40" s="28"/>
      <c r="AZ40" s="12"/>
      <c r="BA40" s="12"/>
      <c r="BB40" s="11"/>
      <c r="BC40" s="28"/>
      <c r="BD40" s="12"/>
      <c r="BE40" s="12"/>
      <c r="BF40" s="11"/>
      <c r="BG40" s="28"/>
      <c r="BH40" s="12"/>
      <c r="BI40" s="12"/>
      <c r="BJ40" s="11"/>
      <c r="BK40" s="28"/>
      <c r="BL40" s="12"/>
      <c r="BM40" s="12"/>
    </row>
    <row r="41" spans="1:65" ht="15" customHeight="1" x14ac:dyDescent="0.2">
      <c r="A41" s="8">
        <v>8909801341</v>
      </c>
      <c r="B41" s="8">
        <v>890980134</v>
      </c>
      <c r="C41" s="8">
        <v>824505000</v>
      </c>
      <c r="D41" s="15" t="s">
        <v>21</v>
      </c>
      <c r="E41" s="10" t="s">
        <v>664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>
        <f>VLOOKUP(B41,'[1]542303'!A$21:D$36,4,0)</f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28"/>
      <c r="AB41" s="12"/>
      <c r="AC41" s="12"/>
      <c r="AD41" s="11"/>
      <c r="AE41" s="28"/>
      <c r="AF41" s="12"/>
      <c r="AG41" s="12"/>
      <c r="AH41" s="11"/>
      <c r="AI41" s="12"/>
      <c r="AJ41" s="12"/>
      <c r="AK41" s="12"/>
      <c r="AL41" s="11"/>
      <c r="AM41" s="28"/>
      <c r="AN41" s="12"/>
      <c r="AO41" s="12"/>
      <c r="AP41" s="11"/>
      <c r="AQ41" s="28"/>
      <c r="AR41" s="12"/>
      <c r="AS41" s="12"/>
      <c r="AT41" s="11"/>
      <c r="AU41" s="28"/>
      <c r="AV41" s="12"/>
      <c r="AW41" s="12"/>
      <c r="AX41" s="11"/>
      <c r="AY41" s="28"/>
      <c r="AZ41" s="12"/>
      <c r="BA41" s="12"/>
      <c r="BB41" s="11"/>
      <c r="BC41" s="28"/>
      <c r="BD41" s="12"/>
      <c r="BE41" s="12"/>
      <c r="BF41" s="11"/>
      <c r="BG41" s="28"/>
      <c r="BH41" s="12"/>
      <c r="BI41" s="12"/>
      <c r="BJ41" s="11"/>
      <c r="BK41" s="28"/>
      <c r="BL41" s="12"/>
      <c r="BM41" s="12"/>
    </row>
    <row r="42" spans="1:65" ht="15" customHeight="1" x14ac:dyDescent="0.2">
      <c r="A42" s="16">
        <v>8909801366</v>
      </c>
      <c r="B42" s="8">
        <v>890980136</v>
      </c>
      <c r="C42" s="8">
        <v>120305000</v>
      </c>
      <c r="D42" s="9" t="s">
        <v>89</v>
      </c>
      <c r="E42" s="10" t="s">
        <v>665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28"/>
      <c r="AB42" s="12"/>
      <c r="AC42" s="12"/>
      <c r="AD42" s="11"/>
      <c r="AE42" s="28"/>
      <c r="AF42" s="12"/>
      <c r="AG42" s="12"/>
      <c r="AH42" s="11"/>
      <c r="AI42" s="12"/>
      <c r="AJ42" s="12"/>
      <c r="AK42" s="12"/>
      <c r="AL42" s="11"/>
      <c r="AM42" s="28"/>
      <c r="AN42" s="12"/>
      <c r="AO42" s="12"/>
      <c r="AP42" s="11"/>
      <c r="AQ42" s="28"/>
      <c r="AR42" s="12"/>
      <c r="AS42" s="12"/>
      <c r="AT42" s="11"/>
      <c r="AU42" s="28"/>
      <c r="AV42" s="12"/>
      <c r="AW42" s="12"/>
      <c r="AX42" s="11"/>
      <c r="AY42" s="28"/>
      <c r="AZ42" s="12"/>
      <c r="BA42" s="12"/>
      <c r="BB42" s="11"/>
      <c r="BC42" s="28"/>
      <c r="BD42" s="12"/>
      <c r="BE42" s="12"/>
      <c r="BF42" s="11"/>
      <c r="BG42" s="28"/>
      <c r="BH42" s="12"/>
      <c r="BI42" s="12"/>
      <c r="BJ42" s="11"/>
      <c r="BK42" s="28"/>
      <c r="BL42" s="12"/>
      <c r="BM42" s="12"/>
    </row>
    <row r="43" spans="1:65" ht="15" customHeight="1" x14ac:dyDescent="0.2">
      <c r="A43" s="8">
        <v>8909801501</v>
      </c>
      <c r="B43" s="8">
        <v>890980150</v>
      </c>
      <c r="C43" s="8">
        <v>824105000</v>
      </c>
      <c r="D43" s="9" t="s">
        <v>57</v>
      </c>
      <c r="E43" s="10" t="s">
        <v>666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>
        <f>VLOOKUP(B43,'[1]542303'!A$21:D$36,4,0)</f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28"/>
      <c r="AB43" s="12"/>
      <c r="AC43" s="12"/>
      <c r="AD43" s="11"/>
      <c r="AE43" s="28"/>
      <c r="AF43" s="12"/>
      <c r="AG43" s="12"/>
      <c r="AH43" s="11"/>
      <c r="AI43" s="12"/>
      <c r="AJ43" s="12"/>
      <c r="AK43" s="12"/>
      <c r="AL43" s="11"/>
      <c r="AM43" s="28"/>
      <c r="AN43" s="12"/>
      <c r="AO43" s="12"/>
      <c r="AP43" s="11"/>
      <c r="AQ43" s="28"/>
      <c r="AR43" s="12"/>
      <c r="AS43" s="12"/>
      <c r="AT43" s="11"/>
      <c r="AU43" s="28"/>
      <c r="AV43" s="12"/>
      <c r="AW43" s="12"/>
      <c r="AX43" s="11"/>
      <c r="AY43" s="28"/>
      <c r="AZ43" s="12"/>
      <c r="BA43" s="12"/>
      <c r="BB43" s="11"/>
      <c r="BC43" s="28"/>
      <c r="BD43" s="12"/>
      <c r="BE43" s="12"/>
      <c r="BF43" s="11"/>
      <c r="BG43" s="28"/>
      <c r="BH43" s="12"/>
      <c r="BI43" s="12"/>
      <c r="BJ43" s="11"/>
      <c r="BK43" s="28"/>
      <c r="BL43" s="12"/>
      <c r="BM43" s="12"/>
    </row>
    <row r="44" spans="1:65" ht="15" customHeight="1" x14ac:dyDescent="0.2">
      <c r="A44" s="8">
        <v>8909801531</v>
      </c>
      <c r="B44" s="8">
        <v>890980153</v>
      </c>
      <c r="C44" s="8">
        <v>821505000</v>
      </c>
      <c r="D44" s="9" t="s">
        <v>41</v>
      </c>
      <c r="E44" s="10" t="s">
        <v>667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>
        <f>VLOOKUP(B44,'[1]542303'!A$21:D$36,4,0)</f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28"/>
      <c r="AB44" s="12"/>
      <c r="AC44" s="12"/>
      <c r="AD44" s="11"/>
      <c r="AE44" s="28"/>
      <c r="AF44" s="12"/>
      <c r="AG44" s="12"/>
      <c r="AH44" s="11"/>
      <c r="AI44" s="12"/>
      <c r="AJ44" s="12"/>
      <c r="AK44" s="12"/>
      <c r="AL44" s="11"/>
      <c r="AM44" s="28"/>
      <c r="AN44" s="12"/>
      <c r="AO44" s="12"/>
      <c r="AP44" s="11"/>
      <c r="AQ44" s="28"/>
      <c r="AR44" s="12"/>
      <c r="AS44" s="12"/>
      <c r="AT44" s="11"/>
      <c r="AU44" s="28"/>
      <c r="AV44" s="12"/>
      <c r="AW44" s="12"/>
      <c r="AX44" s="11"/>
      <c r="AY44" s="28"/>
      <c r="AZ44" s="12"/>
      <c r="BA44" s="12"/>
      <c r="BB44" s="11"/>
      <c r="BC44" s="28"/>
      <c r="BD44" s="12"/>
      <c r="BE44" s="12"/>
      <c r="BF44" s="11"/>
      <c r="BG44" s="28"/>
      <c r="BH44" s="12"/>
      <c r="BI44" s="12"/>
      <c r="BJ44" s="11"/>
      <c r="BK44" s="28"/>
      <c r="BL44" s="12"/>
      <c r="BM44" s="12"/>
    </row>
    <row r="45" spans="1:65" ht="15" customHeight="1" x14ac:dyDescent="0.2">
      <c r="A45" s="8">
        <v>8910800313</v>
      </c>
      <c r="B45" s="8">
        <v>891080031</v>
      </c>
      <c r="C45" s="8">
        <v>27123000</v>
      </c>
      <c r="D45" s="9" t="s">
        <v>22</v>
      </c>
      <c r="E45" s="10" t="s">
        <v>92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28"/>
      <c r="AB45" s="12"/>
      <c r="AC45" s="12"/>
      <c r="AD45" s="11"/>
      <c r="AE45" s="28"/>
      <c r="AF45" s="12"/>
      <c r="AG45" s="12"/>
      <c r="AH45" s="11"/>
      <c r="AI45" s="12"/>
      <c r="AJ45" s="12"/>
      <c r="AK45" s="12"/>
      <c r="AL45" s="11"/>
      <c r="AM45" s="28"/>
      <c r="AN45" s="12"/>
      <c r="AO45" s="12"/>
      <c r="AP45" s="11"/>
      <c r="AQ45" s="28"/>
      <c r="AR45" s="12"/>
      <c r="AS45" s="12"/>
      <c r="AT45" s="11"/>
      <c r="AU45" s="28"/>
      <c r="AV45" s="12"/>
      <c r="AW45" s="12"/>
      <c r="AX45" s="11"/>
      <c r="AY45" s="28"/>
      <c r="AZ45" s="12"/>
      <c r="BA45" s="12"/>
      <c r="BB45" s="11"/>
      <c r="BC45" s="28"/>
      <c r="BD45" s="12"/>
      <c r="BE45" s="12"/>
      <c r="BF45" s="11"/>
      <c r="BG45" s="28"/>
      <c r="BH45" s="12"/>
      <c r="BI45" s="12"/>
      <c r="BJ45" s="11"/>
      <c r="BK45" s="28"/>
      <c r="BL45" s="12"/>
      <c r="BM45" s="12"/>
    </row>
    <row r="46" spans="1:65" ht="15" customHeight="1" x14ac:dyDescent="0.2">
      <c r="A46" s="8">
        <v>8911800842</v>
      </c>
      <c r="B46" s="8">
        <v>891180084</v>
      </c>
      <c r="C46" s="8">
        <v>26141000</v>
      </c>
      <c r="D46" s="9" t="s">
        <v>58</v>
      </c>
      <c r="E46" s="10" t="s">
        <v>23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28"/>
      <c r="AB46" s="12"/>
      <c r="AC46" s="12"/>
      <c r="AD46" s="11"/>
      <c r="AE46" s="28"/>
      <c r="AF46" s="12"/>
      <c r="AG46" s="12"/>
      <c r="AH46" s="11"/>
      <c r="AI46" s="12"/>
      <c r="AJ46" s="12"/>
      <c r="AK46" s="12"/>
      <c r="AL46" s="11"/>
      <c r="AM46" s="28"/>
      <c r="AN46" s="12"/>
      <c r="AO46" s="12"/>
      <c r="AP46" s="11"/>
      <c r="AQ46" s="28"/>
      <c r="AR46" s="12"/>
      <c r="AS46" s="12"/>
      <c r="AT46" s="11"/>
      <c r="AU46" s="28"/>
      <c r="AV46" s="12"/>
      <c r="AW46" s="12"/>
      <c r="AX46" s="11"/>
      <c r="AY46" s="28"/>
      <c r="AZ46" s="12"/>
      <c r="BA46" s="12"/>
      <c r="BB46" s="11"/>
      <c r="BC46" s="28"/>
      <c r="BD46" s="12"/>
      <c r="BE46" s="12"/>
      <c r="BF46" s="11"/>
      <c r="BG46" s="28"/>
      <c r="BH46" s="12"/>
      <c r="BI46" s="12"/>
      <c r="BJ46" s="11"/>
      <c r="BK46" s="28"/>
      <c r="BL46" s="12"/>
      <c r="BM46" s="12"/>
    </row>
    <row r="47" spans="1:65" ht="15" customHeight="1" x14ac:dyDescent="0.2">
      <c r="A47" s="8">
        <v>8911903461</v>
      </c>
      <c r="B47" s="8">
        <v>891190346</v>
      </c>
      <c r="C47" s="8">
        <v>26318000</v>
      </c>
      <c r="D47" s="9" t="s">
        <v>24</v>
      </c>
      <c r="E47" s="10" t="s">
        <v>25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28"/>
      <c r="AB47" s="12"/>
      <c r="AC47" s="12"/>
      <c r="AD47" s="11"/>
      <c r="AE47" s="28"/>
      <c r="AF47" s="12"/>
      <c r="AG47" s="12"/>
      <c r="AH47" s="11"/>
      <c r="AI47" s="12"/>
      <c r="AJ47" s="12"/>
      <c r="AK47" s="12"/>
      <c r="AL47" s="11"/>
      <c r="AM47" s="28"/>
      <c r="AN47" s="12"/>
      <c r="AO47" s="12"/>
      <c r="AP47" s="11"/>
      <c r="AQ47" s="28"/>
      <c r="AR47" s="12"/>
      <c r="AS47" s="12"/>
      <c r="AT47" s="11"/>
      <c r="AU47" s="28"/>
      <c r="AV47" s="12"/>
      <c r="AW47" s="12"/>
      <c r="AX47" s="11"/>
      <c r="AY47" s="28"/>
      <c r="AZ47" s="12"/>
      <c r="BA47" s="12"/>
      <c r="BB47" s="11"/>
      <c r="BC47" s="28"/>
      <c r="BD47" s="12"/>
      <c r="BE47" s="12"/>
      <c r="BF47" s="11"/>
      <c r="BG47" s="28"/>
      <c r="BH47" s="12"/>
      <c r="BI47" s="12"/>
      <c r="BJ47" s="11"/>
      <c r="BK47" s="28"/>
      <c r="BL47" s="12"/>
      <c r="BM47" s="12"/>
    </row>
    <row r="48" spans="1:65" ht="15" customHeight="1" x14ac:dyDescent="0.2">
      <c r="A48" s="8">
        <v>8913800335</v>
      </c>
      <c r="B48" s="8">
        <v>891380033</v>
      </c>
      <c r="C48" s="8">
        <v>211176111</v>
      </c>
      <c r="D48" s="9" t="s">
        <v>26</v>
      </c>
      <c r="E48" s="10" t="s">
        <v>72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28"/>
      <c r="AB48" s="12"/>
      <c r="AC48" s="12"/>
      <c r="AD48" s="11"/>
      <c r="AE48" s="28"/>
      <c r="AF48" s="12"/>
      <c r="AG48" s="12"/>
      <c r="AH48" s="11"/>
      <c r="AI48" s="12"/>
      <c r="AJ48" s="12"/>
      <c r="AK48" s="12"/>
      <c r="AL48" s="11"/>
      <c r="AM48" s="28"/>
      <c r="AN48" s="12"/>
      <c r="AO48" s="12"/>
      <c r="AP48" s="11"/>
      <c r="AQ48" s="28"/>
      <c r="AR48" s="12"/>
      <c r="AS48" s="12"/>
      <c r="AT48" s="11"/>
      <c r="AU48" s="28"/>
      <c r="AV48" s="12"/>
      <c r="AW48" s="12"/>
      <c r="AX48" s="11"/>
      <c r="AY48" s="28"/>
      <c r="AZ48" s="12"/>
      <c r="BA48" s="12"/>
      <c r="BB48" s="11"/>
      <c r="BC48" s="28"/>
      <c r="BD48" s="12"/>
      <c r="BE48" s="12"/>
      <c r="BF48" s="11"/>
      <c r="BG48" s="28"/>
      <c r="BH48" s="12"/>
      <c r="BI48" s="12"/>
      <c r="BJ48" s="11"/>
      <c r="BK48" s="28"/>
      <c r="BL48" s="12"/>
      <c r="BM48" s="12"/>
    </row>
    <row r="49" spans="1:65" ht="15" customHeight="1" x14ac:dyDescent="0.2">
      <c r="A49" s="8">
        <v>8914800359</v>
      </c>
      <c r="B49" s="8">
        <v>891480035</v>
      </c>
      <c r="C49" s="8">
        <v>24666000</v>
      </c>
      <c r="D49" s="9" t="s">
        <v>59</v>
      </c>
      <c r="E49" s="10" t="s">
        <v>76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28"/>
      <c r="AB49" s="12"/>
      <c r="AC49" s="12"/>
      <c r="AD49" s="11"/>
      <c r="AE49" s="28"/>
      <c r="AF49" s="12"/>
      <c r="AG49" s="12"/>
      <c r="AH49" s="11"/>
      <c r="AI49" s="12"/>
      <c r="AJ49" s="12"/>
      <c r="AK49" s="12"/>
      <c r="AL49" s="11"/>
      <c r="AM49" s="28"/>
      <c r="AN49" s="12"/>
      <c r="AO49" s="12"/>
      <c r="AP49" s="11"/>
      <c r="AQ49" s="39"/>
      <c r="AR49" s="12"/>
      <c r="AS49" s="12"/>
      <c r="AT49" s="11"/>
      <c r="AU49" s="39"/>
      <c r="AV49" s="12"/>
      <c r="AW49" s="12"/>
      <c r="AX49" s="11"/>
      <c r="AY49" s="28"/>
      <c r="AZ49" s="12"/>
      <c r="BA49" s="12"/>
      <c r="BB49" s="11"/>
      <c r="BC49" s="28"/>
      <c r="BD49" s="12"/>
      <c r="BE49" s="12"/>
      <c r="BF49" s="11"/>
      <c r="BG49" s="28"/>
      <c r="BH49" s="12"/>
      <c r="BI49" s="12"/>
      <c r="BJ49" s="11"/>
      <c r="BK49" s="28"/>
      <c r="BL49" s="12"/>
      <c r="BM49" s="12"/>
    </row>
    <row r="50" spans="1:65" ht="15" customHeight="1" x14ac:dyDescent="0.2">
      <c r="A50" s="8">
        <v>8915003192</v>
      </c>
      <c r="B50" s="8">
        <v>891500319</v>
      </c>
      <c r="C50" s="8">
        <v>27219000</v>
      </c>
      <c r="D50" s="9" t="s">
        <v>27</v>
      </c>
      <c r="E50" s="10" t="s">
        <v>550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40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28"/>
      <c r="AB50" s="12"/>
      <c r="AC50" s="12"/>
      <c r="AD50" s="11"/>
      <c r="AE50" s="28"/>
      <c r="AF50" s="12"/>
      <c r="AG50" s="12"/>
      <c r="AH50" s="11"/>
      <c r="AI50" s="12"/>
      <c r="AJ50" s="12"/>
      <c r="AK50" s="12"/>
      <c r="AL50" s="11"/>
      <c r="AM50" s="28"/>
      <c r="AN50" s="12"/>
      <c r="AO50" s="12"/>
      <c r="AP50" s="11"/>
      <c r="AQ50" s="28"/>
      <c r="AR50" s="12"/>
      <c r="AS50" s="12"/>
      <c r="AT50" s="11"/>
      <c r="AU50" s="28"/>
      <c r="AV50" s="12"/>
      <c r="AW50" s="12"/>
      <c r="AX50" s="11"/>
      <c r="AY50" s="28"/>
      <c r="AZ50" s="12"/>
      <c r="BA50" s="12"/>
      <c r="BB50" s="11"/>
      <c r="BC50" s="28"/>
      <c r="BD50" s="12"/>
      <c r="BE50" s="12"/>
      <c r="BF50" s="11"/>
      <c r="BG50" s="28"/>
      <c r="BH50" s="12"/>
      <c r="BI50" s="12"/>
      <c r="BJ50" s="11"/>
      <c r="BK50" s="28"/>
      <c r="BL50" s="12"/>
      <c r="BM50" s="12"/>
    </row>
    <row r="51" spans="1:65" ht="15" customHeight="1" x14ac:dyDescent="0.2">
      <c r="A51" s="8">
        <v>8915007591</v>
      </c>
      <c r="B51" s="8">
        <v>891500759</v>
      </c>
      <c r="C51" s="8">
        <v>822719000</v>
      </c>
      <c r="D51" s="9" t="s">
        <v>28</v>
      </c>
      <c r="E51" s="10" t="s">
        <v>668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>
        <f>VLOOKUP(B51,'[1]542303'!A$21:D$36,4,0)</f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28"/>
      <c r="AB51" s="12"/>
      <c r="AC51" s="12"/>
      <c r="AD51" s="11"/>
      <c r="AE51" s="28"/>
      <c r="AF51" s="12"/>
      <c r="AG51" s="12"/>
      <c r="AH51" s="11"/>
      <c r="AI51" s="12"/>
      <c r="AJ51" s="12"/>
      <c r="AK51" s="12"/>
      <c r="AL51" s="11"/>
      <c r="AM51" s="28"/>
      <c r="AN51" s="12"/>
      <c r="AO51" s="12"/>
      <c r="AP51" s="11"/>
      <c r="AQ51" s="28"/>
      <c r="AR51" s="12"/>
      <c r="AS51" s="12"/>
      <c r="AT51" s="11"/>
      <c r="AU51" s="28"/>
      <c r="AV51" s="12"/>
      <c r="AW51" s="12"/>
      <c r="AX51" s="11"/>
      <c r="AY51" s="28"/>
      <c r="AZ51" s="12"/>
      <c r="BA51" s="12"/>
      <c r="BB51" s="11"/>
      <c r="BC51" s="28"/>
      <c r="BD51" s="12"/>
      <c r="BE51" s="12"/>
      <c r="BF51" s="11"/>
      <c r="BG51" s="28"/>
      <c r="BH51" s="12"/>
      <c r="BI51" s="12"/>
      <c r="BJ51" s="11"/>
      <c r="BK51" s="28"/>
      <c r="BL51" s="12"/>
      <c r="BM51" s="12"/>
    </row>
    <row r="52" spans="1:65" ht="15" customHeight="1" x14ac:dyDescent="0.2">
      <c r="A52" s="8">
        <v>8916800894</v>
      </c>
      <c r="B52" s="8">
        <v>891680089</v>
      </c>
      <c r="C52" s="8">
        <v>28327000</v>
      </c>
      <c r="D52" s="9" t="s">
        <v>60</v>
      </c>
      <c r="E52" s="10" t="s">
        <v>68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28"/>
      <c r="AB52" s="12"/>
      <c r="AC52" s="12"/>
      <c r="AD52" s="11"/>
      <c r="AE52" s="28"/>
      <c r="AF52" s="12"/>
      <c r="AG52" s="12"/>
      <c r="AH52" s="11"/>
      <c r="AI52" s="12"/>
      <c r="AJ52" s="12"/>
      <c r="AK52" s="12"/>
      <c r="AL52" s="11"/>
      <c r="AM52" s="28"/>
      <c r="AN52" s="12"/>
      <c r="AO52" s="12"/>
      <c r="AP52" s="11"/>
      <c r="AQ52" s="28"/>
      <c r="AR52" s="12"/>
      <c r="AS52" s="12"/>
      <c r="AT52" s="11"/>
      <c r="AU52" s="28"/>
      <c r="AV52" s="12"/>
      <c r="AW52" s="12"/>
      <c r="AX52" s="11"/>
      <c r="AY52" s="28"/>
      <c r="AZ52" s="12"/>
      <c r="BA52" s="12"/>
      <c r="BB52" s="11"/>
      <c r="BC52" s="28"/>
      <c r="BD52" s="12"/>
      <c r="BE52" s="12"/>
      <c r="BF52" s="11"/>
      <c r="BG52" s="28"/>
      <c r="BH52" s="12"/>
      <c r="BI52" s="12"/>
      <c r="BJ52" s="11"/>
      <c r="BK52" s="28"/>
      <c r="BL52" s="12"/>
      <c r="BM52" s="12"/>
    </row>
    <row r="53" spans="1:65" ht="15" customHeight="1" x14ac:dyDescent="0.2">
      <c r="A53" s="8">
        <v>8917019320</v>
      </c>
      <c r="B53" s="8">
        <v>891701932</v>
      </c>
      <c r="C53" s="8">
        <v>823847000</v>
      </c>
      <c r="D53" s="9" t="s">
        <v>61</v>
      </c>
      <c r="E53" s="10" t="s">
        <v>669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>
        <f>VLOOKUP(B53,'[1]542303'!A$21:D$36,4,0)</f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28"/>
      <c r="AB53" s="12"/>
      <c r="AC53" s="12"/>
      <c r="AD53" s="11"/>
      <c r="AE53" s="28"/>
      <c r="AF53" s="12"/>
      <c r="AG53" s="12"/>
      <c r="AH53" s="11"/>
      <c r="AI53" s="12"/>
      <c r="AJ53" s="12"/>
      <c r="AK53" s="12"/>
      <c r="AL53" s="11"/>
      <c r="AM53" s="28"/>
      <c r="AN53" s="12"/>
      <c r="AO53" s="12"/>
      <c r="AP53" s="11"/>
      <c r="AQ53" s="28"/>
      <c r="AR53" s="12"/>
      <c r="AS53" s="12"/>
      <c r="AT53" s="11"/>
      <c r="AU53" s="28"/>
      <c r="AV53" s="12"/>
      <c r="AW53" s="12"/>
      <c r="AX53" s="11"/>
      <c r="AY53" s="28"/>
      <c r="AZ53" s="12"/>
      <c r="BA53" s="12"/>
      <c r="BB53" s="11"/>
      <c r="BC53" s="28"/>
      <c r="BD53" s="12"/>
      <c r="BE53" s="12"/>
      <c r="BF53" s="11"/>
      <c r="BG53" s="28"/>
      <c r="BH53" s="12"/>
      <c r="BI53" s="12"/>
      <c r="BJ53" s="11"/>
      <c r="BK53" s="28"/>
      <c r="BL53" s="12"/>
      <c r="BM53" s="12"/>
    </row>
    <row r="54" spans="1:65" ht="15" customHeight="1" x14ac:dyDescent="0.2">
      <c r="A54" s="8">
        <v>8917801118</v>
      </c>
      <c r="B54" s="8">
        <v>891780111</v>
      </c>
      <c r="C54" s="8">
        <v>121647000</v>
      </c>
      <c r="D54" s="9" t="s">
        <v>62</v>
      </c>
      <c r="E54" s="10" t="s">
        <v>70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28"/>
      <c r="AB54" s="12"/>
      <c r="AC54" s="12"/>
      <c r="AD54" s="11"/>
      <c r="AE54" s="28"/>
      <c r="AF54" s="12"/>
      <c r="AG54" s="12"/>
      <c r="AH54" s="11"/>
      <c r="AI54" s="12"/>
      <c r="AJ54" s="12"/>
      <c r="AK54" s="12"/>
      <c r="AL54" s="11"/>
      <c r="AM54" s="28"/>
      <c r="AN54" s="12"/>
      <c r="AO54" s="12"/>
      <c r="AP54" s="11"/>
      <c r="AQ54" s="28"/>
      <c r="AR54" s="12"/>
      <c r="AS54" s="12"/>
      <c r="AT54" s="11"/>
      <c r="AU54" s="28"/>
      <c r="AV54" s="12"/>
      <c r="AW54" s="12"/>
      <c r="AX54" s="11"/>
      <c r="AY54" s="28"/>
      <c r="AZ54" s="12"/>
      <c r="BA54" s="12"/>
      <c r="BB54" s="11"/>
      <c r="BC54" s="28"/>
      <c r="BD54" s="12"/>
      <c r="BE54" s="12"/>
      <c r="BF54" s="11"/>
      <c r="BG54" s="28"/>
      <c r="BH54" s="12"/>
      <c r="BI54" s="12"/>
      <c r="BJ54" s="11"/>
      <c r="BK54" s="28"/>
      <c r="BL54" s="12"/>
      <c r="BM54" s="12"/>
    </row>
    <row r="55" spans="1:65" ht="15" customHeight="1" x14ac:dyDescent="0.2">
      <c r="A55" s="8">
        <v>8918002604</v>
      </c>
      <c r="B55" s="8">
        <v>891800260</v>
      </c>
      <c r="C55" s="8">
        <v>20615000</v>
      </c>
      <c r="D55" s="9" t="s">
        <v>74</v>
      </c>
      <c r="E55" s="10" t="s">
        <v>670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>
        <f>VLOOKUP(B55,'[1]542303'!A$21:D$36,4,0)</f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28"/>
      <c r="AB55" s="12"/>
      <c r="AC55" s="12"/>
      <c r="AD55" s="11"/>
      <c r="AE55" s="28"/>
      <c r="AF55" s="12"/>
      <c r="AG55" s="12"/>
      <c r="AH55" s="11"/>
      <c r="AI55" s="12"/>
      <c r="AJ55" s="12"/>
      <c r="AK55" s="12"/>
      <c r="AL55" s="11"/>
      <c r="AM55" s="28"/>
      <c r="AN55" s="12"/>
      <c r="AO55" s="12"/>
      <c r="AP55" s="11"/>
      <c r="AQ55" s="28"/>
      <c r="AR55" s="12"/>
      <c r="AS55" s="12"/>
      <c r="AT55" s="11"/>
      <c r="AU55" s="28"/>
      <c r="AV55" s="12"/>
      <c r="AW55" s="12"/>
      <c r="AX55" s="11"/>
      <c r="AY55" s="28"/>
      <c r="AZ55" s="12"/>
      <c r="BA55" s="12"/>
      <c r="BB55" s="11"/>
      <c r="BC55" s="28"/>
      <c r="BD55" s="12"/>
      <c r="BE55" s="12"/>
      <c r="BF55" s="11"/>
      <c r="BG55" s="28"/>
      <c r="BH55" s="12"/>
      <c r="BI55" s="12"/>
      <c r="BJ55" s="11"/>
      <c r="BK55" s="28"/>
      <c r="BL55" s="12"/>
      <c r="BM55" s="12"/>
    </row>
    <row r="56" spans="1:65" ht="15" customHeight="1" x14ac:dyDescent="0.2">
      <c r="A56" s="8">
        <v>8918003301</v>
      </c>
      <c r="B56" s="8">
        <v>891800330</v>
      </c>
      <c r="C56" s="8">
        <v>27615000</v>
      </c>
      <c r="D56" s="9" t="s">
        <v>63</v>
      </c>
      <c r="E56" s="10" t="s">
        <v>73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28"/>
      <c r="AB56" s="12"/>
      <c r="AC56" s="12"/>
      <c r="AD56" s="11"/>
      <c r="AE56" s="28"/>
      <c r="AF56" s="12"/>
      <c r="AG56" s="12"/>
      <c r="AH56" s="11"/>
      <c r="AI56" s="12"/>
      <c r="AJ56" s="12"/>
      <c r="AK56" s="12"/>
      <c r="AL56" s="11"/>
      <c r="AM56" s="28"/>
      <c r="AN56" s="12"/>
      <c r="AO56" s="12"/>
      <c r="AP56" s="11"/>
      <c r="AQ56" s="28"/>
      <c r="AR56" s="12"/>
      <c r="AS56" s="12"/>
      <c r="AT56" s="11"/>
      <c r="AU56" s="28"/>
      <c r="AV56" s="12"/>
      <c r="AW56" s="12"/>
      <c r="AX56" s="11"/>
      <c r="AY56" s="28"/>
      <c r="AZ56" s="12"/>
      <c r="BA56" s="12"/>
      <c r="BB56" s="11"/>
      <c r="BC56" s="28"/>
      <c r="BD56" s="12"/>
      <c r="BE56" s="12"/>
      <c r="BF56" s="11"/>
      <c r="BG56" s="28"/>
      <c r="BH56" s="12"/>
      <c r="BI56" s="12"/>
      <c r="BJ56" s="11"/>
      <c r="BK56" s="28"/>
      <c r="BL56" s="12"/>
      <c r="BM56" s="12"/>
    </row>
    <row r="57" spans="1:65" ht="15" customHeight="1" x14ac:dyDescent="0.2">
      <c r="A57" s="8">
        <v>8919008530</v>
      </c>
      <c r="B57" s="8">
        <v>891900853</v>
      </c>
      <c r="C57" s="8">
        <v>124876000</v>
      </c>
      <c r="D57" s="9" t="s">
        <v>29</v>
      </c>
      <c r="E57" s="10" t="s">
        <v>671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>
        <f>VLOOKUP(B57,'[1]542303'!A$21:D$36,4,0)</f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28"/>
      <c r="AB57" s="12"/>
      <c r="AC57" s="12"/>
      <c r="AD57" s="11"/>
      <c r="AE57" s="28"/>
      <c r="AF57" s="12"/>
      <c r="AG57" s="12"/>
      <c r="AH57" s="11"/>
      <c r="AI57" s="12"/>
      <c r="AJ57" s="12"/>
      <c r="AK57" s="12"/>
      <c r="AL57" s="11"/>
      <c r="AM57" s="28"/>
      <c r="AN57" s="12"/>
      <c r="AO57" s="12"/>
      <c r="AP57" s="11"/>
      <c r="AQ57" s="28"/>
      <c r="AR57" s="12"/>
      <c r="AS57" s="12"/>
      <c r="AT57" s="11"/>
      <c r="AU57" s="28"/>
      <c r="AV57" s="12"/>
      <c r="AW57" s="12"/>
      <c r="AX57" s="11"/>
      <c r="AY57" s="28"/>
      <c r="AZ57" s="12"/>
      <c r="BA57" s="12"/>
      <c r="BB57" s="11"/>
      <c r="BC57" s="28"/>
      <c r="BD57" s="12"/>
      <c r="BE57" s="12"/>
      <c r="BF57" s="11"/>
      <c r="BG57" s="28"/>
      <c r="BH57" s="12"/>
      <c r="BI57" s="12"/>
      <c r="BJ57" s="11"/>
      <c r="BK57" s="28"/>
      <c r="BL57" s="12"/>
      <c r="BM57" s="12"/>
    </row>
    <row r="58" spans="1:65" ht="15" customHeight="1" x14ac:dyDescent="0.2">
      <c r="A58" s="8">
        <v>8919028110</v>
      </c>
      <c r="B58" s="8">
        <v>891902811</v>
      </c>
      <c r="C58" s="8">
        <v>824376000</v>
      </c>
      <c r="D58" s="9" t="s">
        <v>42</v>
      </c>
      <c r="E58" s="10" t="s">
        <v>672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>
        <f>VLOOKUP(B58,'[1]542303'!A$21:D$36,4,0)</f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28"/>
      <c r="AB58" s="12"/>
      <c r="AC58" s="12"/>
      <c r="AD58" s="11"/>
      <c r="AE58" s="28"/>
      <c r="AF58" s="12"/>
      <c r="AG58" s="12"/>
      <c r="AH58" s="11"/>
      <c r="AI58" s="12"/>
      <c r="AJ58" s="12"/>
      <c r="AK58" s="12"/>
      <c r="AL58" s="11"/>
      <c r="AM58" s="28"/>
      <c r="AN58" s="12"/>
      <c r="AO58" s="12"/>
      <c r="AP58" s="11"/>
      <c r="AQ58" s="28"/>
      <c r="AR58" s="12"/>
      <c r="AS58" s="12"/>
      <c r="AT58" s="11"/>
      <c r="AU58" s="28"/>
      <c r="AV58" s="12"/>
      <c r="AW58" s="12"/>
      <c r="AX58" s="11"/>
      <c r="AY58" s="28"/>
      <c r="AZ58" s="12"/>
      <c r="BA58" s="12"/>
      <c r="BB58" s="11"/>
      <c r="BC58" s="28"/>
      <c r="BD58" s="12"/>
      <c r="BE58" s="12"/>
      <c r="BF58" s="11"/>
      <c r="BG58" s="28"/>
      <c r="BH58" s="12"/>
      <c r="BI58" s="12"/>
      <c r="BJ58" s="11"/>
      <c r="BK58" s="28"/>
      <c r="BL58" s="12"/>
      <c r="BM58" s="12"/>
    </row>
    <row r="59" spans="1:65" ht="15" customHeight="1" x14ac:dyDescent="0.2">
      <c r="A59" s="8">
        <v>8920007573</v>
      </c>
      <c r="B59" s="8">
        <v>892000757</v>
      </c>
      <c r="C59" s="8">
        <v>28450000</v>
      </c>
      <c r="D59" s="9" t="s">
        <v>30</v>
      </c>
      <c r="E59" s="10" t="s">
        <v>95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28"/>
      <c r="AB59" s="12"/>
      <c r="AC59" s="12"/>
      <c r="AD59" s="11"/>
      <c r="AE59" s="28"/>
      <c r="AF59" s="12"/>
      <c r="AG59" s="12"/>
      <c r="AH59" s="11"/>
      <c r="AI59" s="12"/>
      <c r="AJ59" s="12"/>
      <c r="AK59" s="12"/>
      <c r="AL59" s="11"/>
      <c r="AM59" s="28"/>
      <c r="AN59" s="12"/>
      <c r="AO59" s="12"/>
      <c r="AP59" s="11"/>
      <c r="AQ59" s="28"/>
      <c r="AR59" s="12"/>
      <c r="AS59" s="12"/>
      <c r="AT59" s="11"/>
      <c r="AU59" s="28"/>
      <c r="AV59" s="12"/>
      <c r="AW59" s="12"/>
      <c r="AX59" s="11"/>
      <c r="AY59" s="28"/>
      <c r="AZ59" s="12"/>
      <c r="BA59" s="12"/>
      <c r="BB59" s="11"/>
      <c r="BC59" s="28"/>
      <c r="BD59" s="12"/>
      <c r="BE59" s="12"/>
      <c r="BF59" s="11"/>
      <c r="BG59" s="28"/>
      <c r="BH59" s="12"/>
      <c r="BI59" s="12"/>
      <c r="BJ59" s="11"/>
      <c r="BK59" s="28"/>
      <c r="BL59" s="12"/>
      <c r="BM59" s="12"/>
    </row>
    <row r="60" spans="1:65" ht="15" customHeight="1" x14ac:dyDescent="0.2">
      <c r="A60" s="8">
        <v>8921150294</v>
      </c>
      <c r="B60" s="8">
        <v>892115029</v>
      </c>
      <c r="C60" s="8">
        <v>129444000</v>
      </c>
      <c r="D60" s="9" t="s">
        <v>31</v>
      </c>
      <c r="E60" s="10" t="s">
        <v>32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28"/>
      <c r="AB60" s="12"/>
      <c r="AC60" s="12"/>
      <c r="AD60" s="11"/>
      <c r="AE60" s="28"/>
      <c r="AF60" s="12"/>
      <c r="AG60" s="12"/>
      <c r="AH60" s="11"/>
      <c r="AI60" s="12"/>
      <c r="AJ60" s="12"/>
      <c r="AK60" s="12"/>
      <c r="AL60" s="11"/>
      <c r="AM60" s="28"/>
      <c r="AN60" s="12"/>
      <c r="AO60" s="12"/>
      <c r="AP60" s="11"/>
      <c r="AQ60" s="28"/>
      <c r="AR60" s="12"/>
      <c r="AS60" s="12"/>
      <c r="AT60" s="11"/>
      <c r="AU60" s="28"/>
      <c r="AV60" s="12"/>
      <c r="AW60" s="12"/>
      <c r="AX60" s="11"/>
      <c r="AY60" s="28"/>
      <c r="AZ60" s="12"/>
      <c r="BA60" s="12"/>
      <c r="BB60" s="11"/>
      <c r="BC60" s="28"/>
      <c r="BD60" s="12"/>
      <c r="BE60" s="12"/>
      <c r="BF60" s="11"/>
      <c r="BG60" s="28"/>
      <c r="BH60" s="12"/>
      <c r="BI60" s="12"/>
      <c r="BJ60" s="11"/>
      <c r="BK60" s="28"/>
      <c r="BL60" s="12"/>
      <c r="BM60" s="12"/>
    </row>
    <row r="61" spans="1:65" ht="15" customHeight="1" x14ac:dyDescent="0.2">
      <c r="A61" s="8">
        <v>8922003239</v>
      </c>
      <c r="B61" s="8">
        <v>892200323</v>
      </c>
      <c r="C61" s="8">
        <v>128870000</v>
      </c>
      <c r="D61" s="9" t="s">
        <v>33</v>
      </c>
      <c r="E61" s="10" t="s">
        <v>34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28"/>
      <c r="AB61" s="12"/>
      <c r="AC61" s="12"/>
      <c r="AD61" s="11"/>
      <c r="AE61" s="28"/>
      <c r="AF61" s="12"/>
      <c r="AG61" s="12"/>
      <c r="AH61" s="11"/>
      <c r="AI61" s="12"/>
      <c r="AJ61" s="12"/>
      <c r="AK61" s="12"/>
      <c r="AL61" s="11"/>
      <c r="AM61" s="28"/>
      <c r="AN61" s="12"/>
      <c r="AO61" s="12"/>
      <c r="AP61" s="11"/>
      <c r="AQ61" s="28"/>
      <c r="AR61" s="12"/>
      <c r="AS61" s="12"/>
      <c r="AT61" s="11"/>
      <c r="AU61" s="28"/>
      <c r="AV61" s="12"/>
      <c r="AW61" s="12"/>
      <c r="AX61" s="11"/>
      <c r="AY61" s="28"/>
      <c r="AZ61" s="12"/>
      <c r="BA61" s="12"/>
      <c r="BB61" s="11"/>
      <c r="BC61" s="28"/>
      <c r="BD61" s="12"/>
      <c r="BE61" s="12"/>
      <c r="BF61" s="11"/>
      <c r="BG61" s="28"/>
      <c r="BH61" s="12"/>
      <c r="BI61" s="12"/>
      <c r="BJ61" s="11"/>
      <c r="BK61" s="28"/>
      <c r="BL61" s="12"/>
      <c r="BM61" s="12"/>
    </row>
    <row r="62" spans="1:65" ht="15" customHeight="1" x14ac:dyDescent="0.2">
      <c r="A62" s="8">
        <v>8923002856</v>
      </c>
      <c r="B62" s="8">
        <v>892300285</v>
      </c>
      <c r="C62" s="8">
        <v>821920000</v>
      </c>
      <c r="D62" s="9" t="s">
        <v>35</v>
      </c>
      <c r="E62" s="10" t="s">
        <v>79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28"/>
      <c r="AB62" s="12"/>
      <c r="AC62" s="12"/>
      <c r="AD62" s="11"/>
      <c r="AE62" s="28"/>
      <c r="AF62" s="12"/>
      <c r="AG62" s="12"/>
      <c r="AH62" s="11"/>
      <c r="AI62" s="12"/>
      <c r="AJ62" s="12"/>
      <c r="AK62" s="12"/>
      <c r="AL62" s="11"/>
      <c r="AM62" s="28"/>
      <c r="AN62" s="12"/>
      <c r="AO62" s="12"/>
      <c r="AP62" s="11"/>
      <c r="AQ62" s="28"/>
      <c r="AR62" s="12"/>
      <c r="AS62" s="12"/>
      <c r="AT62" s="11"/>
      <c r="AU62" s="28"/>
      <c r="AV62" s="12"/>
      <c r="AW62" s="12"/>
      <c r="AX62" s="11"/>
      <c r="AY62" s="28"/>
      <c r="AZ62" s="12"/>
      <c r="BA62" s="12"/>
      <c r="BB62" s="11"/>
      <c r="BC62" s="28"/>
      <c r="BD62" s="12"/>
      <c r="BE62" s="12"/>
      <c r="BF62" s="11"/>
      <c r="BG62" s="28"/>
      <c r="BH62" s="12"/>
      <c r="BI62" s="12"/>
      <c r="BJ62" s="11"/>
      <c r="BK62" s="28"/>
      <c r="BL62" s="12"/>
      <c r="BM62" s="12"/>
    </row>
    <row r="63" spans="1:65" ht="15" customHeight="1" x14ac:dyDescent="0.2">
      <c r="A63" s="8">
        <v>8999990633</v>
      </c>
      <c r="B63" s="8">
        <v>899999063</v>
      </c>
      <c r="C63" s="8">
        <v>27400000</v>
      </c>
      <c r="D63" s="9" t="s">
        <v>36</v>
      </c>
      <c r="E63" s="10" t="s">
        <v>673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28"/>
      <c r="AB63" s="12"/>
      <c r="AC63" s="12"/>
      <c r="AD63" s="11"/>
      <c r="AE63" s="28"/>
      <c r="AF63" s="12"/>
      <c r="AG63" s="12"/>
      <c r="AH63" s="11"/>
      <c r="AI63" s="12"/>
      <c r="AJ63" s="12"/>
      <c r="AK63" s="12"/>
      <c r="AL63" s="11"/>
      <c r="AM63" s="28"/>
      <c r="AN63" s="12"/>
      <c r="AO63" s="12"/>
      <c r="AP63" s="11"/>
      <c r="AQ63" s="28"/>
      <c r="AR63" s="12"/>
      <c r="AS63" s="12"/>
      <c r="AT63" s="11"/>
      <c r="AU63" s="28"/>
      <c r="AV63" s="12"/>
      <c r="AW63" s="12"/>
      <c r="AX63" s="11"/>
      <c r="AY63" s="28"/>
      <c r="AZ63" s="12"/>
      <c r="BA63" s="12"/>
      <c r="BB63" s="11"/>
      <c r="BC63" s="28"/>
      <c r="BD63" s="12"/>
      <c r="BE63" s="12"/>
      <c r="BF63" s="11"/>
      <c r="BG63" s="28"/>
      <c r="BH63" s="12"/>
      <c r="BI63" s="12"/>
      <c r="BJ63" s="11"/>
      <c r="BK63" s="28"/>
      <c r="BL63" s="12"/>
      <c r="BM63" s="12"/>
    </row>
    <row r="64" spans="1:65" ht="15" customHeight="1" x14ac:dyDescent="0.2">
      <c r="A64" s="8">
        <v>8999991244</v>
      </c>
      <c r="B64" s="8">
        <v>899999124</v>
      </c>
      <c r="C64" s="8">
        <v>27500000</v>
      </c>
      <c r="D64" s="9" t="s">
        <v>37</v>
      </c>
      <c r="E64" s="10" t="s">
        <v>674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28"/>
      <c r="AB64" s="12"/>
      <c r="AC64" s="12"/>
      <c r="AD64" s="11"/>
      <c r="AE64" s="28"/>
      <c r="AF64" s="12"/>
      <c r="AG64" s="12"/>
      <c r="AH64" s="11"/>
      <c r="AI64" s="12"/>
      <c r="AJ64" s="12"/>
      <c r="AK64" s="12"/>
      <c r="AL64" s="11"/>
      <c r="AM64" s="28"/>
      <c r="AN64" s="12"/>
      <c r="AO64" s="12"/>
      <c r="AP64" s="11"/>
      <c r="AQ64" s="28"/>
      <c r="AR64" s="12"/>
      <c r="AS64" s="12"/>
      <c r="AT64" s="11"/>
      <c r="AU64" s="28"/>
      <c r="AV64" s="12"/>
      <c r="AW64" s="12"/>
      <c r="AX64" s="11"/>
      <c r="AY64" s="28"/>
      <c r="AZ64" s="12"/>
      <c r="BA64" s="12"/>
      <c r="BB64" s="11"/>
      <c r="BC64" s="28"/>
      <c r="BD64" s="12"/>
      <c r="BE64" s="12"/>
      <c r="BF64" s="11"/>
      <c r="BG64" s="28"/>
      <c r="BH64" s="12"/>
      <c r="BI64" s="12"/>
      <c r="BJ64" s="11"/>
      <c r="BK64" s="28"/>
      <c r="BL64" s="12"/>
      <c r="BM64" s="12"/>
    </row>
    <row r="65" spans="1:65" ht="15" customHeight="1" x14ac:dyDescent="0.2">
      <c r="A65" s="48">
        <v>8999992307</v>
      </c>
      <c r="B65" s="49">
        <v>899999230</v>
      </c>
      <c r="C65" s="48">
        <v>222711001</v>
      </c>
      <c r="D65" s="50" t="s">
        <v>38</v>
      </c>
      <c r="E65" s="10" t="s">
        <v>80</v>
      </c>
      <c r="F65" s="51"/>
      <c r="G65" s="11"/>
      <c r="H65" s="12"/>
      <c r="I65" s="12">
        <f t="shared" si="0"/>
        <v>0</v>
      </c>
      <c r="J65" s="51"/>
      <c r="K65" s="26"/>
      <c r="L65" s="52"/>
      <c r="M65" s="12">
        <f t="shared" si="1"/>
        <v>0</v>
      </c>
      <c r="N65" s="51"/>
      <c r="O65" s="28"/>
      <c r="P65" s="52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28"/>
      <c r="AB65" s="12"/>
      <c r="AC65" s="12"/>
      <c r="AD65" s="11"/>
      <c r="AE65" s="28"/>
      <c r="AF65" s="12"/>
      <c r="AG65" s="12"/>
      <c r="AH65" s="11"/>
      <c r="AI65" s="12"/>
      <c r="AJ65" s="12"/>
      <c r="AK65" s="12"/>
      <c r="AL65" s="11"/>
      <c r="AM65" s="28"/>
      <c r="AN65" s="12"/>
      <c r="AO65" s="12"/>
      <c r="AP65" s="11"/>
      <c r="AQ65" s="28"/>
      <c r="AR65" s="12"/>
      <c r="AS65" s="12"/>
      <c r="AT65" s="11"/>
      <c r="AU65" s="37"/>
      <c r="AV65" s="12"/>
      <c r="AW65" s="12"/>
      <c r="AX65" s="11"/>
      <c r="AY65" s="28"/>
      <c r="AZ65" s="12"/>
      <c r="BA65" s="12"/>
      <c r="BB65" s="11"/>
      <c r="BC65" s="28"/>
      <c r="BD65" s="12"/>
      <c r="BE65" s="12"/>
      <c r="BF65" s="11"/>
      <c r="BG65" s="28"/>
      <c r="BH65" s="12"/>
      <c r="BI65" s="12"/>
      <c r="BJ65" s="11"/>
      <c r="BK65" s="28"/>
      <c r="BL65" s="12"/>
      <c r="BM65" s="12"/>
    </row>
    <row r="66" spans="1:65" ht="15" customHeight="1" x14ac:dyDescent="0.2">
      <c r="A66" s="8">
        <v>9011682229</v>
      </c>
      <c r="B66" s="8">
        <v>901168222</v>
      </c>
      <c r="C66" s="8">
        <v>923272870</v>
      </c>
      <c r="D66" s="42" t="s">
        <v>577</v>
      </c>
      <c r="E66" s="10" t="s">
        <v>591</v>
      </c>
      <c r="F66" s="42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28"/>
      <c r="AB66" s="12"/>
      <c r="AC66" s="12"/>
      <c r="AD66" s="11"/>
      <c r="AE66" s="28"/>
      <c r="AF66" s="12"/>
      <c r="AG66" s="12"/>
      <c r="AH66" s="11"/>
      <c r="AI66" s="12"/>
      <c r="AJ66" s="12"/>
      <c r="AK66" s="12"/>
      <c r="AL66" s="11"/>
      <c r="AM66" s="28"/>
      <c r="AN66" s="12"/>
      <c r="AO66" s="12"/>
      <c r="AP66" s="11"/>
      <c r="AQ66" s="28"/>
      <c r="AR66" s="12"/>
      <c r="AS66" s="12"/>
      <c r="AT66" s="11"/>
      <c r="AU66" s="43"/>
      <c r="AV66" s="12"/>
      <c r="AW66" s="12"/>
      <c r="AX66" s="11"/>
      <c r="AY66" s="28"/>
      <c r="AZ66" s="12"/>
      <c r="BA66" s="12"/>
      <c r="BB66" s="11"/>
      <c r="BC66" s="28"/>
      <c r="BD66" s="12"/>
      <c r="BE66" s="12"/>
      <c r="BF66" s="11"/>
      <c r="BG66" s="28"/>
      <c r="BH66" s="12"/>
      <c r="BI66" s="12"/>
      <c r="BJ66" s="11"/>
      <c r="BK66" s="28"/>
      <c r="BL66" s="12"/>
      <c r="BM66" s="12"/>
    </row>
    <row r="67" spans="1:65" ht="18" customHeight="1" x14ac:dyDescent="0.2">
      <c r="A67" s="53">
        <v>8170024661</v>
      </c>
      <c r="B67" s="53">
        <v>817002466</v>
      </c>
      <c r="C67" s="54"/>
      <c r="D67" s="53" t="s">
        <v>584</v>
      </c>
      <c r="E67" s="10"/>
      <c r="F67" s="55"/>
      <c r="G67" s="11"/>
      <c r="H67" s="12"/>
      <c r="I67" s="12">
        <f t="shared" si="0"/>
        <v>0</v>
      </c>
      <c r="J67" s="55"/>
      <c r="K67" s="26"/>
      <c r="L67" s="56"/>
      <c r="M67" s="12">
        <f t="shared" si="1"/>
        <v>0</v>
      </c>
      <c r="N67" s="55"/>
      <c r="O67" s="28"/>
      <c r="P67" s="56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28"/>
      <c r="AB67" s="12"/>
      <c r="AC67" s="12"/>
      <c r="AD67" s="11"/>
      <c r="AE67" s="28"/>
      <c r="AF67" s="12"/>
      <c r="AG67" s="12"/>
      <c r="AH67" s="11"/>
      <c r="AI67" s="12"/>
      <c r="AJ67" s="12"/>
      <c r="AK67" s="12"/>
      <c r="AL67" s="11"/>
      <c r="AM67" s="28"/>
      <c r="AN67" s="12"/>
      <c r="AO67" s="12"/>
      <c r="AP67" s="11"/>
      <c r="AQ67" s="28"/>
      <c r="AR67" s="12"/>
      <c r="AS67" s="12"/>
      <c r="AT67" s="11"/>
      <c r="AU67" s="28"/>
      <c r="AV67" s="12"/>
      <c r="AW67" s="12"/>
      <c r="AX67" s="11"/>
      <c r="AY67" s="28"/>
      <c r="AZ67" s="12"/>
      <c r="BA67" s="12"/>
      <c r="BB67" s="11"/>
      <c r="BC67" s="28"/>
      <c r="BD67" s="12"/>
      <c r="BE67" s="12"/>
      <c r="BF67" s="11"/>
      <c r="BG67" s="28"/>
      <c r="BH67" s="12"/>
      <c r="BI67" s="12"/>
      <c r="BJ67" s="11"/>
      <c r="BK67" s="28"/>
      <c r="BL67" s="12"/>
      <c r="BM67" s="12"/>
    </row>
    <row r="68" spans="1:65" ht="24" customHeight="1" x14ac:dyDescent="0.2">
      <c r="A68" s="64" t="s">
        <v>43</v>
      </c>
      <c r="B68" s="65"/>
      <c r="C68" s="65"/>
      <c r="D68" s="65"/>
      <c r="E68" s="13"/>
      <c r="F68" s="14"/>
      <c r="G68" s="14">
        <f>SUM(G4:G67)</f>
        <v>8209790160</v>
      </c>
      <c r="H68" s="14">
        <f t="shared" ref="H68:Y68" si="5">SUM(H4:H67)</f>
        <v>0</v>
      </c>
      <c r="I68" s="14">
        <f t="shared" si="5"/>
        <v>8209790160</v>
      </c>
      <c r="J68" s="14">
        <f t="shared" si="5"/>
        <v>0</v>
      </c>
      <c r="K68" s="14">
        <f t="shared" si="5"/>
        <v>8209790160</v>
      </c>
      <c r="L68" s="14">
        <f t="shared" si="5"/>
        <v>0</v>
      </c>
      <c r="M68" s="14">
        <f t="shared" si="5"/>
        <v>16419580320</v>
      </c>
      <c r="N68" s="14"/>
      <c r="O68" s="14">
        <f t="shared" si="5"/>
        <v>8209790160</v>
      </c>
      <c r="P68" s="14">
        <f t="shared" si="5"/>
        <v>0</v>
      </c>
      <c r="Q68" s="14">
        <f t="shared" si="5"/>
        <v>24629370480</v>
      </c>
      <c r="R68" s="14">
        <f t="shared" si="5"/>
        <v>0</v>
      </c>
      <c r="S68" s="14">
        <f t="shared" si="5"/>
        <v>8209790160</v>
      </c>
      <c r="T68" s="14">
        <f t="shared" si="5"/>
        <v>0</v>
      </c>
      <c r="U68" s="14">
        <f t="shared" si="5"/>
        <v>32839160640</v>
      </c>
      <c r="V68" s="14">
        <f t="shared" si="5"/>
        <v>0</v>
      </c>
      <c r="W68" s="14">
        <f t="shared" si="5"/>
        <v>8209790160</v>
      </c>
      <c r="X68" s="14">
        <f t="shared" si="5"/>
        <v>0</v>
      </c>
      <c r="Y68" s="14">
        <f t="shared" si="5"/>
        <v>41048950800</v>
      </c>
      <c r="Z68" s="14"/>
      <c r="AA68" s="27"/>
      <c r="AB68" s="14"/>
      <c r="AC68" s="27"/>
      <c r="AD68" s="14"/>
      <c r="AE68" s="27"/>
      <c r="AF68" s="14"/>
      <c r="AG68" s="27"/>
      <c r="AH68" s="27"/>
      <c r="AI68" s="27"/>
      <c r="AJ68" s="14"/>
      <c r="AK68" s="27"/>
      <c r="AL68" s="14"/>
      <c r="AM68" s="27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x14ac:dyDescent="0.2">
      <c r="U69" s="58"/>
    </row>
    <row r="70" spans="1:65" x14ac:dyDescent="0.2">
      <c r="O70" s="63"/>
      <c r="AG70" s="60"/>
    </row>
    <row r="71" spans="1:65" x14ac:dyDescent="0.2">
      <c r="O71" s="61"/>
      <c r="Q71" s="63"/>
      <c r="AG71" s="25"/>
      <c r="AO71" s="61"/>
    </row>
    <row r="72" spans="1:65" x14ac:dyDescent="0.2">
      <c r="Q72" s="61"/>
    </row>
  </sheetData>
  <autoFilter ref="A3:BN3" xr:uid="{00000000-0001-0000-0000-000000000000}"/>
  <sortState xmlns:xlrd2="http://schemas.microsoft.com/office/spreadsheetml/2017/richdata2" ref="A4:Q65">
    <sortCondition ref="A4:A65"/>
  </sortState>
  <mergeCells count="31">
    <mergeCell ref="BJ2:BK2"/>
    <mergeCell ref="BL2:BM2"/>
    <mergeCell ref="BF2:BG2"/>
    <mergeCell ref="BH2:BI2"/>
    <mergeCell ref="AR2:AS2"/>
    <mergeCell ref="BB2:BC2"/>
    <mergeCell ref="BD2:BE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 filterMode="1">
    <pageSetUpPr fitToPage="1"/>
  </sheetPr>
  <dimension ref="A1:AB292"/>
  <sheetViews>
    <sheetView zoomScale="94" zoomScaleNormal="94" workbookViewId="0">
      <pane xSplit="3" ySplit="3" topLeftCell="K77" activePane="bottomRight" state="frozen"/>
      <selection activeCell="BM11" sqref="BM11"/>
      <selection pane="topRight" activeCell="BM11" sqref="BM11"/>
      <selection pane="bottomLeft" activeCell="BM11" sqref="BM11"/>
      <selection pane="bottomRight" activeCell="C3" sqref="C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hidden="1" customWidth="1"/>
    <col min="16" max="16" width="21.42578125" style="7" hidden="1" customWidth="1"/>
    <col min="17" max="17" width="20.7109375" style="7" hidden="1" customWidth="1"/>
    <col min="18" max="18" width="21.42578125" style="7" hidden="1" customWidth="1"/>
    <col min="19" max="19" width="19.140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18.42578125" style="7" hidden="1" customWidth="1"/>
    <col min="24" max="24" width="21.7109375" style="7" hidden="1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586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594</v>
      </c>
      <c r="F2" s="23" t="s">
        <v>595</v>
      </c>
      <c r="G2" s="18" t="s">
        <v>596</v>
      </c>
      <c r="H2" s="23" t="s">
        <v>597</v>
      </c>
      <c r="I2" s="18" t="s">
        <v>598</v>
      </c>
      <c r="J2" s="23" t="s">
        <v>599</v>
      </c>
      <c r="K2" s="18" t="s">
        <v>600</v>
      </c>
      <c r="L2" s="23" t="s">
        <v>601</v>
      </c>
      <c r="M2" s="18" t="s">
        <v>602</v>
      </c>
      <c r="N2" s="59" t="s">
        <v>642</v>
      </c>
      <c r="O2" s="18" t="s">
        <v>603</v>
      </c>
      <c r="P2" s="59" t="s">
        <v>604</v>
      </c>
      <c r="Q2" s="18" t="s">
        <v>605</v>
      </c>
      <c r="R2" s="59" t="s">
        <v>606</v>
      </c>
      <c r="S2" s="18" t="s">
        <v>607</v>
      </c>
      <c r="T2" s="59" t="s">
        <v>608</v>
      </c>
      <c r="U2" s="18" t="s">
        <v>609</v>
      </c>
      <c r="V2" s="59" t="s">
        <v>610</v>
      </c>
      <c r="W2" s="18" t="s">
        <v>611</v>
      </c>
      <c r="X2" s="59" t="s">
        <v>612</v>
      </c>
      <c r="Y2" s="18" t="s">
        <v>613</v>
      </c>
      <c r="Z2" s="59" t="s">
        <v>614</v>
      </c>
      <c r="AA2" s="18" t="s">
        <v>615</v>
      </c>
      <c r="AB2" s="59" t="s">
        <v>616</v>
      </c>
    </row>
    <row r="3" spans="1:28" ht="82.9" customHeight="1" x14ac:dyDescent="0.2">
      <c r="A3" s="22" t="s">
        <v>47</v>
      </c>
      <c r="B3" s="22" t="s">
        <v>1</v>
      </c>
      <c r="C3" s="22" t="s">
        <v>2</v>
      </c>
      <c r="D3" s="22" t="s">
        <v>3</v>
      </c>
      <c r="E3" s="17" t="s">
        <v>552</v>
      </c>
      <c r="F3" s="22" t="s">
        <v>98</v>
      </c>
      <c r="G3" s="17" t="s">
        <v>552</v>
      </c>
      <c r="H3" s="22" t="s">
        <v>98</v>
      </c>
      <c r="I3" s="17" t="s">
        <v>552</v>
      </c>
      <c r="J3" s="22" t="s">
        <v>98</v>
      </c>
      <c r="K3" s="17" t="s">
        <v>552</v>
      </c>
      <c r="L3" s="22" t="s">
        <v>98</v>
      </c>
      <c r="M3" s="17" t="s">
        <v>552</v>
      </c>
      <c r="N3" s="22" t="s">
        <v>98</v>
      </c>
      <c r="O3" s="17" t="s">
        <v>552</v>
      </c>
      <c r="P3" s="22" t="s">
        <v>98</v>
      </c>
      <c r="Q3" s="17" t="s">
        <v>552</v>
      </c>
      <c r="R3" s="22" t="s">
        <v>98</v>
      </c>
      <c r="S3" s="17" t="s">
        <v>552</v>
      </c>
      <c r="T3" s="22" t="s">
        <v>98</v>
      </c>
      <c r="U3" s="17" t="s">
        <v>552</v>
      </c>
      <c r="V3" s="22" t="s">
        <v>98</v>
      </c>
      <c r="W3" s="17" t="s">
        <v>552</v>
      </c>
      <c r="X3" s="22" t="s">
        <v>98</v>
      </c>
      <c r="Y3" s="17" t="s">
        <v>552</v>
      </c>
      <c r="Z3" s="22" t="s">
        <v>98</v>
      </c>
      <c r="AA3" s="17" t="s">
        <v>552</v>
      </c>
      <c r="AB3" s="22" t="s">
        <v>98</v>
      </c>
    </row>
    <row r="4" spans="1:28" ht="18" hidden="1" customHeight="1" x14ac:dyDescent="0.2">
      <c r="A4" s="8">
        <v>800006541</v>
      </c>
      <c r="B4" s="8">
        <v>210115401</v>
      </c>
      <c r="C4" s="9" t="s">
        <v>320</v>
      </c>
      <c r="D4" s="29" t="s">
        <v>540</v>
      </c>
      <c r="E4" s="30"/>
      <c r="F4" s="30"/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8" hidden="1" customHeight="1" x14ac:dyDescent="0.2">
      <c r="A5" s="8">
        <v>800008456</v>
      </c>
      <c r="B5" s="8">
        <v>213985139</v>
      </c>
      <c r="C5" s="9" t="s">
        <v>103</v>
      </c>
      <c r="D5" s="29" t="s">
        <v>339</v>
      </c>
      <c r="E5" s="30"/>
      <c r="F5" s="30"/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8" hidden="1" customHeight="1" x14ac:dyDescent="0.2">
      <c r="A6" s="8">
        <v>800012873</v>
      </c>
      <c r="B6" s="8">
        <v>211085410</v>
      </c>
      <c r="C6" s="9" t="s">
        <v>99</v>
      </c>
      <c r="D6" s="29" t="s">
        <v>334</v>
      </c>
      <c r="E6" s="30"/>
      <c r="F6" s="30"/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8" hidden="1" customHeight="1" x14ac:dyDescent="0.2">
      <c r="A7" s="8">
        <v>800016757</v>
      </c>
      <c r="B7" s="8">
        <v>214615646</v>
      </c>
      <c r="C7" s="9" t="s">
        <v>100</v>
      </c>
      <c r="D7" s="29" t="s">
        <v>335</v>
      </c>
      <c r="E7" s="30"/>
      <c r="F7" s="30"/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8" hidden="1" customHeight="1" x14ac:dyDescent="0.2">
      <c r="A8" s="8">
        <v>800017288</v>
      </c>
      <c r="B8" s="8">
        <v>219215092</v>
      </c>
      <c r="C8" s="9" t="s">
        <v>107</v>
      </c>
      <c r="D8" s="29" t="s">
        <v>343</v>
      </c>
      <c r="E8" s="30"/>
      <c r="F8" s="30"/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8" hidden="1" customHeight="1" x14ac:dyDescent="0.2">
      <c r="A9" s="8">
        <v>800028432</v>
      </c>
      <c r="B9" s="8">
        <v>213013430</v>
      </c>
      <c r="C9" s="15" t="s">
        <v>583</v>
      </c>
      <c r="D9" s="29" t="s">
        <v>336</v>
      </c>
      <c r="E9" s="30"/>
      <c r="F9" s="30"/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8" hidden="1" customHeight="1" x14ac:dyDescent="0.2">
      <c r="A10" s="8">
        <v>800029826</v>
      </c>
      <c r="B10" s="8">
        <v>216115761</v>
      </c>
      <c r="C10" s="9" t="s">
        <v>101</v>
      </c>
      <c r="D10" s="29" t="s">
        <v>337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8" hidden="1" customHeight="1" x14ac:dyDescent="0.2">
      <c r="A11" s="8">
        <v>800039803</v>
      </c>
      <c r="B11" s="8">
        <v>216154261</v>
      </c>
      <c r="C11" s="9" t="s">
        <v>108</v>
      </c>
      <c r="D11" s="29" t="s">
        <v>344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8" hidden="1" customHeight="1" x14ac:dyDescent="0.2">
      <c r="A12" s="8">
        <v>800049826</v>
      </c>
      <c r="B12" s="8">
        <v>213570235</v>
      </c>
      <c r="C12" s="9" t="s">
        <v>102</v>
      </c>
      <c r="D12" s="29" t="s">
        <v>338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8" hidden="1" customHeight="1" x14ac:dyDescent="0.2">
      <c r="A13" s="8">
        <v>800050331</v>
      </c>
      <c r="B13" s="8">
        <v>210070400</v>
      </c>
      <c r="C13" s="9" t="s">
        <v>283</v>
      </c>
      <c r="D13" s="29" t="s">
        <v>510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8" hidden="1" customHeight="1" x14ac:dyDescent="0.2">
      <c r="A14" s="8">
        <v>800054249</v>
      </c>
      <c r="B14" s="8">
        <v>218586885</v>
      </c>
      <c r="C14" s="9" t="s">
        <v>104</v>
      </c>
      <c r="D14" s="29" t="s">
        <v>340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8" hidden="1" customHeight="1" x14ac:dyDescent="0.2">
      <c r="A15" s="8">
        <v>800075231</v>
      </c>
      <c r="B15" s="8">
        <v>217023670</v>
      </c>
      <c r="C15" s="9" t="s">
        <v>105</v>
      </c>
      <c r="D15" s="29" t="s">
        <v>341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8" hidden="1" customHeight="1" x14ac:dyDescent="0.2">
      <c r="A16" s="8">
        <v>800079035</v>
      </c>
      <c r="B16" s="8">
        <v>216850568</v>
      </c>
      <c r="C16" s="9" t="s">
        <v>322</v>
      </c>
      <c r="D16" s="29" t="s">
        <v>541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8" hidden="1" customHeight="1" x14ac:dyDescent="0.2">
      <c r="A17" s="8">
        <v>800085612</v>
      </c>
      <c r="B17" s="8">
        <v>218025580</v>
      </c>
      <c r="C17" s="9" t="s">
        <v>127</v>
      </c>
      <c r="D17" s="29" t="s">
        <v>362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8" hidden="1" customHeight="1" x14ac:dyDescent="0.2">
      <c r="A18" s="8">
        <v>800091594</v>
      </c>
      <c r="B18" s="8">
        <v>111818000</v>
      </c>
      <c r="C18" s="9" t="s">
        <v>137</v>
      </c>
      <c r="D18" s="29" t="s">
        <v>372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8" hidden="1" customHeight="1" x14ac:dyDescent="0.2">
      <c r="A19" s="8">
        <v>800094067</v>
      </c>
      <c r="B19" s="8">
        <v>119999000</v>
      </c>
      <c r="C19" s="9" t="s">
        <v>106</v>
      </c>
      <c r="D19" s="29" t="s">
        <v>342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8" hidden="1" customHeight="1" x14ac:dyDescent="0.2">
      <c r="A20" s="8">
        <v>800094164</v>
      </c>
      <c r="B20" s="8">
        <v>118686000</v>
      </c>
      <c r="C20" s="9" t="s">
        <v>126</v>
      </c>
      <c r="D20" s="29" t="s">
        <v>361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8" hidden="1" customHeight="1" x14ac:dyDescent="0.2">
      <c r="A21" s="8">
        <v>800094755</v>
      </c>
      <c r="B21" s="8">
        <v>215425754</v>
      </c>
      <c r="C21" s="9" t="s">
        <v>138</v>
      </c>
      <c r="D21" s="29" t="s">
        <v>373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8" hidden="1" customHeight="1" x14ac:dyDescent="0.2">
      <c r="A22" s="8">
        <v>800095530</v>
      </c>
      <c r="B22" s="8">
        <v>218013780</v>
      </c>
      <c r="C22" s="9" t="s">
        <v>145</v>
      </c>
      <c r="D22" s="29" t="s">
        <v>380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8" hidden="1" customHeight="1" x14ac:dyDescent="0.2">
      <c r="A23" s="8">
        <v>800095728</v>
      </c>
      <c r="B23" s="8">
        <v>210118001</v>
      </c>
      <c r="C23" s="9" t="s">
        <v>139</v>
      </c>
      <c r="D23" s="29" t="s">
        <v>374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8" hidden="1" customHeight="1" x14ac:dyDescent="0.2">
      <c r="A24" s="8">
        <v>800096585</v>
      </c>
      <c r="B24" s="8">
        <v>217820178</v>
      </c>
      <c r="C24" s="9" t="s">
        <v>146</v>
      </c>
      <c r="D24" s="29" t="s">
        <v>381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8" hidden="1" customHeight="1" x14ac:dyDescent="0.2">
      <c r="A25" s="8">
        <v>800096592</v>
      </c>
      <c r="B25" s="8">
        <v>215020250</v>
      </c>
      <c r="C25" s="9" t="s">
        <v>147</v>
      </c>
      <c r="D25" s="29" t="s">
        <v>382</v>
      </c>
      <c r="E25" s="30"/>
      <c r="F25" s="30"/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8" hidden="1" customHeight="1" x14ac:dyDescent="0.2">
      <c r="A26" s="8">
        <v>800096734</v>
      </c>
      <c r="B26" s="8">
        <v>210123001</v>
      </c>
      <c r="C26" s="15" t="s">
        <v>546</v>
      </c>
      <c r="D26" s="29" t="s">
        <v>547</v>
      </c>
      <c r="E26" s="30"/>
      <c r="F26" s="30"/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8" hidden="1" customHeight="1" x14ac:dyDescent="0.2">
      <c r="A27" s="8">
        <v>800096737</v>
      </c>
      <c r="B27" s="8">
        <v>216823068</v>
      </c>
      <c r="C27" s="9" t="s">
        <v>153</v>
      </c>
      <c r="D27" s="29" t="s">
        <v>387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8" hidden="1" customHeight="1" x14ac:dyDescent="0.2">
      <c r="A28" s="8">
        <v>800096739</v>
      </c>
      <c r="B28" s="8">
        <v>217923079</v>
      </c>
      <c r="C28" s="9" t="s">
        <v>140</v>
      </c>
      <c r="D28" s="29" t="s">
        <v>375</v>
      </c>
      <c r="E28" s="30"/>
      <c r="F28" s="30"/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8" hidden="1" customHeight="1" x14ac:dyDescent="0.2">
      <c r="A29" s="8">
        <v>800096753</v>
      </c>
      <c r="B29" s="8">
        <v>218223182</v>
      </c>
      <c r="C29" s="9" t="s">
        <v>109</v>
      </c>
      <c r="D29" s="29" t="s">
        <v>345</v>
      </c>
      <c r="E29" s="30"/>
      <c r="F29" s="30"/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8" hidden="1" customHeight="1" x14ac:dyDescent="0.2">
      <c r="A30" s="8">
        <v>800096758</v>
      </c>
      <c r="B30" s="8">
        <v>211723417</v>
      </c>
      <c r="C30" s="9" t="s">
        <v>128</v>
      </c>
      <c r="D30" s="29" t="s">
        <v>363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8" hidden="1" customHeight="1" x14ac:dyDescent="0.2">
      <c r="A31" s="8">
        <v>800096761</v>
      </c>
      <c r="B31" s="8">
        <v>211923419</v>
      </c>
      <c r="C31" s="9" t="s">
        <v>129</v>
      </c>
      <c r="D31" s="29" t="s">
        <v>364</v>
      </c>
      <c r="E31" s="30"/>
      <c r="F31" s="30"/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" hidden="1" customHeight="1" x14ac:dyDescent="0.2">
      <c r="A32" s="8">
        <v>800096765</v>
      </c>
      <c r="B32" s="8">
        <v>215523555</v>
      </c>
      <c r="C32" s="9" t="s">
        <v>130</v>
      </c>
      <c r="D32" s="29" t="s">
        <v>365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8" hidden="1" customHeight="1" x14ac:dyDescent="0.2">
      <c r="A33" s="8">
        <v>800096766</v>
      </c>
      <c r="B33" s="8">
        <v>217023570</v>
      </c>
      <c r="C33" s="9" t="s">
        <v>131</v>
      </c>
      <c r="D33" s="29" t="s">
        <v>366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8" hidden="1" customHeight="1" x14ac:dyDescent="0.2">
      <c r="A34" s="8">
        <v>800096770</v>
      </c>
      <c r="B34" s="8">
        <v>217423574</v>
      </c>
      <c r="C34" s="9" t="s">
        <v>154</v>
      </c>
      <c r="D34" s="29" t="s">
        <v>388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8" hidden="1" customHeight="1" x14ac:dyDescent="0.2">
      <c r="A35" s="8">
        <v>800096772</v>
      </c>
      <c r="B35" s="8">
        <v>218023580</v>
      </c>
      <c r="C35" s="9" t="s">
        <v>110</v>
      </c>
      <c r="D35" s="29" t="s">
        <v>346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8" hidden="1" customHeight="1" x14ac:dyDescent="0.2">
      <c r="A36" s="8">
        <v>800096777</v>
      </c>
      <c r="B36" s="8">
        <v>216023660</v>
      </c>
      <c r="C36" s="9" t="s">
        <v>132</v>
      </c>
      <c r="D36" s="29" t="s">
        <v>367</v>
      </c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8" hidden="1" customHeight="1" x14ac:dyDescent="0.2">
      <c r="A37" s="8">
        <v>800096781</v>
      </c>
      <c r="B37" s="8">
        <v>217223672</v>
      </c>
      <c r="C37" s="9" t="s">
        <v>111</v>
      </c>
      <c r="D37" s="29" t="s">
        <v>347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" hidden="1" customHeight="1" x14ac:dyDescent="0.2">
      <c r="A38" s="8">
        <v>800096804</v>
      </c>
      <c r="B38" s="8">
        <v>217523675</v>
      </c>
      <c r="C38" s="9" t="s">
        <v>141</v>
      </c>
      <c r="D38" s="29" t="s">
        <v>376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8" hidden="1" customHeight="1" x14ac:dyDescent="0.2">
      <c r="A39" s="8">
        <v>800096807</v>
      </c>
      <c r="B39" s="8">
        <v>210723807</v>
      </c>
      <c r="C39" s="9" t="s">
        <v>284</v>
      </c>
      <c r="D39" s="29" t="s">
        <v>511</v>
      </c>
      <c r="E39" s="30"/>
      <c r="F39" s="30"/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8" hidden="1" customHeight="1" x14ac:dyDescent="0.2">
      <c r="A40" s="8">
        <v>800097176</v>
      </c>
      <c r="B40" s="8">
        <v>219741797</v>
      </c>
      <c r="C40" s="9" t="s">
        <v>164</v>
      </c>
      <c r="D40" s="29" t="s">
        <v>398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8" hidden="1" customHeight="1" x14ac:dyDescent="0.2">
      <c r="A41" s="8">
        <v>800097180</v>
      </c>
      <c r="B41" s="8">
        <v>218541885</v>
      </c>
      <c r="C41" s="9" t="s">
        <v>133</v>
      </c>
      <c r="D41" s="29" t="s">
        <v>368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8" hidden="1" customHeight="1" x14ac:dyDescent="0.2">
      <c r="A42" s="8">
        <v>800098190</v>
      </c>
      <c r="B42" s="8">
        <v>215050150</v>
      </c>
      <c r="C42" s="9" t="s">
        <v>112</v>
      </c>
      <c r="D42" s="29" t="s">
        <v>348</v>
      </c>
      <c r="E42" s="30"/>
      <c r="F42" s="30"/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8" hidden="1" customHeight="1" x14ac:dyDescent="0.2">
      <c r="A43" s="8">
        <v>800098193</v>
      </c>
      <c r="B43" s="8">
        <v>211850318</v>
      </c>
      <c r="C43" s="9" t="s">
        <v>285</v>
      </c>
      <c r="D43" s="29" t="s">
        <v>512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8" hidden="1" customHeight="1" x14ac:dyDescent="0.2">
      <c r="A44" s="8">
        <v>800098911</v>
      </c>
      <c r="B44" s="8">
        <v>210120001</v>
      </c>
      <c r="C44" s="9" t="s">
        <v>113</v>
      </c>
      <c r="D44" s="29" t="s">
        <v>349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8" hidden="1" customHeight="1" x14ac:dyDescent="0.2">
      <c r="A45" s="8">
        <v>800099095</v>
      </c>
      <c r="B45" s="8">
        <v>215652356</v>
      </c>
      <c r="C45" s="9" t="s">
        <v>142</v>
      </c>
      <c r="D45" s="29" t="s">
        <v>377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8" hidden="1" customHeight="1" x14ac:dyDescent="0.2">
      <c r="A46" s="8">
        <v>800099210</v>
      </c>
      <c r="B46" s="8">
        <v>215715757</v>
      </c>
      <c r="C46" s="9" t="s">
        <v>114</v>
      </c>
      <c r="D46" s="29" t="s">
        <v>350</v>
      </c>
      <c r="E46" s="30"/>
      <c r="F46" s="30"/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8" hidden="1" customHeight="1" x14ac:dyDescent="0.2">
      <c r="A47" s="8">
        <v>800099223</v>
      </c>
      <c r="B47" s="8">
        <v>217844078</v>
      </c>
      <c r="C47" s="9" t="s">
        <v>115</v>
      </c>
      <c r="D47" s="29" t="s">
        <v>351</v>
      </c>
      <c r="E47" s="30"/>
      <c r="F47" s="30"/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8" hidden="1" customHeight="1" x14ac:dyDescent="0.2">
      <c r="A48" s="8">
        <v>800099262</v>
      </c>
      <c r="B48" s="8">
        <v>218054680</v>
      </c>
      <c r="C48" s="9" t="s">
        <v>162</v>
      </c>
      <c r="D48" s="29" t="s">
        <v>396</v>
      </c>
      <c r="E48" s="30"/>
      <c r="F48" s="30"/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8" hidden="1" customHeight="1" x14ac:dyDescent="0.2">
      <c r="A49" s="8">
        <v>800099263</v>
      </c>
      <c r="B49" s="8">
        <v>212054720</v>
      </c>
      <c r="C49" s="9" t="s">
        <v>134</v>
      </c>
      <c r="D49" s="29" t="s">
        <v>369</v>
      </c>
      <c r="E49" s="30"/>
      <c r="F49" s="30"/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8" hidden="1" customHeight="1" x14ac:dyDescent="0.2">
      <c r="A50" s="8">
        <v>800099310</v>
      </c>
      <c r="B50" s="8">
        <v>217066170</v>
      </c>
      <c r="C50" s="9" t="s">
        <v>135</v>
      </c>
      <c r="D50" s="29" t="s">
        <v>370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8" hidden="1" customHeight="1" x14ac:dyDescent="0.2">
      <c r="A51" s="8">
        <v>800099425</v>
      </c>
      <c r="B51" s="8">
        <v>212585225</v>
      </c>
      <c r="C51" s="9" t="s">
        <v>163</v>
      </c>
      <c r="D51" s="29" t="s">
        <v>397</v>
      </c>
      <c r="E51" s="30"/>
      <c r="F51" s="30"/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8" hidden="1" customHeight="1" x14ac:dyDescent="0.2">
      <c r="A52" s="8">
        <v>800099721</v>
      </c>
      <c r="B52" s="8">
        <v>210615106</v>
      </c>
      <c r="C52" s="9" t="s">
        <v>116</v>
      </c>
      <c r="D52" s="29" t="s">
        <v>352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8" hidden="1" customHeight="1" x14ac:dyDescent="0.2">
      <c r="A53" s="8">
        <v>800099829</v>
      </c>
      <c r="B53" s="8">
        <v>218968689</v>
      </c>
      <c r="C53" s="9" t="s">
        <v>136</v>
      </c>
      <c r="D53" s="29" t="s">
        <v>371</v>
      </c>
      <c r="E53" s="30"/>
      <c r="F53" s="30"/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8" hidden="1" customHeight="1" x14ac:dyDescent="0.2">
      <c r="A54" s="8">
        <v>800100059</v>
      </c>
      <c r="B54" s="8">
        <v>215273352</v>
      </c>
      <c r="C54" s="9" t="s">
        <v>143</v>
      </c>
      <c r="D54" s="29" t="s">
        <v>378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8" hidden="1" customHeight="1" x14ac:dyDescent="0.2">
      <c r="A55" s="8">
        <v>800100136</v>
      </c>
      <c r="B55" s="8">
        <v>214773547</v>
      </c>
      <c r="C55" s="9" t="s">
        <v>144</v>
      </c>
      <c r="D55" s="29" t="s">
        <v>379</v>
      </c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8" hidden="1" customHeight="1" x14ac:dyDescent="0.2">
      <c r="A56" s="8">
        <v>800100729</v>
      </c>
      <c r="B56" s="8">
        <v>210870508</v>
      </c>
      <c r="C56" s="9" t="s">
        <v>287</v>
      </c>
      <c r="D56" s="29" t="s">
        <v>513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8" hidden="1" customHeight="1" x14ac:dyDescent="0.2">
      <c r="A57" s="8">
        <v>800100747</v>
      </c>
      <c r="B57" s="8">
        <v>214270742</v>
      </c>
      <c r="C57" s="9" t="s">
        <v>117</v>
      </c>
      <c r="D57" s="29" t="s">
        <v>353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8" hidden="1" customHeight="1" x14ac:dyDescent="0.2">
      <c r="A58" s="8">
        <v>800100751</v>
      </c>
      <c r="B58" s="8">
        <v>212370823</v>
      </c>
      <c r="C58" s="9" t="s">
        <v>118</v>
      </c>
      <c r="D58" s="29" t="s">
        <v>354</v>
      </c>
      <c r="E58" s="30"/>
      <c r="F58" s="30"/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8" hidden="1" customHeight="1" x14ac:dyDescent="0.2">
      <c r="A59" s="8">
        <v>800102504</v>
      </c>
      <c r="B59" s="8">
        <v>210181001</v>
      </c>
      <c r="C59" s="9" t="s">
        <v>156</v>
      </c>
      <c r="D59" s="29" t="s">
        <v>390</v>
      </c>
      <c r="E59" s="30"/>
      <c r="F59" s="30"/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8" hidden="1" customHeight="1" x14ac:dyDescent="0.2">
      <c r="A60" s="8">
        <v>800102838</v>
      </c>
      <c r="B60" s="8">
        <v>118181000</v>
      </c>
      <c r="C60" s="9" t="s">
        <v>119</v>
      </c>
      <c r="D60" s="29" t="s">
        <v>355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8" hidden="1" customHeight="1" x14ac:dyDescent="0.2">
      <c r="A61" s="8">
        <v>800102891</v>
      </c>
      <c r="B61" s="8">
        <v>210186001</v>
      </c>
      <c r="C61" s="9" t="s">
        <v>149</v>
      </c>
      <c r="D61" s="29" t="s">
        <v>384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8" hidden="1" customHeight="1" x14ac:dyDescent="0.2">
      <c r="A62" s="8">
        <v>800102896</v>
      </c>
      <c r="B62" s="8">
        <v>212086320</v>
      </c>
      <c r="C62" s="9" t="s">
        <v>150</v>
      </c>
      <c r="D62" s="29" t="s">
        <v>385</v>
      </c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8" hidden="1" customHeight="1" x14ac:dyDescent="0.2">
      <c r="A63" s="8">
        <v>800102912</v>
      </c>
      <c r="B63" s="8">
        <v>216586865</v>
      </c>
      <c r="C63" s="9" t="s">
        <v>155</v>
      </c>
      <c r="D63" s="29" t="s">
        <v>389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8" hidden="1" customHeight="1" x14ac:dyDescent="0.2">
      <c r="A64" s="8">
        <v>800103196</v>
      </c>
      <c r="B64" s="8">
        <v>119595000</v>
      </c>
      <c r="C64" s="9" t="s">
        <v>120</v>
      </c>
      <c r="D64" s="29" t="s">
        <v>356</v>
      </c>
      <c r="E64" s="30"/>
      <c r="F64" s="30"/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8" hidden="1" customHeight="1" x14ac:dyDescent="0.2">
      <c r="A65" s="8">
        <v>800103318</v>
      </c>
      <c r="B65" s="8">
        <v>212499624</v>
      </c>
      <c r="C65" s="9" t="s">
        <v>121</v>
      </c>
      <c r="D65" s="29" t="s">
        <v>357</v>
      </c>
      <c r="E65" s="30"/>
      <c r="F65" s="30"/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8" hidden="1" customHeight="1" x14ac:dyDescent="0.2">
      <c r="A66" s="8">
        <v>800103659</v>
      </c>
      <c r="B66" s="8">
        <v>215085250</v>
      </c>
      <c r="C66" s="9" t="s">
        <v>148</v>
      </c>
      <c r="D66" s="29" t="s">
        <v>383</v>
      </c>
      <c r="E66" s="30"/>
      <c r="F66" s="30"/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8" hidden="1" customHeight="1" x14ac:dyDescent="0.2">
      <c r="A67" s="8">
        <v>800103720</v>
      </c>
      <c r="B67" s="8">
        <v>212585325</v>
      </c>
      <c r="C67" s="9" t="s">
        <v>315</v>
      </c>
      <c r="D67" s="29" t="s">
        <v>538</v>
      </c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8" hidden="1" customHeight="1" x14ac:dyDescent="0.2">
      <c r="A68" s="8">
        <v>800103913</v>
      </c>
      <c r="B68" s="8">
        <v>114141000</v>
      </c>
      <c r="C68" s="9" t="s">
        <v>122</v>
      </c>
      <c r="D68" s="29" t="s">
        <v>358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8" hidden="1" customHeight="1" x14ac:dyDescent="0.2">
      <c r="A69" s="8">
        <v>800103920</v>
      </c>
      <c r="B69" s="8">
        <v>114747000</v>
      </c>
      <c r="C69" s="9" t="s">
        <v>313</v>
      </c>
      <c r="D69" s="29" t="s">
        <v>537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f t="shared" ref="N69:N132" si="1">+L69+M69</f>
        <v>0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18" hidden="1" customHeight="1" x14ac:dyDescent="0.2">
      <c r="A70" s="8">
        <v>800103923</v>
      </c>
      <c r="B70" s="8">
        <v>115252000</v>
      </c>
      <c r="C70" s="9" t="s">
        <v>123</v>
      </c>
      <c r="D70" s="29" t="s">
        <v>359</v>
      </c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1"/>
        <v>0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8" hidden="1" customHeight="1" x14ac:dyDescent="0.2">
      <c r="A71" s="8">
        <v>800103927</v>
      </c>
      <c r="B71" s="8">
        <v>115454000</v>
      </c>
      <c r="C71" s="9" t="s">
        <v>124</v>
      </c>
      <c r="D71" s="31" t="s">
        <v>585</v>
      </c>
      <c r="E71" s="30"/>
      <c r="F71" s="30"/>
      <c r="G71" s="30"/>
      <c r="H71" s="30"/>
      <c r="I71" s="30"/>
      <c r="J71" s="30"/>
      <c r="K71" s="30"/>
      <c r="L71" s="30"/>
      <c r="M71" s="30"/>
      <c r="N71" s="30">
        <f t="shared" si="1"/>
        <v>0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8" hidden="1" customHeight="1" thickBot="1" x14ac:dyDescent="0.2">
      <c r="A72" s="8">
        <v>800103935</v>
      </c>
      <c r="B72" s="8">
        <v>112323000</v>
      </c>
      <c r="C72" s="9" t="s">
        <v>125</v>
      </c>
      <c r="D72" s="29" t="s">
        <v>360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f t="shared" si="1"/>
        <v>0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6.899999999999999" hidden="1" customHeight="1" thickBot="1" x14ac:dyDescent="0.25">
      <c r="A73" s="8">
        <v>800104062</v>
      </c>
      <c r="B73" s="8">
        <v>210170001</v>
      </c>
      <c r="C73" s="9" t="s">
        <v>286</v>
      </c>
      <c r="D73" s="44" t="s">
        <v>554</v>
      </c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1"/>
        <v>0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8" hidden="1" customHeight="1" x14ac:dyDescent="0.2">
      <c r="A74" s="8">
        <v>800108683</v>
      </c>
      <c r="B74" s="8">
        <v>210020400</v>
      </c>
      <c r="C74" s="9" t="s">
        <v>152</v>
      </c>
      <c r="D74" s="29" t="s">
        <v>386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f t="shared" si="1"/>
        <v>0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8" hidden="1" customHeight="1" x14ac:dyDescent="0.2">
      <c r="A75" s="8">
        <v>800113389</v>
      </c>
      <c r="B75" s="8">
        <v>210173001</v>
      </c>
      <c r="C75" s="9" t="s">
        <v>316</v>
      </c>
      <c r="D75" s="29" t="s">
        <v>539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f t="shared" si="1"/>
        <v>0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8" hidden="1" customHeight="1" x14ac:dyDescent="0.2">
      <c r="A76" s="8">
        <v>800113672</v>
      </c>
      <c r="B76" s="8">
        <v>117373000</v>
      </c>
      <c r="C76" s="9" t="s">
        <v>151</v>
      </c>
      <c r="D76" s="31" t="s">
        <v>548</v>
      </c>
      <c r="E76" s="30"/>
      <c r="F76" s="30"/>
      <c r="G76" s="30"/>
      <c r="H76" s="30"/>
      <c r="I76" s="30"/>
      <c r="J76" s="30"/>
      <c r="K76" s="30"/>
      <c r="L76" s="30"/>
      <c r="M76" s="30"/>
      <c r="N76" s="30">
        <f t="shared" si="1"/>
        <v>0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>
        <f t="shared" si="1"/>
        <v>0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49</v>
      </c>
      <c r="D78" s="29" t="s">
        <v>45</v>
      </c>
      <c r="E78" s="30"/>
      <c r="F78" s="30"/>
      <c r="G78" s="30"/>
      <c r="H78" s="30"/>
      <c r="I78" s="30"/>
      <c r="J78" s="30"/>
      <c r="K78" s="30"/>
      <c r="L78" s="30"/>
      <c r="M78" s="30"/>
      <c r="N78" s="30">
        <f t="shared" si="1"/>
        <v>0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331</v>
      </c>
      <c r="D79" s="29" t="s">
        <v>65</v>
      </c>
      <c r="E79" s="30"/>
      <c r="F79" s="30"/>
      <c r="G79" s="30"/>
      <c r="H79" s="30"/>
      <c r="I79" s="30"/>
      <c r="J79" s="30"/>
      <c r="K79" s="30"/>
      <c r="L79" s="30"/>
      <c r="M79" s="30"/>
      <c r="N79" s="30">
        <f t="shared" si="1"/>
        <v>0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317</v>
      </c>
      <c r="D80" s="29" t="s">
        <v>67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f t="shared" si="1"/>
        <v>0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18" hidden="1" customHeight="1" x14ac:dyDescent="0.2">
      <c r="A81" s="8">
        <v>800229887</v>
      </c>
      <c r="B81" s="8">
        <v>216986569</v>
      </c>
      <c r="C81" s="9" t="s">
        <v>157</v>
      </c>
      <c r="D81" s="29" t="s">
        <v>391</v>
      </c>
      <c r="E81" s="30"/>
      <c r="F81" s="30"/>
      <c r="G81" s="30"/>
      <c r="H81" s="30"/>
      <c r="I81" s="30"/>
      <c r="J81" s="30"/>
      <c r="K81" s="30"/>
      <c r="L81" s="30"/>
      <c r="M81" s="30"/>
      <c r="N81" s="30">
        <f t="shared" si="1"/>
        <v>0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8" hidden="1" customHeight="1" x14ac:dyDescent="0.2">
      <c r="A82" s="8">
        <v>800245021</v>
      </c>
      <c r="B82" s="8">
        <v>218554385</v>
      </c>
      <c r="C82" s="9" t="s">
        <v>158</v>
      </c>
      <c r="D82" s="29" t="s">
        <v>392</v>
      </c>
      <c r="E82" s="30"/>
      <c r="F82" s="30"/>
      <c r="G82" s="30"/>
      <c r="H82" s="30"/>
      <c r="I82" s="30"/>
      <c r="J82" s="30"/>
      <c r="K82" s="30"/>
      <c r="L82" s="30"/>
      <c r="M82" s="30"/>
      <c r="N82" s="30">
        <f t="shared" si="1"/>
        <v>0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18" hidden="1" customHeight="1" x14ac:dyDescent="0.2">
      <c r="A83" s="8">
        <v>800252922</v>
      </c>
      <c r="B83" s="8">
        <v>215786757</v>
      </c>
      <c r="C83" s="9" t="s">
        <v>160</v>
      </c>
      <c r="D83" s="29" t="s">
        <v>394</v>
      </c>
      <c r="E83" s="30"/>
      <c r="F83" s="30"/>
      <c r="G83" s="30"/>
      <c r="H83" s="30"/>
      <c r="I83" s="30"/>
      <c r="J83" s="30"/>
      <c r="K83" s="30"/>
      <c r="L83" s="30"/>
      <c r="M83" s="30"/>
      <c r="N83" s="30">
        <f t="shared" si="1"/>
        <v>0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18" hidden="1" customHeight="1" x14ac:dyDescent="0.2">
      <c r="A84" s="8">
        <v>800253526</v>
      </c>
      <c r="B84" s="8">
        <v>216013160</v>
      </c>
      <c r="C84" s="9" t="s">
        <v>161</v>
      </c>
      <c r="D84" s="29" t="s">
        <v>395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f t="shared" si="1"/>
        <v>0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18" hidden="1" customHeight="1" x14ac:dyDescent="0.2">
      <c r="A85" s="8">
        <v>800255101</v>
      </c>
      <c r="B85" s="8">
        <v>217844378</v>
      </c>
      <c r="C85" s="9" t="s">
        <v>159</v>
      </c>
      <c r="D85" s="29" t="s">
        <v>393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f t="shared" si="1"/>
        <v>0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18" hidden="1" customHeight="1" x14ac:dyDescent="0.2">
      <c r="A86" s="8">
        <v>812001681</v>
      </c>
      <c r="B86" s="8">
        <v>215023350</v>
      </c>
      <c r="C86" s="9" t="s">
        <v>288</v>
      </c>
      <c r="D86" s="29" t="s">
        <v>514</v>
      </c>
      <c r="E86" s="30"/>
      <c r="F86" s="30"/>
      <c r="G86" s="30"/>
      <c r="H86" s="30"/>
      <c r="I86" s="30"/>
      <c r="J86" s="30"/>
      <c r="K86" s="30"/>
      <c r="L86" s="30"/>
      <c r="M86" s="30"/>
      <c r="N86" s="30">
        <f t="shared" si="1"/>
        <v>0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8" hidden="1" customHeight="1" x14ac:dyDescent="0.2">
      <c r="A87" s="8">
        <v>817000992</v>
      </c>
      <c r="B87" s="8">
        <v>213319533</v>
      </c>
      <c r="C87" s="9" t="s">
        <v>258</v>
      </c>
      <c r="D87" s="29" t="s">
        <v>486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f t="shared" si="1"/>
        <v>0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18" hidden="1" customHeight="1" x14ac:dyDescent="0.2">
      <c r="A88" s="8">
        <v>818000907</v>
      </c>
      <c r="B88" s="8">
        <v>213027430</v>
      </c>
      <c r="C88" s="9" t="s">
        <v>166</v>
      </c>
      <c r="D88" s="29" t="s">
        <v>400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f t="shared" si="1"/>
        <v>0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>
        <f t="shared" si="1"/>
        <v>0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18" hidden="1" customHeight="1" x14ac:dyDescent="0.2">
      <c r="A90" s="8">
        <v>839000360</v>
      </c>
      <c r="B90" s="8">
        <v>213544035</v>
      </c>
      <c r="C90" s="9" t="s">
        <v>259</v>
      </c>
      <c r="D90" s="29" t="s">
        <v>487</v>
      </c>
      <c r="E90" s="30"/>
      <c r="F90" s="30"/>
      <c r="G90" s="30"/>
      <c r="H90" s="30"/>
      <c r="I90" s="30"/>
      <c r="J90" s="30"/>
      <c r="K90" s="30"/>
      <c r="L90" s="30"/>
      <c r="M90" s="30"/>
      <c r="N90" s="30">
        <f t="shared" si="1"/>
        <v>0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18" hidden="1" customHeight="1" x14ac:dyDescent="0.2">
      <c r="A91" s="8">
        <v>845000021</v>
      </c>
      <c r="B91" s="8">
        <v>119797000</v>
      </c>
      <c r="C91" s="9" t="s">
        <v>165</v>
      </c>
      <c r="D91" s="29" t="s">
        <v>399</v>
      </c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1"/>
        <v>0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53</v>
      </c>
      <c r="D92" s="29" t="s">
        <v>97</v>
      </c>
      <c r="E92" s="30"/>
      <c r="F92" s="30"/>
      <c r="G92" s="30"/>
      <c r="H92" s="30"/>
      <c r="I92" s="30"/>
      <c r="J92" s="30"/>
      <c r="K92" s="30"/>
      <c r="L92" s="30"/>
      <c r="M92" s="30"/>
      <c r="N92" s="30">
        <f t="shared" si="1"/>
        <v>0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96</v>
      </c>
      <c r="E93" s="30"/>
      <c r="F93" s="30"/>
      <c r="G93" s="30"/>
      <c r="H93" s="30"/>
      <c r="I93" s="30"/>
      <c r="J93" s="30"/>
      <c r="K93" s="30"/>
      <c r="L93" s="30"/>
      <c r="M93" s="30"/>
      <c r="N93" s="30">
        <f t="shared" si="1"/>
        <v>0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18" hidden="1" customHeight="1" x14ac:dyDescent="0.2">
      <c r="A94" s="8">
        <v>890000464</v>
      </c>
      <c r="B94" s="8">
        <v>210163001</v>
      </c>
      <c r="C94" s="9" t="s">
        <v>167</v>
      </c>
      <c r="D94" s="29" t="s">
        <v>401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f t="shared" si="1"/>
        <v>0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18" hidden="1" customHeight="1" x14ac:dyDescent="0.2">
      <c r="A95" s="8">
        <v>890001639</v>
      </c>
      <c r="B95" s="8">
        <v>116363000</v>
      </c>
      <c r="C95" s="9" t="s">
        <v>289</v>
      </c>
      <c r="D95" s="29" t="s">
        <v>515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1"/>
        <v>0</v>
      </c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8" hidden="1" customHeight="1" x14ac:dyDescent="0.2">
      <c r="A96" s="8">
        <v>890072044</v>
      </c>
      <c r="B96" s="8">
        <v>218673686</v>
      </c>
      <c r="C96" s="9" t="s">
        <v>251</v>
      </c>
      <c r="D96" s="29" t="s">
        <v>479</v>
      </c>
      <c r="E96" s="30"/>
      <c r="F96" s="30"/>
      <c r="G96" s="30"/>
      <c r="H96" s="30"/>
      <c r="I96" s="30"/>
      <c r="J96" s="30"/>
      <c r="K96" s="30"/>
      <c r="L96" s="30"/>
      <c r="M96" s="30"/>
      <c r="N96" s="30">
        <f t="shared" si="1"/>
        <v>0</v>
      </c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18" hidden="1" customHeight="1" x14ac:dyDescent="0.2">
      <c r="A97" s="8">
        <v>890102006</v>
      </c>
      <c r="B97" s="8">
        <v>110808000</v>
      </c>
      <c r="C97" s="9" t="s">
        <v>168</v>
      </c>
      <c r="D97" s="29" t="s">
        <v>402</v>
      </c>
      <c r="E97" s="30"/>
      <c r="F97" s="30"/>
      <c r="G97" s="30"/>
      <c r="H97" s="30"/>
      <c r="I97" s="30"/>
      <c r="J97" s="30"/>
      <c r="K97" s="30"/>
      <c r="L97" s="30"/>
      <c r="M97" s="30"/>
      <c r="N97" s="30">
        <f t="shared" si="1"/>
        <v>0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18" hidden="1" customHeight="1" x14ac:dyDescent="0.2">
      <c r="A98" s="8">
        <v>890102018</v>
      </c>
      <c r="B98" s="8">
        <v>210108001</v>
      </c>
      <c r="C98" s="9" t="s">
        <v>310</v>
      </c>
      <c r="D98" s="29" t="s">
        <v>535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f t="shared" si="1"/>
        <v>0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>
        <f t="shared" si="1"/>
        <v>0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ht="18" hidden="1" customHeight="1" x14ac:dyDescent="0.2">
      <c r="A100" s="8">
        <v>890106291</v>
      </c>
      <c r="B100" s="8">
        <v>215808758</v>
      </c>
      <c r="C100" s="9" t="s">
        <v>196</v>
      </c>
      <c r="D100" s="29" t="s">
        <v>427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f t="shared" si="1"/>
        <v>0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8" hidden="1" customHeight="1" x14ac:dyDescent="0.2">
      <c r="A101" s="8">
        <v>890114335</v>
      </c>
      <c r="B101" s="8">
        <v>213308433</v>
      </c>
      <c r="C101" s="9" t="s">
        <v>252</v>
      </c>
      <c r="D101" s="29" t="s">
        <v>480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f t="shared" si="1"/>
        <v>0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18" hidden="1" customHeight="1" x14ac:dyDescent="0.2">
      <c r="A102" s="8">
        <v>890201190</v>
      </c>
      <c r="B102" s="8">
        <v>217568575</v>
      </c>
      <c r="C102" s="9" t="s">
        <v>169</v>
      </c>
      <c r="D102" s="29" t="s">
        <v>403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f t="shared" si="1"/>
        <v>0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54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>
        <f t="shared" si="1"/>
        <v>0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18" hidden="1" customHeight="1" x14ac:dyDescent="0.2">
      <c r="A104" s="8">
        <v>890201222</v>
      </c>
      <c r="B104" s="8">
        <v>210168001</v>
      </c>
      <c r="C104" s="9" t="s">
        <v>253</v>
      </c>
      <c r="D104" s="29" t="s">
        <v>481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f t="shared" si="1"/>
        <v>0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18" hidden="1" customHeight="1" x14ac:dyDescent="0.2">
      <c r="A105" s="8">
        <v>890201235</v>
      </c>
      <c r="B105" s="8">
        <v>116868000</v>
      </c>
      <c r="C105" s="9" t="s">
        <v>170</v>
      </c>
      <c r="D105" s="45" t="s">
        <v>555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 t="shared" si="1"/>
        <v>0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8" hidden="1" customHeight="1" x14ac:dyDescent="0.2">
      <c r="A106" s="8">
        <v>890201900</v>
      </c>
      <c r="B106" s="8">
        <v>218168081</v>
      </c>
      <c r="C106" s="9" t="s">
        <v>171</v>
      </c>
      <c r="D106" s="29" t="s">
        <v>404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f t="shared" si="1"/>
        <v>0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8" hidden="1" customHeight="1" x14ac:dyDescent="0.2">
      <c r="A107" s="8">
        <v>890204537</v>
      </c>
      <c r="B107" s="8">
        <v>211868418</v>
      </c>
      <c r="C107" s="9" t="s">
        <v>172</v>
      </c>
      <c r="D107" s="29" t="s">
        <v>405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f t="shared" si="1"/>
        <v>0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8" hidden="1" customHeight="1" x14ac:dyDescent="0.2">
      <c r="A108" s="8">
        <v>890204643</v>
      </c>
      <c r="B108" s="8">
        <v>215568655</v>
      </c>
      <c r="C108" s="9" t="s">
        <v>173</v>
      </c>
      <c r="D108" s="29" t="s">
        <v>406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>
        <f t="shared" si="1"/>
        <v>0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8" hidden="1" customHeight="1" x14ac:dyDescent="0.2">
      <c r="A109" s="8">
        <v>890204646</v>
      </c>
      <c r="B109" s="8">
        <v>211568615</v>
      </c>
      <c r="C109" s="9" t="s">
        <v>197</v>
      </c>
      <c r="D109" s="29" t="s">
        <v>428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>
        <f t="shared" si="1"/>
        <v>0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8" hidden="1" customHeight="1" x14ac:dyDescent="0.2">
      <c r="A110" s="8">
        <v>890204802</v>
      </c>
      <c r="B110" s="8">
        <v>210768307</v>
      </c>
      <c r="C110" s="9" t="s">
        <v>174</v>
      </c>
      <c r="D110" s="29" t="s">
        <v>407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>
        <f t="shared" si="1"/>
        <v>0</v>
      </c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8" hidden="1" customHeight="1" x14ac:dyDescent="0.2">
      <c r="A111" s="8">
        <v>890205176</v>
      </c>
      <c r="B111" s="8">
        <v>217668276</v>
      </c>
      <c r="C111" s="9" t="s">
        <v>175</v>
      </c>
      <c r="D111" s="29" t="s">
        <v>408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f t="shared" si="1"/>
        <v>0</v>
      </c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ht="18" hidden="1" customHeight="1" x14ac:dyDescent="0.2">
      <c r="A112" s="8">
        <v>890205383</v>
      </c>
      <c r="B112" s="8">
        <v>214768547</v>
      </c>
      <c r="C112" s="9" t="s">
        <v>254</v>
      </c>
      <c r="D112" s="29" t="s">
        <v>482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>
        <f t="shared" si="1"/>
        <v>0</v>
      </c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18" hidden="1" customHeight="1" x14ac:dyDescent="0.2">
      <c r="A113" s="8">
        <v>890210951</v>
      </c>
      <c r="B113" s="8">
        <v>216768867</v>
      </c>
      <c r="C113" s="9" t="s">
        <v>176</v>
      </c>
      <c r="D113" s="29" t="s">
        <v>409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>
        <f t="shared" si="1"/>
        <v>0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29" t="s">
        <v>77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f t="shared" si="1"/>
        <v>0</v>
      </c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18" hidden="1" customHeight="1" x14ac:dyDescent="0.2">
      <c r="A115" s="8">
        <v>890399011</v>
      </c>
      <c r="B115" s="8">
        <v>210176001</v>
      </c>
      <c r="C115" s="9" t="s">
        <v>177</v>
      </c>
      <c r="D115" s="29" t="s">
        <v>410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f t="shared" si="1"/>
        <v>0</v>
      </c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8" hidden="1" customHeight="1" x14ac:dyDescent="0.2">
      <c r="A116" s="8">
        <v>890399025</v>
      </c>
      <c r="B116" s="8">
        <v>219276892</v>
      </c>
      <c r="C116" s="9" t="s">
        <v>208</v>
      </c>
      <c r="D116" s="29" t="s">
        <v>437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f t="shared" si="1"/>
        <v>0</v>
      </c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8" hidden="1" customHeight="1" x14ac:dyDescent="0.2">
      <c r="A117" s="8">
        <v>890399029</v>
      </c>
      <c r="B117" s="8">
        <v>117676000</v>
      </c>
      <c r="C117" s="9" t="s">
        <v>178</v>
      </c>
      <c r="D117" s="29" t="s">
        <v>411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f t="shared" si="1"/>
        <v>0</v>
      </c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18" hidden="1" customHeight="1" x14ac:dyDescent="0.2">
      <c r="A118" s="8">
        <v>890399045</v>
      </c>
      <c r="B118" s="8">
        <v>210976109</v>
      </c>
      <c r="C118" s="9" t="s">
        <v>292</v>
      </c>
      <c r="D118" s="29" t="s">
        <v>518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f t="shared" si="1"/>
        <v>0</v>
      </c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18" hidden="1" customHeight="1" x14ac:dyDescent="0.2">
      <c r="A119" s="8">
        <v>890399046</v>
      </c>
      <c r="B119" s="8">
        <v>216476364</v>
      </c>
      <c r="C119" s="9" t="s">
        <v>179</v>
      </c>
      <c r="D119" s="29" t="s">
        <v>412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f t="shared" si="1"/>
        <v>0</v>
      </c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18" hidden="1" customHeight="1" x14ac:dyDescent="0.2">
      <c r="A120" s="8">
        <v>890480059</v>
      </c>
      <c r="B120" s="8">
        <v>111313000</v>
      </c>
      <c r="C120" s="9" t="s">
        <v>180</v>
      </c>
      <c r="D120" s="29" t="s">
        <v>413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f t="shared" si="1"/>
        <v>0</v>
      </c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75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f t="shared" si="1"/>
        <v>0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18" hidden="1" customHeight="1" x14ac:dyDescent="0.2">
      <c r="A122" s="8">
        <v>890480184</v>
      </c>
      <c r="B122" s="8">
        <v>210113001</v>
      </c>
      <c r="C122" s="9" t="s">
        <v>311</v>
      </c>
      <c r="D122" s="46" t="s">
        <v>556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f t="shared" si="1"/>
        <v>0</v>
      </c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18" hidden="1" customHeight="1" x14ac:dyDescent="0.2">
      <c r="A123" s="8">
        <v>890480203</v>
      </c>
      <c r="B123" s="8">
        <v>217013670</v>
      </c>
      <c r="C123" s="15" t="s">
        <v>324</v>
      </c>
      <c r="D123" s="29" t="s">
        <v>543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>
        <f t="shared" si="1"/>
        <v>0</v>
      </c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330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>
        <f t="shared" si="1"/>
        <v>0</v>
      </c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18" hidden="1" customHeight="1" x14ac:dyDescent="0.2">
      <c r="A125" s="8">
        <v>890501362</v>
      </c>
      <c r="B125" s="8">
        <v>212054820</v>
      </c>
      <c r="C125" s="9" t="s">
        <v>181</v>
      </c>
      <c r="D125" s="29" t="s">
        <v>414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f t="shared" si="1"/>
        <v>0</v>
      </c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8" hidden="1" customHeight="1" x14ac:dyDescent="0.2">
      <c r="A126" s="8">
        <v>890501434</v>
      </c>
      <c r="B126" s="8">
        <v>210154001</v>
      </c>
      <c r="C126" s="9" t="s">
        <v>182</v>
      </c>
      <c r="D126" s="29" t="s">
        <v>415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f t="shared" si="1"/>
        <v>0</v>
      </c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71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f t="shared" si="1"/>
        <v>0</v>
      </c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18" hidden="1" customHeight="1" x14ac:dyDescent="0.2">
      <c r="A128" s="8">
        <v>890501876</v>
      </c>
      <c r="B128" s="8">
        <v>217354673</v>
      </c>
      <c r="C128" s="9" t="s">
        <v>269</v>
      </c>
      <c r="D128" s="29" t="s">
        <v>497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f t="shared" si="1"/>
        <v>0</v>
      </c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18" hidden="1" customHeight="1" x14ac:dyDescent="0.2">
      <c r="A129" s="8">
        <v>890505662</v>
      </c>
      <c r="B129" s="8">
        <v>219954099</v>
      </c>
      <c r="C129" s="9" t="s">
        <v>183</v>
      </c>
      <c r="D129" s="29" t="s">
        <v>416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f t="shared" si="1"/>
        <v>0</v>
      </c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18" hidden="1" customHeight="1" x14ac:dyDescent="0.2">
      <c r="A130" s="8">
        <v>890680008</v>
      </c>
      <c r="B130" s="8">
        <v>219025290</v>
      </c>
      <c r="C130" s="9" t="s">
        <v>255</v>
      </c>
      <c r="D130" s="29" t="s">
        <v>483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f t="shared" si="1"/>
        <v>0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17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f t="shared" si="1"/>
        <v>0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18" hidden="1" customHeight="1" x14ac:dyDescent="0.2">
      <c r="A132" s="8">
        <v>890680378</v>
      </c>
      <c r="B132" s="8">
        <v>210725307</v>
      </c>
      <c r="C132" s="9" t="s">
        <v>256</v>
      </c>
      <c r="D132" s="29" t="s">
        <v>484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f t="shared" si="1"/>
        <v>0</v>
      </c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18</v>
      </c>
      <c r="D133" s="29" t="s">
        <v>69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f t="shared" ref="N133:N196" si="2">+L133+M133</f>
        <v>0</v>
      </c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18" hidden="1" customHeight="1" x14ac:dyDescent="0.2">
      <c r="A134" s="8">
        <v>890700942</v>
      </c>
      <c r="B134" s="8">
        <v>210473504</v>
      </c>
      <c r="C134" s="9" t="s">
        <v>220</v>
      </c>
      <c r="D134" s="29" t="s">
        <v>449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f t="shared" si="2"/>
        <v>0</v>
      </c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18" hidden="1" customHeight="1" x14ac:dyDescent="0.2">
      <c r="A135" s="8">
        <v>890700961</v>
      </c>
      <c r="B135" s="8">
        <v>212673026</v>
      </c>
      <c r="C135" s="9" t="s">
        <v>221</v>
      </c>
      <c r="D135" s="29" t="s">
        <v>450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f t="shared" si="2"/>
        <v>0</v>
      </c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18" hidden="1" customHeight="1" x14ac:dyDescent="0.2">
      <c r="A136" s="8">
        <v>890701077</v>
      </c>
      <c r="B136" s="8">
        <v>218573585</v>
      </c>
      <c r="C136" s="9" t="s">
        <v>184</v>
      </c>
      <c r="D136" s="31" t="s">
        <v>553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>
        <f t="shared" si="2"/>
        <v>0</v>
      </c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18" hidden="1" customHeight="1" x14ac:dyDescent="0.2">
      <c r="A137" s="8">
        <v>890701933</v>
      </c>
      <c r="B137" s="8">
        <v>214973449</v>
      </c>
      <c r="C137" s="9" t="s">
        <v>185</v>
      </c>
      <c r="D137" s="29" t="s">
        <v>417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2"/>
        <v>0</v>
      </c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18" hidden="1" customHeight="1" x14ac:dyDescent="0.2">
      <c r="A138" s="8">
        <v>890702015</v>
      </c>
      <c r="B138" s="8">
        <v>211973319</v>
      </c>
      <c r="C138" s="9" t="s">
        <v>186</v>
      </c>
      <c r="D138" s="29" t="s">
        <v>418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f t="shared" si="2"/>
        <v>0</v>
      </c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8" hidden="1" customHeight="1" x14ac:dyDescent="0.2">
      <c r="A139" s="8">
        <v>890702027</v>
      </c>
      <c r="B139" s="8">
        <v>216873268</v>
      </c>
      <c r="C139" s="9" t="s">
        <v>187</v>
      </c>
      <c r="D139" s="29" t="s">
        <v>419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f t="shared" si="2"/>
        <v>0</v>
      </c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18" hidden="1" customHeight="1" x14ac:dyDescent="0.2">
      <c r="A140" s="8">
        <v>890702038</v>
      </c>
      <c r="B140" s="8">
        <v>216373563</v>
      </c>
      <c r="C140" s="9" t="s">
        <v>188</v>
      </c>
      <c r="D140" s="29" t="s">
        <v>420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>
        <f t="shared" si="2"/>
        <v>0</v>
      </c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18" hidden="1" customHeight="1" x14ac:dyDescent="0.2">
      <c r="A141" s="8">
        <v>890801052</v>
      </c>
      <c r="B141" s="8">
        <v>111717000</v>
      </c>
      <c r="C141" s="9" t="s">
        <v>222</v>
      </c>
      <c r="D141" s="29" t="s">
        <v>451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f t="shared" si="2"/>
        <v>0</v>
      </c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8" hidden="1" customHeight="1" x14ac:dyDescent="0.2">
      <c r="A142" s="8">
        <v>890801053</v>
      </c>
      <c r="B142" s="8">
        <v>210117001</v>
      </c>
      <c r="C142" s="9" t="s">
        <v>223</v>
      </c>
      <c r="D142" s="29" t="s">
        <v>452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f t="shared" si="2"/>
        <v>0</v>
      </c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19</v>
      </c>
      <c r="D143" s="47" t="s">
        <v>588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f t="shared" si="2"/>
        <v>0</v>
      </c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8" hidden="1" customHeight="1" x14ac:dyDescent="0.2">
      <c r="A144" s="8">
        <v>890801130</v>
      </c>
      <c r="B144" s="8">
        <v>218017380</v>
      </c>
      <c r="C144" s="9" t="s">
        <v>257</v>
      </c>
      <c r="D144" s="29" t="s">
        <v>485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f t="shared" si="2"/>
        <v>0</v>
      </c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18" hidden="1" customHeight="1" x14ac:dyDescent="0.2">
      <c r="A145" s="8">
        <v>890801145</v>
      </c>
      <c r="B145" s="8">
        <v>214217442</v>
      </c>
      <c r="C145" s="9" t="s">
        <v>189</v>
      </c>
      <c r="D145" s="29" t="s">
        <v>421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2"/>
        <v>0</v>
      </c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18" hidden="1" customHeight="1" x14ac:dyDescent="0.2">
      <c r="A146" s="8">
        <v>890801152</v>
      </c>
      <c r="B146" s="8">
        <v>217317873</v>
      </c>
      <c r="C146" s="9" t="s">
        <v>268</v>
      </c>
      <c r="D146" s="29" t="s">
        <v>496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f t="shared" si="2"/>
        <v>0</v>
      </c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18" hidden="1" customHeight="1" x14ac:dyDescent="0.2">
      <c r="A147" s="8">
        <v>890900286</v>
      </c>
      <c r="B147" s="8">
        <v>110505000</v>
      </c>
      <c r="C147" s="9" t="s">
        <v>190</v>
      </c>
      <c r="D147" s="29" t="s">
        <v>422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f t="shared" si="2"/>
        <v>0</v>
      </c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8" hidden="1" customHeight="1" x14ac:dyDescent="0.2">
      <c r="A148" s="8">
        <v>890905211</v>
      </c>
      <c r="B148" s="8">
        <v>210105001</v>
      </c>
      <c r="C148" s="9" t="s">
        <v>224</v>
      </c>
      <c r="D148" s="29" t="s">
        <v>453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>
        <f t="shared" si="2"/>
        <v>0</v>
      </c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8" hidden="1" customHeight="1" thickBot="1" x14ac:dyDescent="0.2">
      <c r="A149" s="8">
        <v>890907106</v>
      </c>
      <c r="B149" s="8">
        <v>216605266</v>
      </c>
      <c r="C149" s="9" t="s">
        <v>191</v>
      </c>
      <c r="D149" s="29" t="s">
        <v>423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>
        <f t="shared" si="2"/>
        <v>0</v>
      </c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18" hidden="1" customHeight="1" thickBot="1" x14ac:dyDescent="0.25">
      <c r="A150" s="8">
        <v>890907317</v>
      </c>
      <c r="B150" s="8">
        <v>211505615</v>
      </c>
      <c r="C150" s="9" t="s">
        <v>229</v>
      </c>
      <c r="D150" s="44" t="s">
        <v>558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f t="shared" si="2"/>
        <v>0</v>
      </c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20</v>
      </c>
      <c r="D151" s="29" t="s">
        <v>93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f t="shared" si="2"/>
        <v>0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8" hidden="1" customHeight="1" x14ac:dyDescent="0.2">
      <c r="A152" s="8">
        <v>890980093</v>
      </c>
      <c r="B152" s="8">
        <v>216005360</v>
      </c>
      <c r="C152" s="9" t="s">
        <v>192</v>
      </c>
      <c r="D152" s="31" t="s">
        <v>557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f t="shared" si="2"/>
        <v>0</v>
      </c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8" hidden="1" customHeight="1" x14ac:dyDescent="0.2">
      <c r="A153" s="8">
        <v>890980095</v>
      </c>
      <c r="B153" s="8">
        <v>214505045</v>
      </c>
      <c r="C153" s="9" t="s">
        <v>230</v>
      </c>
      <c r="D153" s="29" t="s">
        <v>458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>
        <f t="shared" si="2"/>
        <v>0</v>
      </c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t="18" hidden="1" customHeight="1" x14ac:dyDescent="0.2">
      <c r="A154" s="8">
        <v>890980112</v>
      </c>
      <c r="B154" s="8">
        <v>218805088</v>
      </c>
      <c r="C154" s="9" t="s">
        <v>193</v>
      </c>
      <c r="D154" s="29" t="s">
        <v>424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>
        <f t="shared" si="2"/>
        <v>0</v>
      </c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18" hidden="1" customHeight="1" x14ac:dyDescent="0.2">
      <c r="A155" s="8">
        <v>890980331</v>
      </c>
      <c r="B155" s="8">
        <v>213105631</v>
      </c>
      <c r="C155" s="9" t="s">
        <v>231</v>
      </c>
      <c r="D155" s="29" t="s">
        <v>459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f t="shared" si="2"/>
        <v>0</v>
      </c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18" hidden="1" customHeight="1" x14ac:dyDescent="0.2">
      <c r="A156" s="8">
        <v>890980781</v>
      </c>
      <c r="B156" s="8">
        <v>210905809</v>
      </c>
      <c r="C156" s="9" t="s">
        <v>194</v>
      </c>
      <c r="D156" s="29" t="s">
        <v>425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>
        <f t="shared" si="2"/>
        <v>0</v>
      </c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18" hidden="1" customHeight="1" x14ac:dyDescent="0.2">
      <c r="A157" s="8">
        <v>890981000</v>
      </c>
      <c r="B157" s="8">
        <v>218505585</v>
      </c>
      <c r="C157" s="9" t="s">
        <v>290</v>
      </c>
      <c r="D157" s="29" t="s">
        <v>516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2"/>
        <v>0</v>
      </c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18" hidden="1" customHeight="1" x14ac:dyDescent="0.2">
      <c r="A158" s="8">
        <v>890981107</v>
      </c>
      <c r="B158" s="8">
        <v>214205142</v>
      </c>
      <c r="C158" s="9" t="s">
        <v>300</v>
      </c>
      <c r="D158" s="29" t="s">
        <v>525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f t="shared" si="2"/>
        <v>0</v>
      </c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8" hidden="1" customHeight="1" x14ac:dyDescent="0.2">
      <c r="A159" s="8">
        <v>890981138</v>
      </c>
      <c r="B159" s="8">
        <v>213705837</v>
      </c>
      <c r="C159" s="9" t="s">
        <v>281</v>
      </c>
      <c r="D159" s="29" t="s">
        <v>508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2"/>
        <v>0</v>
      </c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8" hidden="1" customHeight="1" x14ac:dyDescent="0.2">
      <c r="A160" s="8">
        <v>890981518</v>
      </c>
      <c r="B160" s="8">
        <v>213105031</v>
      </c>
      <c r="C160" s="9" t="s">
        <v>260</v>
      </c>
      <c r="D160" s="29" t="s">
        <v>488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f t="shared" si="2"/>
        <v>0</v>
      </c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8" hidden="1" customHeight="1" x14ac:dyDescent="0.2">
      <c r="A161" s="8">
        <v>890983906</v>
      </c>
      <c r="B161" s="8">
        <v>219105591</v>
      </c>
      <c r="C161" s="9" t="s">
        <v>301</v>
      </c>
      <c r="D161" s="29" t="s">
        <v>526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2"/>
        <v>0</v>
      </c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8" hidden="1" customHeight="1" x14ac:dyDescent="0.2">
      <c r="A162" s="8">
        <v>890984265</v>
      </c>
      <c r="B162" s="8">
        <v>219305893</v>
      </c>
      <c r="C162" s="9" t="s">
        <v>291</v>
      </c>
      <c r="D162" s="29" t="s">
        <v>517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>
        <f t="shared" si="2"/>
        <v>0</v>
      </c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18" hidden="1" customHeight="1" x14ac:dyDescent="0.2">
      <c r="A163" s="8">
        <v>890984312</v>
      </c>
      <c r="B163" s="8">
        <v>210405604</v>
      </c>
      <c r="C163" s="9" t="s">
        <v>273</v>
      </c>
      <c r="D163" s="29" t="s">
        <v>501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2"/>
        <v>0</v>
      </c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18" hidden="1" customHeight="1" x14ac:dyDescent="0.2">
      <c r="A164" s="8">
        <v>890984415</v>
      </c>
      <c r="B164" s="8">
        <v>210705107</v>
      </c>
      <c r="C164" s="9" t="s">
        <v>116</v>
      </c>
      <c r="D164" s="29" t="s">
        <v>460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>
        <f t="shared" si="2"/>
        <v>0</v>
      </c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329</v>
      </c>
      <c r="D165" s="29" t="s">
        <v>92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f t="shared" si="2"/>
        <v>0</v>
      </c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8" hidden="1" customHeight="1" x14ac:dyDescent="0.2">
      <c r="A166" s="8">
        <v>891180009</v>
      </c>
      <c r="B166" s="8">
        <v>210141001</v>
      </c>
      <c r="C166" s="9" t="s">
        <v>232</v>
      </c>
      <c r="D166" s="29" t="s">
        <v>461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f t="shared" si="2"/>
        <v>0</v>
      </c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8" hidden="1" customHeight="1" x14ac:dyDescent="0.2">
      <c r="A167" s="8">
        <v>891180021</v>
      </c>
      <c r="B167" s="8">
        <v>212441524</v>
      </c>
      <c r="C167" s="9" t="s">
        <v>195</v>
      </c>
      <c r="D167" s="29" t="s">
        <v>426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f t="shared" si="2"/>
        <v>0</v>
      </c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8" hidden="1" customHeight="1" x14ac:dyDescent="0.2">
      <c r="A168" s="8">
        <v>891180022</v>
      </c>
      <c r="B168" s="8">
        <v>219841298</v>
      </c>
      <c r="C168" s="9" t="s">
        <v>279</v>
      </c>
      <c r="D168" s="29" t="s">
        <v>506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f t="shared" si="2"/>
        <v>0</v>
      </c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8" hidden="1" customHeight="1" x14ac:dyDescent="0.2">
      <c r="A169" s="8">
        <v>891180070</v>
      </c>
      <c r="B169" s="8">
        <v>211641016</v>
      </c>
      <c r="C169" s="9" t="s">
        <v>233</v>
      </c>
      <c r="D169" s="29" t="s">
        <v>462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f t="shared" si="2"/>
        <v>0</v>
      </c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18" hidden="1" customHeight="1" x14ac:dyDescent="0.2">
      <c r="A170" s="8">
        <v>891180077</v>
      </c>
      <c r="B170" s="8">
        <v>215141551</v>
      </c>
      <c r="C170" s="9" t="s">
        <v>234</v>
      </c>
      <c r="D170" s="29" t="s">
        <v>463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>
        <f t="shared" si="2"/>
        <v>0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332</v>
      </c>
      <c r="D171" s="29" t="s">
        <v>23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f t="shared" si="2"/>
        <v>0</v>
      </c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24</v>
      </c>
      <c r="D172" s="29" t="s">
        <v>25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f t="shared" si="2"/>
        <v>0</v>
      </c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18" hidden="1" customHeight="1" x14ac:dyDescent="0.2">
      <c r="A173" s="8">
        <v>891200916</v>
      </c>
      <c r="B173" s="8">
        <v>213552835</v>
      </c>
      <c r="C173" s="9" t="s">
        <v>235</v>
      </c>
      <c r="D173" s="29" t="s">
        <v>464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f t="shared" si="2"/>
        <v>0</v>
      </c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18" hidden="1" customHeight="1" x14ac:dyDescent="0.2">
      <c r="A174" s="8">
        <v>891280000</v>
      </c>
      <c r="B174" s="8">
        <v>210152001</v>
      </c>
      <c r="C174" s="9" t="s">
        <v>198</v>
      </c>
      <c r="D174" s="29" t="s">
        <v>429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>
        <f t="shared" si="2"/>
        <v>0</v>
      </c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t="18" hidden="1" customHeight="1" x14ac:dyDescent="0.2">
      <c r="A175" s="8">
        <v>891380007</v>
      </c>
      <c r="B175" s="8">
        <v>212076520</v>
      </c>
      <c r="C175" s="9" t="s">
        <v>199</v>
      </c>
      <c r="D175" s="29" t="s">
        <v>430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2"/>
        <v>0</v>
      </c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18" hidden="1" customHeight="1" x14ac:dyDescent="0.2">
      <c r="A176" s="8">
        <v>891380033</v>
      </c>
      <c r="B176" s="8">
        <v>211176111</v>
      </c>
      <c r="C176" s="9" t="s">
        <v>200</v>
      </c>
      <c r="D176" s="29" t="s">
        <v>72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>
        <f t="shared" si="2"/>
        <v>0</v>
      </c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8" hidden="1" customHeight="1" x14ac:dyDescent="0.2">
      <c r="A177" s="8">
        <v>891480030</v>
      </c>
      <c r="B177" s="8">
        <v>210166001</v>
      </c>
      <c r="C177" s="9" t="s">
        <v>236</v>
      </c>
      <c r="D177" s="29" t="s">
        <v>465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f t="shared" si="2"/>
        <v>0</v>
      </c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319</v>
      </c>
      <c r="D178" s="29" t="s">
        <v>76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>
        <f t="shared" si="2"/>
        <v>0</v>
      </c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8" hidden="1" customHeight="1" x14ac:dyDescent="0.2">
      <c r="A179" s="8">
        <v>891480085</v>
      </c>
      <c r="B179" s="8">
        <v>116666000</v>
      </c>
      <c r="C179" s="9" t="s">
        <v>261</v>
      </c>
      <c r="D179" s="29" t="s">
        <v>489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f t="shared" si="2"/>
        <v>0</v>
      </c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27</v>
      </c>
      <c r="D180" s="31" t="s">
        <v>550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f t="shared" si="2"/>
        <v>0</v>
      </c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t="18" hidden="1" customHeight="1" x14ac:dyDescent="0.2">
      <c r="A181" s="8">
        <v>891580006</v>
      </c>
      <c r="B181" s="8">
        <v>210119001</v>
      </c>
      <c r="C181" s="9" t="s">
        <v>237</v>
      </c>
      <c r="D181" s="31" t="s">
        <v>560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2"/>
        <v>0</v>
      </c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8" hidden="1" customHeight="1" x14ac:dyDescent="0.2">
      <c r="A182" s="8">
        <v>891580016</v>
      </c>
      <c r="B182" s="8">
        <v>111919000</v>
      </c>
      <c r="C182" s="9" t="s">
        <v>302</v>
      </c>
      <c r="D182" s="29" t="s">
        <v>527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>
        <f t="shared" si="2"/>
        <v>0</v>
      </c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t="18" hidden="1" customHeight="1" x14ac:dyDescent="0.2">
      <c r="A183" s="8">
        <v>891680010</v>
      </c>
      <c r="B183" s="8">
        <v>112727000</v>
      </c>
      <c r="C183" s="9" t="s">
        <v>309</v>
      </c>
      <c r="D183" s="29" t="s">
        <v>534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f t="shared" si="2"/>
        <v>0</v>
      </c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8" hidden="1" customHeight="1" x14ac:dyDescent="0.2">
      <c r="A184" s="8">
        <v>891680011</v>
      </c>
      <c r="B184" s="8">
        <v>210127001</v>
      </c>
      <c r="C184" s="9" t="s">
        <v>270</v>
      </c>
      <c r="D184" s="29" t="s">
        <v>498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f t="shared" si="2"/>
        <v>0</v>
      </c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314</v>
      </c>
      <c r="D185" s="29" t="s">
        <v>68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2"/>
        <v>0</v>
      </c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t="18" hidden="1" customHeight="1" x14ac:dyDescent="0.2">
      <c r="A186" s="8">
        <v>891780009</v>
      </c>
      <c r="B186" s="8">
        <v>210147001</v>
      </c>
      <c r="C186" s="9" t="s">
        <v>312</v>
      </c>
      <c r="D186" s="29" t="s">
        <v>536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>
        <f t="shared" si="2"/>
        <v>0</v>
      </c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t="18" hidden="1" customHeight="1" x14ac:dyDescent="0.2">
      <c r="A187" s="8">
        <v>891780043</v>
      </c>
      <c r="B187" s="8">
        <v>218947189</v>
      </c>
      <c r="C187" s="9" t="s">
        <v>238</v>
      </c>
      <c r="D187" s="29" t="s">
        <v>466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>
        <f t="shared" si="2"/>
        <v>0</v>
      </c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t="18" hidden="1" customHeight="1" x14ac:dyDescent="0.2">
      <c r="A188" s="8">
        <v>891780103</v>
      </c>
      <c r="B188" s="8">
        <v>214547745</v>
      </c>
      <c r="C188" s="9" t="s">
        <v>308</v>
      </c>
      <c r="D188" s="29" t="s">
        <v>533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>
        <f t="shared" si="2"/>
        <v>0</v>
      </c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321</v>
      </c>
      <c r="D189" s="29" t="s">
        <v>70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f t="shared" si="2"/>
        <v>0</v>
      </c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328</v>
      </c>
      <c r="D190" s="29" t="s">
        <v>73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>
        <f t="shared" si="2"/>
        <v>0</v>
      </c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t="18" hidden="1" customHeight="1" x14ac:dyDescent="0.2">
      <c r="A191" s="8">
        <v>891800466</v>
      </c>
      <c r="B191" s="8">
        <v>217215572</v>
      </c>
      <c r="C191" s="9" t="s">
        <v>201</v>
      </c>
      <c r="D191" s="29" t="s">
        <v>431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>
        <f t="shared" si="2"/>
        <v>0</v>
      </c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t="18" hidden="1" customHeight="1" x14ac:dyDescent="0.2">
      <c r="A192" s="8">
        <v>891800475</v>
      </c>
      <c r="B192" s="8">
        <v>217615176</v>
      </c>
      <c r="C192" s="9" t="s">
        <v>202</v>
      </c>
      <c r="D192" s="29" t="s">
        <v>432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>
        <f t="shared" si="2"/>
        <v>0</v>
      </c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t="18" hidden="1" customHeight="1" x14ac:dyDescent="0.2">
      <c r="A193" s="8">
        <v>891800498</v>
      </c>
      <c r="B193" s="8">
        <v>111515000</v>
      </c>
      <c r="C193" s="9" t="s">
        <v>203</v>
      </c>
      <c r="D193" s="31" t="s">
        <v>559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>
        <f t="shared" si="2"/>
        <v>0</v>
      </c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t="18" hidden="1" customHeight="1" x14ac:dyDescent="0.2">
      <c r="A194" s="8">
        <v>891800846</v>
      </c>
      <c r="B194" s="8">
        <v>210115001</v>
      </c>
      <c r="C194" s="9" t="s">
        <v>204</v>
      </c>
      <c r="D194" s="29" t="s">
        <v>433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>
        <f t="shared" si="2"/>
        <v>0</v>
      </c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t="18" hidden="1" customHeight="1" x14ac:dyDescent="0.2">
      <c r="A195" s="8">
        <v>891800986</v>
      </c>
      <c r="B195" s="8">
        <v>216115861</v>
      </c>
      <c r="C195" s="9" t="s">
        <v>205</v>
      </c>
      <c r="D195" s="29" t="s">
        <v>434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>
        <f t="shared" si="2"/>
        <v>0</v>
      </c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8" hidden="1" customHeight="1" x14ac:dyDescent="0.2">
      <c r="A196" s="8">
        <v>891801240</v>
      </c>
      <c r="B196" s="8">
        <v>211615516</v>
      </c>
      <c r="C196" s="9" t="s">
        <v>262</v>
      </c>
      <c r="D196" s="29" t="s">
        <v>490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>
        <f t="shared" si="2"/>
        <v>0</v>
      </c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8" hidden="1" customHeight="1" x14ac:dyDescent="0.2">
      <c r="A197" s="8">
        <v>891801244</v>
      </c>
      <c r="B197" s="8">
        <v>210015600</v>
      </c>
      <c r="C197" s="9" t="s">
        <v>206</v>
      </c>
      <c r="D197" s="29" t="s">
        <v>435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>
        <f t="shared" ref="N197:N260" si="3">+L197+M197</f>
        <v>0</v>
      </c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8" hidden="1" customHeight="1" x14ac:dyDescent="0.2">
      <c r="A198" s="8">
        <v>891801362</v>
      </c>
      <c r="B198" s="8">
        <v>210715507</v>
      </c>
      <c r="C198" s="9" t="s">
        <v>263</v>
      </c>
      <c r="D198" s="29" t="s">
        <v>491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f t="shared" si="3"/>
        <v>0</v>
      </c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8" hidden="1" customHeight="1" x14ac:dyDescent="0.2">
      <c r="A199" s="8">
        <v>891801363</v>
      </c>
      <c r="B199" s="8">
        <v>211215212</v>
      </c>
      <c r="C199" s="9" t="s">
        <v>305</v>
      </c>
      <c r="D199" s="29" t="s">
        <v>530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>
        <f t="shared" si="3"/>
        <v>0</v>
      </c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8" hidden="1" customHeight="1" x14ac:dyDescent="0.2">
      <c r="A200" s="8">
        <v>891801368</v>
      </c>
      <c r="B200" s="8">
        <v>213115531</v>
      </c>
      <c r="C200" s="9" t="s">
        <v>207</v>
      </c>
      <c r="D200" s="29" t="s">
        <v>436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>
        <f t="shared" si="3"/>
        <v>0</v>
      </c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8" hidden="1" customHeight="1" x14ac:dyDescent="0.2">
      <c r="A201" s="8">
        <v>891801369</v>
      </c>
      <c r="B201" s="8">
        <v>218115681</v>
      </c>
      <c r="C201" s="9" t="s">
        <v>275</v>
      </c>
      <c r="D201" s="29" t="s">
        <v>502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>
        <f t="shared" si="3"/>
        <v>0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8" hidden="1" customHeight="1" x14ac:dyDescent="0.2">
      <c r="A202" s="8">
        <v>891801994</v>
      </c>
      <c r="B202" s="8">
        <v>217615476</v>
      </c>
      <c r="C202" s="9" t="s">
        <v>264</v>
      </c>
      <c r="D202" s="29" t="s">
        <v>492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>
        <f t="shared" si="3"/>
        <v>0</v>
      </c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8" hidden="1" customHeight="1" x14ac:dyDescent="0.2">
      <c r="A203" s="8">
        <v>891855015</v>
      </c>
      <c r="B203" s="8">
        <v>213715537</v>
      </c>
      <c r="C203" s="9" t="s">
        <v>209</v>
      </c>
      <c r="D203" s="29" t="s">
        <v>438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3"/>
        <v>0</v>
      </c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8" hidden="1" customHeight="1" x14ac:dyDescent="0.2">
      <c r="A204" s="8">
        <v>891855017</v>
      </c>
      <c r="B204" s="8">
        <v>210185001</v>
      </c>
      <c r="C204" s="9" t="s">
        <v>239</v>
      </c>
      <c r="D204" s="29" t="s">
        <v>467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>
        <f t="shared" si="3"/>
        <v>0</v>
      </c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8" hidden="1" customHeight="1" x14ac:dyDescent="0.2">
      <c r="A205" s="8">
        <v>891855130</v>
      </c>
      <c r="B205" s="8">
        <v>215915759</v>
      </c>
      <c r="C205" s="9" t="s">
        <v>210</v>
      </c>
      <c r="D205" s="29" t="s">
        <v>439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>
        <f t="shared" si="3"/>
        <v>0</v>
      </c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8" hidden="1" customHeight="1" x14ac:dyDescent="0.2">
      <c r="A206" s="8">
        <v>891855138</v>
      </c>
      <c r="B206" s="8">
        <v>213815238</v>
      </c>
      <c r="C206" s="9" t="s">
        <v>211</v>
      </c>
      <c r="D206" s="29" t="s">
        <v>440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f t="shared" si="3"/>
        <v>0</v>
      </c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8" hidden="1" customHeight="1" x14ac:dyDescent="0.2">
      <c r="A207" s="8">
        <v>891855200</v>
      </c>
      <c r="B207" s="8">
        <v>211085010</v>
      </c>
      <c r="C207" s="9" t="s">
        <v>212</v>
      </c>
      <c r="D207" s="29" t="s">
        <v>441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>
        <f t="shared" si="3"/>
        <v>0</v>
      </c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8" hidden="1" customHeight="1" x14ac:dyDescent="0.2">
      <c r="A208" s="8">
        <v>891856131</v>
      </c>
      <c r="B208" s="8">
        <v>219015790</v>
      </c>
      <c r="C208" s="9" t="s">
        <v>240</v>
      </c>
      <c r="D208" s="29" t="s">
        <v>468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f t="shared" si="3"/>
        <v>0</v>
      </c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8" hidden="1" customHeight="1" x14ac:dyDescent="0.2">
      <c r="A209" s="8">
        <v>891857821</v>
      </c>
      <c r="B209" s="8">
        <v>217315673</v>
      </c>
      <c r="C209" s="9" t="s">
        <v>276</v>
      </c>
      <c r="D209" s="29" t="s">
        <v>503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3"/>
        <v>0</v>
      </c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8" hidden="1" customHeight="1" x14ac:dyDescent="0.2">
      <c r="A210" s="8">
        <v>891900272</v>
      </c>
      <c r="B210" s="8">
        <v>213476834</v>
      </c>
      <c r="C210" s="9" t="s">
        <v>265</v>
      </c>
      <c r="D210" s="29" t="s">
        <v>493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>
        <f t="shared" si="3"/>
        <v>0</v>
      </c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8" hidden="1" customHeight="1" x14ac:dyDescent="0.2">
      <c r="A211" s="8">
        <v>891900493</v>
      </c>
      <c r="B211" s="8">
        <v>214776147</v>
      </c>
      <c r="C211" s="9" t="s">
        <v>241</v>
      </c>
      <c r="D211" s="29" t="s">
        <v>469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f t="shared" si="3"/>
        <v>0</v>
      </c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8" hidden="1" customHeight="1" x14ac:dyDescent="0.2">
      <c r="A212" s="8">
        <v>892000148</v>
      </c>
      <c r="B212" s="8">
        <v>115050000</v>
      </c>
      <c r="C212" s="9" t="s">
        <v>306</v>
      </c>
      <c r="D212" s="29" t="s">
        <v>531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f t="shared" si="3"/>
        <v>0</v>
      </c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30</v>
      </c>
      <c r="D213" s="29" t="s">
        <v>95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f t="shared" si="3"/>
        <v>0</v>
      </c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8" hidden="1" customHeight="1" x14ac:dyDescent="0.2">
      <c r="A214" s="8">
        <v>892001457</v>
      </c>
      <c r="B214" s="8">
        <v>210650006</v>
      </c>
      <c r="C214" s="9" t="s">
        <v>266</v>
      </c>
      <c r="D214" s="29" t="s">
        <v>494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>
        <f t="shared" si="3"/>
        <v>0</v>
      </c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8" hidden="1" customHeight="1" x14ac:dyDescent="0.2">
      <c r="A215" s="8">
        <v>892099105</v>
      </c>
      <c r="B215" s="8">
        <v>210194001</v>
      </c>
      <c r="C215" s="9" t="s">
        <v>295</v>
      </c>
      <c r="D215" s="29" t="s">
        <v>521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f t="shared" si="3"/>
        <v>0</v>
      </c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8" hidden="1" customHeight="1" x14ac:dyDescent="0.2">
      <c r="A216" s="8">
        <v>892099149</v>
      </c>
      <c r="B216" s="8">
        <v>119494000</v>
      </c>
      <c r="C216" s="9" t="s">
        <v>296</v>
      </c>
      <c r="D216" s="29" t="s">
        <v>522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f t="shared" si="3"/>
        <v>0</v>
      </c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8" hidden="1" customHeight="1" x14ac:dyDescent="0.2">
      <c r="A217" s="8">
        <v>892099216</v>
      </c>
      <c r="B217" s="8">
        <v>118585000</v>
      </c>
      <c r="C217" s="9" t="s">
        <v>242</v>
      </c>
      <c r="D217" s="29" t="s">
        <v>470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 t="shared" si="3"/>
        <v>0</v>
      </c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8" hidden="1" customHeight="1" x14ac:dyDescent="0.2">
      <c r="A218" s="8">
        <v>892099232</v>
      </c>
      <c r="B218" s="8">
        <v>212450124</v>
      </c>
      <c r="C218" s="9" t="s">
        <v>282</v>
      </c>
      <c r="D218" s="29" t="s">
        <v>509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>
        <f t="shared" si="3"/>
        <v>0</v>
      </c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8" hidden="1" customHeight="1" x14ac:dyDescent="0.2">
      <c r="A219" s="8">
        <v>892099242</v>
      </c>
      <c r="B219" s="8">
        <v>210050400</v>
      </c>
      <c r="C219" s="9" t="s">
        <v>297</v>
      </c>
      <c r="D219" s="29" t="s">
        <v>523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>
        <f t="shared" si="3"/>
        <v>0</v>
      </c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8" hidden="1" customHeight="1" x14ac:dyDescent="0.2">
      <c r="A220" s="8">
        <v>892099246</v>
      </c>
      <c r="B220" s="8">
        <v>218650686</v>
      </c>
      <c r="C220" s="9" t="s">
        <v>307</v>
      </c>
      <c r="D220" s="29" t="s">
        <v>532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>
        <f t="shared" si="3"/>
        <v>0</v>
      </c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8" hidden="1" customHeight="1" x14ac:dyDescent="0.2">
      <c r="A221" s="8">
        <v>892099324</v>
      </c>
      <c r="B221" s="8">
        <v>210150001</v>
      </c>
      <c r="C221" s="9" t="s">
        <v>213</v>
      </c>
      <c r="D221" s="29" t="s">
        <v>442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>
        <f t="shared" si="3"/>
        <v>0</v>
      </c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8" hidden="1" customHeight="1" x14ac:dyDescent="0.2">
      <c r="A222" s="8">
        <v>892099325</v>
      </c>
      <c r="B222" s="8">
        <v>217350573</v>
      </c>
      <c r="C222" s="9" t="s">
        <v>303</v>
      </c>
      <c r="D222" s="29" t="s">
        <v>528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>
        <f t="shared" si="3"/>
        <v>0</v>
      </c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8" hidden="1" customHeight="1" x14ac:dyDescent="0.2">
      <c r="A223" s="8">
        <v>892099392</v>
      </c>
      <c r="B223" s="8">
        <v>213085230</v>
      </c>
      <c r="C223" s="9" t="s">
        <v>214</v>
      </c>
      <c r="D223" s="29" t="s">
        <v>443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>
        <f t="shared" si="3"/>
        <v>0</v>
      </c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8" hidden="1" customHeight="1" x14ac:dyDescent="0.2">
      <c r="A224" s="8">
        <v>892115007</v>
      </c>
      <c r="B224" s="8">
        <v>210144001</v>
      </c>
      <c r="C224" s="9" t="s">
        <v>243</v>
      </c>
      <c r="D224" s="29" t="s">
        <v>471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f t="shared" si="3"/>
        <v>0</v>
      </c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8" hidden="1" customHeight="1" x14ac:dyDescent="0.2">
      <c r="A225" s="8">
        <v>892115015</v>
      </c>
      <c r="B225" s="8">
        <v>114444000</v>
      </c>
      <c r="C225" s="9" t="s">
        <v>215</v>
      </c>
      <c r="D225" s="29" t="s">
        <v>444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>
        <f t="shared" si="3"/>
        <v>0</v>
      </c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t="18" hidden="1" customHeight="1" x14ac:dyDescent="0.2">
      <c r="A226" s="8">
        <v>892115024</v>
      </c>
      <c r="B226" s="8">
        <v>216044560</v>
      </c>
      <c r="C226" s="9" t="s">
        <v>271</v>
      </c>
      <c r="D226" s="29" t="s">
        <v>499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>
        <f t="shared" si="3"/>
        <v>0</v>
      </c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31</v>
      </c>
      <c r="D227" s="29" t="s">
        <v>32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>
        <f t="shared" si="3"/>
        <v>0</v>
      </c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t="18" hidden="1" customHeight="1" x14ac:dyDescent="0.2">
      <c r="A228" s="8">
        <v>892115155</v>
      </c>
      <c r="B228" s="8">
        <v>214744847</v>
      </c>
      <c r="C228" s="9" t="s">
        <v>216</v>
      </c>
      <c r="D228" s="29" t="s">
        <v>445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>
        <f t="shared" si="3"/>
        <v>0</v>
      </c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t="18" hidden="1" customHeight="1" x14ac:dyDescent="0.2">
      <c r="A229" s="8">
        <v>892120020</v>
      </c>
      <c r="B229" s="8">
        <v>213044430</v>
      </c>
      <c r="C229" s="9" t="s">
        <v>298</v>
      </c>
      <c r="D229" s="31" t="s">
        <v>549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>
        <f t="shared" si="3"/>
        <v>0</v>
      </c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t="18" hidden="1" customHeight="1" x14ac:dyDescent="0.2">
      <c r="A230" s="8">
        <v>892200312</v>
      </c>
      <c r="B230" s="8">
        <v>212370523</v>
      </c>
      <c r="C230" s="9" t="s">
        <v>280</v>
      </c>
      <c r="D230" s="29" t="s">
        <v>507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>
        <f t="shared" si="3"/>
        <v>0</v>
      </c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33</v>
      </c>
      <c r="D231" s="29" t="s">
        <v>34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f t="shared" si="3"/>
        <v>0</v>
      </c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t="18" hidden="1" customHeight="1" x14ac:dyDescent="0.2">
      <c r="A232" s="8">
        <v>892200839</v>
      </c>
      <c r="B232" s="8">
        <v>212070820</v>
      </c>
      <c r="C232" s="9" t="s">
        <v>217</v>
      </c>
      <c r="D232" s="29" t="s">
        <v>446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>
        <f t="shared" si="3"/>
        <v>0</v>
      </c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t="18" hidden="1" customHeight="1" x14ac:dyDescent="0.2">
      <c r="A233" s="8">
        <v>892201282</v>
      </c>
      <c r="B233" s="8">
        <v>210270702</v>
      </c>
      <c r="C233" s="9" t="s">
        <v>299</v>
      </c>
      <c r="D233" s="29" t="s">
        <v>524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>
        <f t="shared" si="3"/>
        <v>0</v>
      </c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t="18" hidden="1" customHeight="1" x14ac:dyDescent="0.2">
      <c r="A234" s="8">
        <v>892201286</v>
      </c>
      <c r="B234" s="8">
        <v>211070110</v>
      </c>
      <c r="C234" s="9" t="s">
        <v>218</v>
      </c>
      <c r="D234" s="29" t="s">
        <v>447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>
        <f t="shared" si="3"/>
        <v>0</v>
      </c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ht="18" hidden="1" customHeight="1" x14ac:dyDescent="0.2">
      <c r="A235" s="8">
        <v>892280021</v>
      </c>
      <c r="B235" s="8">
        <v>117070000</v>
      </c>
      <c r="C235" s="9" t="s">
        <v>219</v>
      </c>
      <c r="D235" s="29" t="s">
        <v>448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>
        <f t="shared" si="3"/>
        <v>0</v>
      </c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ht="18" hidden="1" customHeight="1" x14ac:dyDescent="0.2">
      <c r="A236" s="8">
        <v>892280053</v>
      </c>
      <c r="B236" s="8">
        <v>210470204</v>
      </c>
      <c r="C236" s="9" t="s">
        <v>277</v>
      </c>
      <c r="D236" s="29" t="s">
        <v>504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>
        <f t="shared" si="3"/>
        <v>0</v>
      </c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8" hidden="1" customHeight="1" x14ac:dyDescent="0.2">
      <c r="A237" s="8">
        <v>892280055</v>
      </c>
      <c r="B237" s="8">
        <v>217070670</v>
      </c>
      <c r="C237" s="9" t="s">
        <v>244</v>
      </c>
      <c r="D237" s="29" t="s">
        <v>472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>
        <f t="shared" si="3"/>
        <v>0</v>
      </c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ht="18" hidden="1" customHeight="1" x14ac:dyDescent="0.2">
      <c r="A238" s="8">
        <v>892280063</v>
      </c>
      <c r="B238" s="8">
        <v>211770717</v>
      </c>
      <c r="C238" s="9" t="s">
        <v>267</v>
      </c>
      <c r="D238" s="29" t="s">
        <v>495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f t="shared" si="3"/>
        <v>0</v>
      </c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ht="18" hidden="1" customHeight="1" x14ac:dyDescent="0.2">
      <c r="A239" s="8">
        <v>892300123</v>
      </c>
      <c r="B239" s="8">
        <v>211420614</v>
      </c>
      <c r="C239" s="9" t="s">
        <v>245</v>
      </c>
      <c r="D239" s="29" t="s">
        <v>473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f t="shared" si="3"/>
        <v>0</v>
      </c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35</v>
      </c>
      <c r="D240" s="29" t="s">
        <v>79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>
        <f t="shared" si="3"/>
        <v>0</v>
      </c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ht="18" hidden="1" customHeight="1" x14ac:dyDescent="0.2">
      <c r="A241" s="8">
        <v>892301093</v>
      </c>
      <c r="B241" s="8">
        <v>217020770</v>
      </c>
      <c r="C241" s="9" t="s">
        <v>246</v>
      </c>
      <c r="D241" s="29" t="s">
        <v>474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f t="shared" si="3"/>
        <v>0</v>
      </c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ht="18" hidden="1" customHeight="1" x14ac:dyDescent="0.2">
      <c r="A242" s="8">
        <v>892399999</v>
      </c>
      <c r="B242" s="8">
        <v>112020000</v>
      </c>
      <c r="C242" s="9" t="s">
        <v>272</v>
      </c>
      <c r="D242" s="29" t="s">
        <v>500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f t="shared" si="3"/>
        <v>0</v>
      </c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ht="18" hidden="1" customHeight="1" x14ac:dyDescent="0.2">
      <c r="A243" s="8">
        <v>892400038</v>
      </c>
      <c r="B243" s="8">
        <v>118888000</v>
      </c>
      <c r="C243" s="9" t="s">
        <v>247</v>
      </c>
      <c r="D243" s="29" t="s">
        <v>475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>
        <f t="shared" si="3"/>
        <v>0</v>
      </c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ht="18" hidden="1" customHeight="1" x14ac:dyDescent="0.2">
      <c r="A244" s="8">
        <v>899999433</v>
      </c>
      <c r="B244" s="8">
        <v>218625286</v>
      </c>
      <c r="C244" s="24" t="s">
        <v>578</v>
      </c>
      <c r="D244" s="29" t="s">
        <v>551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>
        <f t="shared" si="3"/>
        <v>0</v>
      </c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318</v>
      </c>
      <c r="D245" s="31" t="s">
        <v>643</v>
      </c>
      <c r="E245" s="30"/>
      <c r="F245" s="30"/>
      <c r="G245" s="30"/>
      <c r="H245" s="30"/>
      <c r="I245" s="30"/>
      <c r="J245" s="30"/>
      <c r="K245" s="30"/>
      <c r="L245" s="30"/>
      <c r="M245" s="30">
        <v>70000000000</v>
      </c>
      <c r="N245" s="30">
        <f t="shared" si="3"/>
        <v>70000000000</v>
      </c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ht="18" hidden="1" customHeight="1" x14ac:dyDescent="0.2">
      <c r="A246" s="8">
        <v>899999114</v>
      </c>
      <c r="B246" s="8">
        <v>112525000</v>
      </c>
      <c r="C246" s="9" t="s">
        <v>225</v>
      </c>
      <c r="D246" s="29" t="s">
        <v>454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>
        <f t="shared" si="3"/>
        <v>0</v>
      </c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326</v>
      </c>
      <c r="D247" s="29" t="s">
        <v>78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>
        <f t="shared" si="3"/>
        <v>0</v>
      </c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ht="18" hidden="1" customHeight="1" x14ac:dyDescent="0.2">
      <c r="A248" s="8">
        <v>899999172</v>
      </c>
      <c r="B248" s="8">
        <v>217525175</v>
      </c>
      <c r="C248" s="9" t="s">
        <v>226</v>
      </c>
      <c r="D248" s="29" t="s">
        <v>455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f t="shared" si="3"/>
        <v>0</v>
      </c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325</v>
      </c>
      <c r="D249" s="29" t="s">
        <v>80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>
        <f t="shared" si="3"/>
        <v>0</v>
      </c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8" hidden="1" customHeight="1" x14ac:dyDescent="0.2">
      <c r="A250" s="8">
        <v>899999281</v>
      </c>
      <c r="B250" s="8">
        <v>214325843</v>
      </c>
      <c r="C250" s="9" t="s">
        <v>248</v>
      </c>
      <c r="D250" s="29" t="s">
        <v>476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>
        <f t="shared" si="3"/>
        <v>0</v>
      </c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ht="18" hidden="1" customHeight="1" x14ac:dyDescent="0.2">
      <c r="A251" s="8">
        <v>899999318</v>
      </c>
      <c r="B251" s="8">
        <v>219925899</v>
      </c>
      <c r="C251" s="9" t="s">
        <v>227</v>
      </c>
      <c r="D251" s="29" t="s">
        <v>456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f t="shared" si="3"/>
        <v>0</v>
      </c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ht="18" hidden="1" customHeight="1" x14ac:dyDescent="0.2">
      <c r="A252" s="8">
        <v>899999328</v>
      </c>
      <c r="B252" s="8">
        <v>216925269</v>
      </c>
      <c r="C252" s="9" t="s">
        <v>278</v>
      </c>
      <c r="D252" s="29" t="s">
        <v>505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f t="shared" si="3"/>
        <v>0</v>
      </c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ht="18" hidden="1" customHeight="1" x14ac:dyDescent="0.2">
      <c r="A253" s="8">
        <v>899999330</v>
      </c>
      <c r="B253" s="8">
        <v>210725407</v>
      </c>
      <c r="C253" s="9" t="s">
        <v>249</v>
      </c>
      <c r="D253" s="29" t="s">
        <v>477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>
        <f t="shared" si="3"/>
        <v>0</v>
      </c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ht="18" hidden="1" customHeight="1" x14ac:dyDescent="0.2">
      <c r="A254" s="8">
        <v>899999336</v>
      </c>
      <c r="B254" s="8">
        <v>119191000</v>
      </c>
      <c r="C254" s="9" t="s">
        <v>327</v>
      </c>
      <c r="D254" s="31" t="s">
        <v>544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>
        <f t="shared" si="3"/>
        <v>0</v>
      </c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ht="18" hidden="1" customHeight="1" x14ac:dyDescent="0.2">
      <c r="A255" s="8">
        <v>899999342</v>
      </c>
      <c r="B255" s="8">
        <v>217325473</v>
      </c>
      <c r="C255" s="9" t="s">
        <v>250</v>
      </c>
      <c r="D255" s="29" t="s">
        <v>478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f t="shared" si="3"/>
        <v>0</v>
      </c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ht="18" hidden="1" customHeight="1" x14ac:dyDescent="0.2">
      <c r="A256" s="8">
        <v>899999366</v>
      </c>
      <c r="B256" s="8">
        <v>218625486</v>
      </c>
      <c r="C256" s="9" t="s">
        <v>323</v>
      </c>
      <c r="D256" s="29" t="s">
        <v>542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f t="shared" si="3"/>
        <v>0</v>
      </c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ht="18" hidden="1" customHeight="1" x14ac:dyDescent="0.2">
      <c r="A257" s="8">
        <v>899999406</v>
      </c>
      <c r="B257" s="8">
        <v>212425224</v>
      </c>
      <c r="C257" s="9" t="s">
        <v>274</v>
      </c>
      <c r="D257" s="29" t="s">
        <v>476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>
        <f t="shared" si="3"/>
        <v>0</v>
      </c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ht="18" hidden="1" customHeight="1" x14ac:dyDescent="0.2">
      <c r="A258" s="8">
        <v>899999445</v>
      </c>
      <c r="B258" s="8">
        <v>217325873</v>
      </c>
      <c r="C258" s="9" t="s">
        <v>304</v>
      </c>
      <c r="D258" s="29" t="s">
        <v>529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>
        <f t="shared" si="3"/>
        <v>0</v>
      </c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ht="18" hidden="1" customHeight="1" x14ac:dyDescent="0.2">
      <c r="A259" s="8">
        <v>899999475</v>
      </c>
      <c r="B259" s="8">
        <v>211325513</v>
      </c>
      <c r="C259" s="9" t="s">
        <v>293</v>
      </c>
      <c r="D259" s="29" t="s">
        <v>519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f t="shared" si="3"/>
        <v>0</v>
      </c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ht="18" hidden="1" customHeight="1" x14ac:dyDescent="0.2">
      <c r="A260" s="8">
        <v>899999476</v>
      </c>
      <c r="B260" s="8">
        <v>218125781</v>
      </c>
      <c r="C260" s="9" t="s">
        <v>294</v>
      </c>
      <c r="D260" s="29" t="s">
        <v>520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>
        <f t="shared" si="3"/>
        <v>0</v>
      </c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ht="18" hidden="1" customHeight="1" x14ac:dyDescent="0.2">
      <c r="A261" s="8">
        <v>899999701</v>
      </c>
      <c r="B261" s="8">
        <v>212025320</v>
      </c>
      <c r="C261" s="9" t="s">
        <v>228</v>
      </c>
      <c r="D261" s="29" t="s">
        <v>457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f t="shared" ref="N261:N290" si="4">+L261+M261</f>
        <v>0</v>
      </c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ht="18" hidden="1" customHeight="1" x14ac:dyDescent="0.2">
      <c r="A262" s="32">
        <v>900220147</v>
      </c>
      <c r="B262" s="8">
        <v>923271490</v>
      </c>
      <c r="C262" s="32" t="s">
        <v>333</v>
      </c>
      <c r="D262" s="29" t="s">
        <v>545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>
        <f t="shared" si="4"/>
        <v>0</v>
      </c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561</v>
      </c>
      <c r="D263" s="29" t="s">
        <v>650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>
        <f t="shared" si="4"/>
        <v>0</v>
      </c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40</v>
      </c>
      <c r="D264" s="29" t="s">
        <v>658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>
        <f t="shared" si="4"/>
        <v>0</v>
      </c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562</v>
      </c>
      <c r="D265" s="29" t="s">
        <v>660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f t="shared" si="4"/>
        <v>0</v>
      </c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94</v>
      </c>
      <c r="D266" s="29" t="s">
        <v>662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>
        <f t="shared" si="4"/>
        <v>0</v>
      </c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563</v>
      </c>
      <c r="D267" s="29" t="s">
        <v>667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>
        <f t="shared" si="4"/>
        <v>0</v>
      </c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564</v>
      </c>
      <c r="D268" s="29" t="s">
        <v>669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 t="shared" si="4"/>
        <v>0</v>
      </c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565</v>
      </c>
      <c r="D269" s="29" t="s">
        <v>672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>
        <f t="shared" si="4"/>
        <v>0</v>
      </c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ht="18" customHeight="1" x14ac:dyDescent="0.2">
      <c r="A270" s="24">
        <v>800124023</v>
      </c>
      <c r="B270" s="24">
        <v>824276000</v>
      </c>
      <c r="C270" s="24" t="s">
        <v>566</v>
      </c>
      <c r="D270" s="29" t="s">
        <v>645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>
        <f t="shared" si="4"/>
        <v>0</v>
      </c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86</v>
      </c>
      <c r="D271" s="29" t="s">
        <v>657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f t="shared" si="4"/>
        <v>0</v>
      </c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88</v>
      </c>
      <c r="D272" s="29" t="s">
        <v>644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>
        <f t="shared" si="4"/>
        <v>0</v>
      </c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52</v>
      </c>
      <c r="D273" s="29" t="s">
        <v>648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f t="shared" si="4"/>
        <v>0</v>
      </c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567</v>
      </c>
      <c r="D274" s="29" t="s">
        <v>654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>
        <f t="shared" si="4"/>
        <v>0</v>
      </c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568</v>
      </c>
      <c r="D275" s="29" t="s">
        <v>665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>
        <f t="shared" si="4"/>
        <v>0</v>
      </c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81</v>
      </c>
      <c r="D276" s="29" t="s">
        <v>652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>
        <f t="shared" si="4"/>
        <v>0</v>
      </c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21</v>
      </c>
      <c r="D277" s="29" t="s">
        <v>664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f t="shared" si="4"/>
        <v>0</v>
      </c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28</v>
      </c>
      <c r="D278" s="29" t="s">
        <v>668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f t="shared" si="4"/>
        <v>0</v>
      </c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569</v>
      </c>
      <c r="D279" s="29" t="s">
        <v>661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>
        <f t="shared" si="4"/>
        <v>0</v>
      </c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570</v>
      </c>
      <c r="D280" s="29" t="s">
        <v>651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>
        <f t="shared" si="4"/>
        <v>0</v>
      </c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571</v>
      </c>
      <c r="D281" s="29" t="s">
        <v>663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>
        <f t="shared" si="4"/>
        <v>0</v>
      </c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572</v>
      </c>
      <c r="D282" s="29" t="s">
        <v>671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f t="shared" si="4"/>
        <v>0</v>
      </c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573</v>
      </c>
      <c r="D283" s="29" t="s">
        <v>647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f t="shared" si="4"/>
        <v>0</v>
      </c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574</v>
      </c>
      <c r="D284" s="29" t="s">
        <v>656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f t="shared" si="4"/>
        <v>0</v>
      </c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575</v>
      </c>
      <c r="D285" s="29" t="s">
        <v>659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f t="shared" si="4"/>
        <v>0</v>
      </c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576</v>
      </c>
      <c r="D286" s="29" t="s">
        <v>653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>
        <f t="shared" si="4"/>
        <v>0</v>
      </c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577</v>
      </c>
      <c r="D287" s="31" t="s">
        <v>591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>
        <f t="shared" si="4"/>
        <v>0</v>
      </c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587</v>
      </c>
      <c r="D288" s="57" t="s">
        <v>592</v>
      </c>
      <c r="E288" s="30"/>
      <c r="F288" s="30"/>
      <c r="G288" s="30"/>
      <c r="H288" s="30"/>
      <c r="I288" s="30"/>
      <c r="J288" s="30"/>
      <c r="K288" s="30"/>
      <c r="L288" s="30"/>
      <c r="M288" s="30">
        <v>1200000000</v>
      </c>
      <c r="N288" s="30">
        <f t="shared" si="4"/>
        <v>1200000000</v>
      </c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spans="1:28" ht="25.15" customHeight="1" x14ac:dyDescent="0.2">
      <c r="A289" s="24">
        <v>844002071</v>
      </c>
      <c r="B289" s="24">
        <v>220285001</v>
      </c>
      <c r="C289" s="38" t="s">
        <v>589</v>
      </c>
      <c r="D289" s="29" t="s">
        <v>590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>
        <f t="shared" si="4"/>
        <v>0</v>
      </c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spans="1:28" s="36" customFormat="1" ht="52.9" customHeight="1" x14ac:dyDescent="0.2">
      <c r="A290" s="33">
        <v>899999035</v>
      </c>
      <c r="B290" s="33">
        <v>41500000</v>
      </c>
      <c r="C290" s="34" t="s">
        <v>579</v>
      </c>
      <c r="D290" s="35" t="s">
        <v>580</v>
      </c>
      <c r="E290" s="41">
        <v>641973178567</v>
      </c>
      <c r="F290" s="41">
        <f>+E290</f>
        <v>641973178567</v>
      </c>
      <c r="G290" s="41">
        <v>308651784343</v>
      </c>
      <c r="H290" s="41">
        <f>+F290+G290</f>
        <v>950624962910</v>
      </c>
      <c r="I290" s="41"/>
      <c r="J290" s="41">
        <f>+H290</f>
        <v>950624962910</v>
      </c>
      <c r="K290" s="30"/>
      <c r="L290" s="30">
        <f>+J290</f>
        <v>950624962910</v>
      </c>
      <c r="M290" s="30">
        <v>49397783291</v>
      </c>
      <c r="N290" s="30">
        <f t="shared" si="4"/>
        <v>1000022746201</v>
      </c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spans="1:28" ht="33.6" hidden="1" customHeight="1" x14ac:dyDescent="0.2">
      <c r="A291" s="70" t="s">
        <v>43</v>
      </c>
      <c r="B291" s="71"/>
      <c r="C291" s="71"/>
      <c r="D291" s="20"/>
      <c r="E291" s="21">
        <f>SUM(E4:E290)</f>
        <v>641973178567</v>
      </c>
      <c r="F291" s="21">
        <f t="shared" ref="F291:T291" si="5">SUM(F4:F290)</f>
        <v>641973178567</v>
      </c>
      <c r="G291" s="21">
        <f t="shared" si="5"/>
        <v>308651784343</v>
      </c>
      <c r="H291" s="21">
        <f t="shared" si="5"/>
        <v>950624962910</v>
      </c>
      <c r="I291" s="21">
        <f t="shared" si="5"/>
        <v>0</v>
      </c>
      <c r="J291" s="21">
        <f t="shared" si="5"/>
        <v>950624962910</v>
      </c>
      <c r="K291" s="21">
        <f t="shared" si="5"/>
        <v>0</v>
      </c>
      <c r="L291" s="21">
        <f t="shared" si="5"/>
        <v>950624962910</v>
      </c>
      <c r="M291" s="21">
        <f t="shared" si="5"/>
        <v>120597783291</v>
      </c>
      <c r="N291" s="21">
        <f t="shared" si="5"/>
        <v>1071222746201</v>
      </c>
      <c r="O291" s="21">
        <f t="shared" si="5"/>
        <v>0</v>
      </c>
      <c r="P291" s="21">
        <f t="shared" si="5"/>
        <v>0</v>
      </c>
      <c r="Q291" s="21">
        <f t="shared" si="5"/>
        <v>0</v>
      </c>
      <c r="R291" s="21">
        <f t="shared" si="5"/>
        <v>0</v>
      </c>
      <c r="S291" s="21">
        <f t="shared" si="5"/>
        <v>0</v>
      </c>
      <c r="T291" s="21">
        <f t="shared" si="5"/>
        <v>0</v>
      </c>
      <c r="U291" s="21">
        <f t="shared" ref="U291:V291" si="6">SUM(U4:U290)</f>
        <v>0</v>
      </c>
      <c r="V291" s="21">
        <f t="shared" si="6"/>
        <v>0</v>
      </c>
      <c r="W291" s="21">
        <f>SUM(W4:W290)</f>
        <v>0</v>
      </c>
      <c r="X291" s="21">
        <f t="shared" ref="X291" si="7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</row>
    <row r="292" spans="1:28" ht="36.75" hidden="1" customHeight="1" x14ac:dyDescent="0.2">
      <c r="W292" s="62"/>
    </row>
  </sheetData>
  <autoFilter ref="A3:X292" xr:uid="{10F9BCBD-9488-4398-8B34-E3DD622A6DDB}">
    <filterColumn colId="2">
      <filters>
        <filter val="COLEGIO INTEGRADO NACIONAL ORIENTE DE CALDAS"/>
        <filter val="COLEGIO MAYOR DE ANTIOQUIA"/>
        <filter val="COLEGIO MAYOR DE BOLIVAR"/>
        <filter val="COLEGIO MAYOR DEL CAUCA"/>
        <filter val="CONSEJO REGIONAL INDIGENA"/>
        <filter val="CONSERVATORIO DEL TOLIMA"/>
        <filter val="ESCUELA NACIONAL DEL DEPORTE"/>
        <filter val="ESCUELA SUPERIOR TECNOLOGICA DE ARTES DEBORA ARANGO"/>
        <filter val="INSTITUCION UNIVERSITARIA  ITSA"/>
        <filter val="INSTITUCION UNIVERSITARIA ANTONIO JOSE CAMACHO"/>
        <filter val="INSTITUCION UNIVERSITARIA BELLAS ARTES Y CIENCIAS DE BOLIVAR"/>
        <filter val="INSTITUCION UNIVERSITARIA DE ENVIGADO"/>
        <filter val="INSTITUCIÓN UNIVERSITARIA DIGITAL DE ANTIOQUIA"/>
        <filter val="INSTITUTO COLOMBIANO DE CREDITO EDUCATIVO Y ESTUDIOS TECNICOS EN EL ETERIOR MARIANO OSPINA PEREZ ICETEX"/>
        <filter val="INSTITUTO DE EDUCACION TECNICA PROFESIONAL DE ROLDANILLO"/>
        <filter val="INSTITUTO DEPARTAMENTAL DE BELLAS ARTES"/>
        <filter val="INSTITUTO NACIONAL DE FORMACION TECNICA PROFESIONAL -HUMBERTO VELASQUEZ GARCIA"/>
        <filter val="INSTITUTO SUPERIOR DE EDUCACION RURAL DE PAMPLONA - ISER"/>
        <filter val="INSTITUTO TECNICO AGRICOLA - ITA - DE BUGA"/>
        <filter val="INSTITUTO TECNOLOGICO DEL PUTUMAYO"/>
        <filter val="INSTITUTO TECNOLOGICO METROPOLITANO"/>
        <filter val="INSTITUTO TECNOLOGICO PASCUAL BRAVO - MEDELLIN"/>
        <filter val="INSTITUTO UNIVERSITARIO DE LA PAZ"/>
        <filter val="POLITECNICO COLOMBIANO JAIME ISAZA CADAVID"/>
        <filter val="TECNOLOGICO DE ANTIOQUIA"/>
        <filter val="UNIDAD CENTRAL DEL VALLE DEL CAUCA"/>
        <filter val="UNIDADES TECNOLOGICAS DE SANTANDER"/>
        <filter val="UNIVERSIDAD COLEGIO MAYOR DE CUNDINAMARCA"/>
        <filter val="UNIVERSIDAD DE ANTIOQUIA"/>
        <filter val="UNIVERSIDAD DE CALDAS"/>
        <filter val="UNIVERSIDAD DE CARTAGENA"/>
        <filter val="UNIVERSIDAD DE CORDOBA"/>
        <filter val="UNIVERSIDAD DE CUNDINAMARCA"/>
        <filter val="UNIVERSIDAD DE LA AMAZONIA"/>
        <filter val="UNIVERSIDAD DE LA GUAJIRA"/>
        <filter val="UNIVERSIDAD DE LOS LLANOS"/>
        <filter val="UNIVERSIDAD DE NARIÑO"/>
        <filter val="UNIVERSIDAD DE PAMPLONA"/>
        <filter val="UNIVERSIDAD DE SUCRE"/>
        <filter val="UNIVERSIDAD DEL ATLANTICO"/>
        <filter val="UNIVERSIDAD DEL CAUCA"/>
        <filter val="UNIVERSIDAD DEL MAGDALENA"/>
        <filter val="UNIVERSIDAD DEL PACIFICO"/>
        <filter val="UNIVERSIDAD DEL QUINDIO"/>
        <filter val="UNIVERSIDAD DEL TOLIMA"/>
        <filter val="UNIVERSIDAD DEL VALLE"/>
        <filter val="UNIVERSIDAD DISTRITAL FRANCISCO JOSE DE CALDAS"/>
        <filter val="UNIVERSIDAD FRANCISCO DE PAULA SANTANDER"/>
        <filter val="UNIVERSIDAD FRANCISCO DE PAULA SANTANDER SECCIONAL OCAÑA"/>
        <filter val="UNIVERSIDAD INDUSTRIAL DE SANTANDER"/>
        <filter val="UNIVERSIDAD INTERNACIONAL DEL TROPICO AMERICANO"/>
        <filter val="UNIVERSIDAD MILITAR NUEVA GRANADA"/>
        <filter val="UNIVERSIDAD NACIONAL ABIERTA Y A DISTANCIA"/>
        <filter val="UNIVERSIDAD NACIONAL DE COLOMBIA"/>
        <filter val="UNIVERSIDAD PEDAGOGICA NACIONAL"/>
        <filter val="UNIVERSIDAD PEDAGOGICA Y TECNOLOGICA DE COLOMBIA"/>
        <filter val="UNIVERSIDAD POPULAR DEL CESAR"/>
        <filter val="UNIVERSIDAD SURCOLOMBIANA"/>
        <filter val="UNIVERSIDAD TECNOLOGICA DE PEREIRA"/>
        <filter val="UNIVERSIDAD TECNOLOGICA DEL CHOCO"/>
      </filters>
    </filterColumn>
  </autoFilter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2023-06-15T14:16:30Z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