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toro\AppData\Local\Microsoft\Windows\INetCache\Content.Outlook\7A19KAA1\"/>
    </mc:Choice>
  </mc:AlternateContent>
  <xr:revisionPtr revIDLastSave="0" documentId="8_{CC0022BE-4382-40AF-A04E-F1EB98B7B98A}" xr6:coauthVersionLast="47" xr6:coauthVersionMax="47" xr10:uidLastSave="{00000000-0000-0000-0000-000000000000}"/>
  <bookViews>
    <workbookView xWindow="-120" yWindow="-120" windowWidth="20730" windowHeight="11160" xr2:uid="{20855578-A4B2-46D5-8E0F-F36660971A96}"/>
  </bookViews>
  <sheets>
    <sheet name="Seguimiento PES I Trimestre" sheetId="1" r:id="rId1"/>
    <sheet name="Hoja1" sheetId="2" r:id="rId2"/>
  </sheets>
  <definedNames>
    <definedName name="_xlnm._FilterDatabase" localSheetId="0" hidden="1">'Seguimiento PES I Trimestre'!$A$4:$P$22</definedName>
    <definedName name="_Hlk53668764">#REF!</definedName>
    <definedName name="_xlnm.Print_Area" localSheetId="0">'Seguimiento PES I Trimestre'!$D$4:$D$6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Q22" i="1"/>
  <c r="Q9" i="1"/>
  <c r="Q10" i="1"/>
  <c r="Q12" i="1"/>
  <c r="Q14" i="1"/>
  <c r="Q18" i="1"/>
  <c r="Q21" i="1"/>
  <c r="J22" i="1"/>
  <c r="K22" i="1"/>
  <c r="L22" i="1"/>
  <c r="M22" i="1"/>
  <c r="N22" i="1"/>
  <c r="O22" i="1"/>
  <c r="P22" i="1"/>
  <c r="Q7" i="1"/>
</calcChain>
</file>

<file path=xl/sharedStrings.xml><?xml version="1.0" encoding="utf-8"?>
<sst xmlns="http://schemas.openxmlformats.org/spreadsheetml/2006/main" count="142" uniqueCount="53">
  <si>
    <t>Porcentaje</t>
  </si>
  <si>
    <t>Movilizar las políticas de gestión y desempeño con menos de 75 puntos según sus resultados FURAG 2021</t>
  </si>
  <si>
    <t>UAPA</t>
  </si>
  <si>
    <t>MEN</t>
  </si>
  <si>
    <t>ITFIP</t>
  </si>
  <si>
    <t>INTENALCO</t>
  </si>
  <si>
    <t>INFOTEP SAN JUAN</t>
  </si>
  <si>
    <t>INFOTEP SAI</t>
  </si>
  <si>
    <t>ICFES</t>
  </si>
  <si>
    <t>FODESEP</t>
  </si>
  <si>
    <t>Unidad de Medida</t>
  </si>
  <si>
    <t>Fórmula del Indicador</t>
  </si>
  <si>
    <t>Indicador de Producto</t>
  </si>
  <si>
    <t>Meta</t>
  </si>
  <si>
    <t>Productos</t>
  </si>
  <si>
    <t>Actividades</t>
  </si>
  <si>
    <t>Objetivos tácticos</t>
  </si>
  <si>
    <t>Seguimiento Plan Estratégico del Sector Administrativo</t>
  </si>
  <si>
    <t>Realizar el plan de trabajo en el marco del diagnostico de los estandares minimos de SGSST (matriz estandarizada)</t>
  </si>
  <si>
    <t>Plan de trabajo</t>
  </si>
  <si>
    <t>1 plan de trabajo</t>
  </si>
  <si>
    <t>% De cumplimiento por actividad</t>
  </si>
  <si>
    <t>ETTIC</t>
  </si>
  <si>
    <t>Elaborar el plan de asistencia técnica para la vigencia</t>
  </si>
  <si>
    <t>Realizar el seguimiento trimestral</t>
  </si>
  <si>
    <t>Formular el plan de acción para fortalecer la politica de gestión del conocimiento y la innovación</t>
  </si>
  <si>
    <t>formalización del gestor del conocimiento y la innovación en cada entidad</t>
  </si>
  <si>
    <t>Elaborar el plan de acción que permita implementar la ruta de la felicidad a nivel sectorial</t>
  </si>
  <si>
    <t>Elaborar e implementar el plan para llevar a cabo la formalización laboral</t>
  </si>
  <si>
    <t>Elaborar el plan de intervención sectorial para fortalecer las competencias en liderazgo y trabajo en equipo</t>
  </si>
  <si>
    <t>1 Documento anual</t>
  </si>
  <si>
    <t>4 actas de comités al año</t>
  </si>
  <si>
    <t>N/A</t>
  </si>
  <si>
    <t>l TRIMESTRE 2024</t>
  </si>
  <si>
    <t>I TRIMESTRE</t>
  </si>
  <si>
    <t xml:space="preserve">PORCENTAJE DE AVANCE POR 
ENTIDAD I TRIMESTRE 2024 </t>
  </si>
  <si>
    <t>Numero de planes elaborados / planes proyectado*100</t>
  </si>
  <si>
    <t>Ejecutar las acciones establecidas por cada entidad en el plan de asistencia técnica</t>
  </si>
  <si>
    <t>Ejecutar las acciones establecidas por cada entidad en el plan de gestión del conocimiento y la innovación</t>
  </si>
  <si>
    <t>Realizar las mesas sectoriales trimestrales de gestión del conocmiento y la innovación</t>
  </si>
  <si>
    <t>Ejecutar las acciones establecidas por cada entidad en el plan de implementación de la ruta de la felicidad</t>
  </si>
  <si>
    <t>Ejecutar las acciones establecidas por cada entidad en el plan de formalización laboral</t>
  </si>
  <si>
    <t>Ejecutar las acciones establecidas por cada entidad en el plan de intervención sectorial</t>
  </si>
  <si>
    <t>Evaluar el plan de intervención sectorial para fortalecer las competencias en liderazgo y trabajo en equipo</t>
  </si>
  <si>
    <t>(Total actividades ejecutadas / Número actividades planeadas) * 100</t>
  </si>
  <si>
    <t>(Total comités ejecutados /numeros de comités planeados)*100</t>
  </si>
  <si>
    <t>numero de entidades con gestor formalizado/numero de entidades *100</t>
  </si>
  <si>
    <t>(Total de mesas sectoriales ejecutadas/numeros de mesas sectoriales planeadas)*100</t>
  </si>
  <si>
    <t>No aplica</t>
  </si>
  <si>
    <t>3 Documentos al año</t>
  </si>
  <si>
    <t>1 Documento al año</t>
  </si>
  <si>
    <t>3 actas de mesas sectoriales al año</t>
  </si>
  <si>
    <t>Nota: Los diferentes N/A, muestran que la actividad no tiene avance para este periodo y en el caso de la fila 16, FODESEP no tiene a cargo esa actividad por su naturaleza jurídica.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</si>
</sst>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family val="2"/>
    </font>
    <font>
      <sz val="10"/>
      <name val="Arial"/>
      <family val="2"/>
    </font>
    <font>
      <sz val="36"/>
      <name val="Arial"/>
      <family val="2"/>
    </font>
    <font>
      <sz val="48"/>
      <name val="Arial"/>
      <family val="2"/>
    </font>
    <font>
      <b/>
      <sz val="10"/>
      <name val="Arial"/>
      <family val="2"/>
    </font>
    <font>
      <sz val="22"/>
      <name val="Arial"/>
      <family val="2"/>
    </font>
    <font>
      <sz val="48"/>
      <name val="Calibri"/>
      <family val="2"/>
    </font>
    <font>
      <sz val="72"/>
      <name val="Arial"/>
      <family val="2"/>
    </font>
    <font>
      <b/>
      <sz val="72"/>
      <name val="Calibri"/>
      <family val="2"/>
      <scheme val="minor"/>
    </font>
    <font>
      <b/>
      <sz val="72"/>
      <name val="Arial"/>
      <family val="2"/>
    </font>
    <font>
      <b/>
      <sz val="120"/>
      <name val="Arial"/>
      <family val="2"/>
    </font>
    <font>
      <sz val="48"/>
      <color theme="0"/>
      <name val="Calibri"/>
      <family val="2"/>
    </font>
    <font>
      <b/>
      <sz val="72"/>
      <color theme="0"/>
      <name val="Arial"/>
      <family val="2"/>
    </font>
    <font>
      <b/>
      <sz val="72"/>
      <color theme="0"/>
      <name val="Calibri"/>
      <family val="2"/>
    </font>
    <font>
      <sz val="8"/>
      <name val="Arial"/>
      <family val="2"/>
    </font>
    <font>
      <sz val="60"/>
      <name val="Calibri"/>
      <family val="2"/>
    </font>
    <font>
      <sz val="60"/>
      <name val="Arial"/>
      <family val="2"/>
    </font>
    <font>
      <sz val="90"/>
      <name val="Calibri"/>
      <family val="2"/>
    </font>
    <font>
      <b/>
      <sz val="90"/>
      <name val="Arial"/>
      <family val="2"/>
    </font>
    <font>
      <sz val="95"/>
      <name val="Calibri"/>
      <family val="2"/>
    </font>
    <font>
      <sz val="72"/>
      <name val="Calibri"/>
      <family val="2"/>
    </font>
    <font>
      <sz val="72"/>
      <name val="Calibri "/>
    </font>
    <font>
      <b/>
      <sz val="72"/>
      <name val="Calibri 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AF0F0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rgb="FF3366CC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10" fontId="0" fillId="2" borderId="0" xfId="0" applyNumberFormat="1" applyFill="1"/>
    <xf numFmtId="0" fontId="5" fillId="2" borderId="0" xfId="0" applyFont="1" applyFill="1"/>
    <xf numFmtId="0" fontId="5" fillId="0" borderId="0" xfId="0" applyFont="1"/>
    <xf numFmtId="0" fontId="7" fillId="2" borderId="0" xfId="0" applyFont="1" applyFill="1"/>
    <xf numFmtId="0" fontId="7" fillId="2" borderId="0" xfId="0" applyFont="1" applyFill="1" applyAlignment="1">
      <alignment vertical="center"/>
    </xf>
    <xf numFmtId="9" fontId="9" fillId="2" borderId="0" xfId="0" applyNumberFormat="1" applyFont="1" applyFill="1"/>
    <xf numFmtId="0" fontId="7" fillId="0" borderId="0" xfId="0" applyFont="1"/>
    <xf numFmtId="0" fontId="16" fillId="2" borderId="0" xfId="0" applyFont="1" applyFill="1"/>
    <xf numFmtId="0" fontId="16" fillId="0" borderId="0" xfId="0" applyFont="1"/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0" xfId="0" applyFont="1" applyFill="1"/>
    <xf numFmtId="0" fontId="8" fillId="7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9" fontId="15" fillId="0" borderId="1" xfId="0" applyNumberFormat="1" applyFont="1" applyBorder="1" applyAlignment="1">
      <alignment horizontal="center" vertical="top" wrapText="1"/>
    </xf>
    <xf numFmtId="9" fontId="17" fillId="0" borderId="1" xfId="0" applyNumberFormat="1" applyFont="1" applyBorder="1" applyAlignment="1">
      <alignment horizontal="center" vertical="top" wrapText="1"/>
    </xf>
    <xf numFmtId="9" fontId="18" fillId="8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9" fontId="19" fillId="3" borderId="1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9" fontId="21" fillId="9" borderId="1" xfId="0" applyNumberFormat="1" applyFont="1" applyFill="1" applyBorder="1" applyAlignment="1">
      <alignment horizontal="center" vertical="center"/>
    </xf>
    <xf numFmtId="9" fontId="21" fillId="9" borderId="1" xfId="0" applyNumberFormat="1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/>
    </xf>
    <xf numFmtId="9" fontId="22" fillId="0" borderId="1" xfId="0" applyNumberFormat="1" applyFont="1" applyBorder="1" applyAlignment="1">
      <alignment horizontal="center" vertical="center"/>
    </xf>
    <xf numFmtId="9" fontId="18" fillId="7" borderId="1" xfId="0" applyNumberFormat="1" applyFont="1" applyFill="1" applyBorder="1" applyAlignment="1">
      <alignment horizontal="center" vertical="center"/>
    </xf>
    <xf numFmtId="0" fontId="3" fillId="10" borderId="0" xfId="0" applyFont="1" applyFill="1" applyAlignment="1">
      <alignment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 2" xfId="1" xr:uid="{E34366C5-A2BB-4A1C-8213-432AB60496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707047</xdr:rowOff>
    </xdr:from>
    <xdr:to>
      <xdr:col>5</xdr:col>
      <xdr:colOff>1000125</xdr:colOff>
      <xdr:row>3</xdr:row>
      <xdr:rowOff>307724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C6232C4-EF83-8A5C-9B91-130D1585F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07047"/>
          <a:ext cx="17998587" cy="6268177"/>
        </a:xfrm>
        <a:prstGeom prst="rect">
          <a:avLst/>
        </a:prstGeom>
      </xdr:spPr>
    </xdr:pic>
    <xdr:clientData/>
  </xdr:twoCellAnchor>
  <xdr:twoCellAnchor editAs="oneCell">
    <xdr:from>
      <xdr:col>14</xdr:col>
      <xdr:colOff>6286500</xdr:colOff>
      <xdr:row>0</xdr:row>
      <xdr:rowOff>476250</xdr:rowOff>
    </xdr:from>
    <xdr:to>
      <xdr:col>16</xdr:col>
      <xdr:colOff>9490834</xdr:colOff>
      <xdr:row>2</xdr:row>
      <xdr:rowOff>4953000</xdr:rowOff>
    </xdr:to>
    <xdr:pic>
      <xdr:nvPicPr>
        <xdr:cNvPr id="13" name="Imagen 12" descr="Logotipo&#10;&#10;Descripción generada automáticamente con confianza media">
          <a:extLst>
            <a:ext uri="{FF2B5EF4-FFF2-40B4-BE49-F238E27FC236}">
              <a16:creationId xmlns:a16="http://schemas.microsoft.com/office/drawing/2014/main" id="{755D8BB8-1854-98DB-711E-A42A34C5B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3500" y="476250"/>
          <a:ext cx="15110584" cy="6000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540E-8952-44DA-B847-DD8F9DE46346}">
  <dimension ref="A1:S25"/>
  <sheetViews>
    <sheetView showGridLines="0" tabSelected="1" topLeftCell="B1" zoomScale="10" zoomScaleNormal="10" workbookViewId="0">
      <selection activeCell="F4" sqref="F4:F6"/>
    </sheetView>
  </sheetViews>
  <sheetFormatPr baseColWidth="10" defaultColWidth="11.42578125" defaultRowHeight="75" x14ac:dyDescent="0.95"/>
  <cols>
    <col min="1" max="1" width="26.140625" hidden="1" customWidth="1"/>
    <col min="2" max="2" width="255.28515625" style="12" customWidth="1"/>
    <col min="3" max="3" width="253.42578125" style="12" hidden="1" customWidth="1"/>
    <col min="4" max="4" width="128.85546875" style="12" hidden="1" customWidth="1"/>
    <col min="5" max="5" width="138.42578125" style="12" hidden="1" customWidth="1"/>
    <col min="6" max="6" width="175.85546875" style="12" customWidth="1"/>
    <col min="7" max="7" width="116.5703125" style="12" customWidth="1"/>
    <col min="8" max="8" width="77.42578125" style="14" customWidth="1"/>
    <col min="9" max="9" width="106.85546875" style="14" customWidth="1"/>
    <col min="10" max="10" width="120.7109375" style="14" customWidth="1"/>
    <col min="11" max="11" width="109.42578125" style="14" customWidth="1"/>
    <col min="12" max="12" width="123.42578125" style="14" customWidth="1"/>
    <col min="13" max="13" width="118.7109375" style="14" customWidth="1"/>
    <col min="14" max="14" width="112.5703125" style="14" customWidth="1"/>
    <col min="15" max="15" width="102.28515625" style="14" customWidth="1"/>
    <col min="16" max="16" width="75.42578125" style="14" customWidth="1"/>
    <col min="17" max="17" width="211" style="12" customWidth="1"/>
    <col min="18" max="20" width="11.42578125" customWidth="1"/>
  </cols>
  <sheetData>
    <row r="1" spans="1:18" s="1" customFormat="1" ht="59.25" customHeight="1" x14ac:dyDescent="0.55000000000000004">
      <c r="B1" s="18"/>
      <c r="C1" s="36" t="s">
        <v>17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8" s="1" customFormat="1" ht="59.25" customHeight="1" x14ac:dyDescent="0.55000000000000004">
      <c r="B2" s="18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8" s="1" customFormat="1" ht="408.75" customHeight="1" x14ac:dyDescent="0.55000000000000004">
      <c r="B3" s="18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8" s="6" customFormat="1" ht="315.75" customHeight="1" x14ac:dyDescent="0.35">
      <c r="A4" s="44" t="s">
        <v>16</v>
      </c>
      <c r="B4" s="41" t="s">
        <v>15</v>
      </c>
      <c r="C4" s="42" t="s">
        <v>14</v>
      </c>
      <c r="D4" s="42" t="s">
        <v>13</v>
      </c>
      <c r="E4" s="42" t="s">
        <v>12</v>
      </c>
      <c r="F4" s="42" t="s">
        <v>11</v>
      </c>
      <c r="G4" s="42" t="s">
        <v>10</v>
      </c>
      <c r="H4" s="19" t="s">
        <v>22</v>
      </c>
      <c r="I4" s="19" t="s">
        <v>9</v>
      </c>
      <c r="J4" s="19" t="s">
        <v>8</v>
      </c>
      <c r="K4" s="19" t="s">
        <v>7</v>
      </c>
      <c r="L4" s="19" t="s">
        <v>6</v>
      </c>
      <c r="M4" s="19" t="s">
        <v>5</v>
      </c>
      <c r="N4" s="19" t="s">
        <v>4</v>
      </c>
      <c r="O4" s="19" t="s">
        <v>3</v>
      </c>
      <c r="P4" s="19" t="s">
        <v>2</v>
      </c>
      <c r="Q4" s="19" t="s">
        <v>34</v>
      </c>
    </row>
    <row r="5" spans="1:18" s="6" customFormat="1" ht="251.25" customHeight="1" x14ac:dyDescent="0.35">
      <c r="A5" s="44"/>
      <c r="B5" s="41"/>
      <c r="C5" s="42"/>
      <c r="D5" s="42"/>
      <c r="E5" s="42"/>
      <c r="F5" s="42"/>
      <c r="G5" s="42"/>
      <c r="H5" s="40" t="s">
        <v>33</v>
      </c>
      <c r="I5" s="40"/>
      <c r="J5" s="40"/>
      <c r="K5" s="40"/>
      <c r="L5" s="40"/>
      <c r="M5" s="40"/>
      <c r="N5" s="40"/>
      <c r="O5" s="40"/>
      <c r="P5" s="40"/>
      <c r="Q5" s="43" t="s">
        <v>21</v>
      </c>
    </row>
    <row r="6" spans="1:18" s="5" customFormat="1" ht="224.25" customHeight="1" x14ac:dyDescent="0.35">
      <c r="A6" s="44"/>
      <c r="B6" s="41"/>
      <c r="C6" s="42"/>
      <c r="D6" s="42"/>
      <c r="E6" s="42"/>
      <c r="F6" s="42"/>
      <c r="G6" s="42"/>
      <c r="H6" s="40"/>
      <c r="I6" s="40"/>
      <c r="J6" s="40"/>
      <c r="K6" s="40"/>
      <c r="L6" s="40"/>
      <c r="M6" s="40"/>
      <c r="N6" s="40"/>
      <c r="O6" s="40"/>
      <c r="P6" s="40"/>
      <c r="Q6" s="43"/>
    </row>
    <row r="7" spans="1:18" s="1" customFormat="1" ht="409.5" x14ac:dyDescent="1.1499999999999999">
      <c r="A7" s="16" t="s">
        <v>1</v>
      </c>
      <c r="B7" s="27" t="s">
        <v>23</v>
      </c>
      <c r="C7" s="26"/>
      <c r="D7" s="22"/>
      <c r="E7" s="26"/>
      <c r="F7" s="27" t="s">
        <v>36</v>
      </c>
      <c r="G7" s="27" t="s">
        <v>30</v>
      </c>
      <c r="H7" s="28">
        <v>1</v>
      </c>
      <c r="I7" s="28">
        <v>1</v>
      </c>
      <c r="J7" s="28">
        <v>1</v>
      </c>
      <c r="K7" s="28">
        <v>1</v>
      </c>
      <c r="L7" s="28">
        <v>1</v>
      </c>
      <c r="M7" s="29">
        <v>1</v>
      </c>
      <c r="N7" s="28">
        <v>1</v>
      </c>
      <c r="O7" s="28">
        <v>1</v>
      </c>
      <c r="P7" s="29">
        <v>1</v>
      </c>
      <c r="Q7" s="31">
        <f>(H7+I7+J7+K7+L7+M7+N7+O7+P7)/9</f>
        <v>1</v>
      </c>
      <c r="R7" s="7"/>
    </row>
    <row r="8" spans="1:18" s="1" customFormat="1" ht="369" customHeight="1" x14ac:dyDescent="1.1499999999999999">
      <c r="A8" s="17"/>
      <c r="B8" s="27" t="s">
        <v>37</v>
      </c>
      <c r="C8" s="24"/>
      <c r="D8" s="24"/>
      <c r="E8" s="24"/>
      <c r="F8" s="27" t="s">
        <v>44</v>
      </c>
      <c r="G8" s="27" t="s">
        <v>49</v>
      </c>
      <c r="H8" s="30" t="s">
        <v>32</v>
      </c>
      <c r="I8" s="30" t="s">
        <v>32</v>
      </c>
      <c r="J8" s="30" t="s">
        <v>32</v>
      </c>
      <c r="K8" s="30" t="s">
        <v>32</v>
      </c>
      <c r="L8" s="30" t="s">
        <v>32</v>
      </c>
      <c r="M8" s="30" t="s">
        <v>32</v>
      </c>
      <c r="N8" s="30" t="s">
        <v>32</v>
      </c>
      <c r="O8" s="30" t="s">
        <v>32</v>
      </c>
      <c r="P8" s="30" t="s">
        <v>32</v>
      </c>
      <c r="Q8" s="31" t="s">
        <v>32</v>
      </c>
      <c r="R8" s="7"/>
    </row>
    <row r="9" spans="1:18" s="1" customFormat="1" ht="409.6" customHeight="1" x14ac:dyDescent="1.1499999999999999">
      <c r="A9" s="17"/>
      <c r="B9" s="27" t="s">
        <v>24</v>
      </c>
      <c r="C9" s="24"/>
      <c r="D9" s="24"/>
      <c r="E9" s="24"/>
      <c r="F9" s="27" t="s">
        <v>45</v>
      </c>
      <c r="G9" s="27" t="s">
        <v>31</v>
      </c>
      <c r="H9" s="28">
        <v>0.25</v>
      </c>
      <c r="I9" s="28">
        <v>0.25</v>
      </c>
      <c r="J9" s="28">
        <v>0.25</v>
      </c>
      <c r="K9" s="28">
        <v>0.25</v>
      </c>
      <c r="L9" s="28">
        <v>0.25</v>
      </c>
      <c r="M9" s="29">
        <v>0.25</v>
      </c>
      <c r="N9" s="28">
        <v>0.25</v>
      </c>
      <c r="O9" s="28">
        <v>0.25</v>
      </c>
      <c r="P9" s="29">
        <v>0.25</v>
      </c>
      <c r="Q9" s="31">
        <f t="shared" ref="Q9:Q21" si="0">(H9+I9+J9+K9+L9+M9+N9+O9+P9)/9</f>
        <v>0.25</v>
      </c>
      <c r="R9" s="7"/>
    </row>
    <row r="10" spans="1:18" s="1" customFormat="1" ht="276.75" x14ac:dyDescent="1.1499999999999999">
      <c r="A10" s="17"/>
      <c r="B10" s="27" t="s">
        <v>25</v>
      </c>
      <c r="C10" s="24"/>
      <c r="D10" s="24"/>
      <c r="E10" s="24"/>
      <c r="F10" s="27" t="s">
        <v>36</v>
      </c>
      <c r="G10" s="27" t="s">
        <v>30</v>
      </c>
      <c r="H10" s="28">
        <v>1</v>
      </c>
      <c r="I10" s="28">
        <v>1</v>
      </c>
      <c r="J10" s="28">
        <v>1</v>
      </c>
      <c r="K10" s="28">
        <v>1</v>
      </c>
      <c r="L10" s="28">
        <v>1</v>
      </c>
      <c r="M10" s="29">
        <v>1</v>
      </c>
      <c r="N10" s="28">
        <v>1</v>
      </c>
      <c r="O10" s="28">
        <v>1</v>
      </c>
      <c r="P10" s="29">
        <v>1</v>
      </c>
      <c r="Q10" s="31">
        <f t="shared" si="0"/>
        <v>1</v>
      </c>
      <c r="R10" s="7"/>
    </row>
    <row r="11" spans="1:18" s="1" customFormat="1" ht="369" x14ac:dyDescent="1.1499999999999999">
      <c r="A11" s="17"/>
      <c r="B11" s="27" t="s">
        <v>38</v>
      </c>
      <c r="C11" s="24"/>
      <c r="D11" s="24"/>
      <c r="E11" s="24"/>
      <c r="F11" s="27" t="s">
        <v>44</v>
      </c>
      <c r="G11" s="27" t="s">
        <v>49</v>
      </c>
      <c r="H11" s="30" t="s">
        <v>32</v>
      </c>
      <c r="I11" s="30" t="s">
        <v>32</v>
      </c>
      <c r="J11" s="30" t="s">
        <v>32</v>
      </c>
      <c r="K11" s="30" t="s">
        <v>32</v>
      </c>
      <c r="L11" s="30" t="s">
        <v>32</v>
      </c>
      <c r="M11" s="30" t="s">
        <v>32</v>
      </c>
      <c r="N11" s="30" t="s">
        <v>32</v>
      </c>
      <c r="O11" s="30" t="s">
        <v>32</v>
      </c>
      <c r="P11" s="30" t="s">
        <v>32</v>
      </c>
      <c r="Q11" s="31" t="s">
        <v>32</v>
      </c>
      <c r="R11" s="7"/>
    </row>
    <row r="12" spans="1:18" s="1" customFormat="1" ht="369.75" customHeight="1" x14ac:dyDescent="1.1499999999999999">
      <c r="A12" s="17"/>
      <c r="B12" s="27" t="s">
        <v>26</v>
      </c>
      <c r="C12" s="24"/>
      <c r="D12" s="24"/>
      <c r="E12" s="24"/>
      <c r="F12" s="27" t="s">
        <v>46</v>
      </c>
      <c r="G12" s="27" t="s">
        <v>50</v>
      </c>
      <c r="H12" s="28">
        <v>1</v>
      </c>
      <c r="I12" s="28">
        <v>1</v>
      </c>
      <c r="J12" s="28">
        <v>1</v>
      </c>
      <c r="K12" s="28">
        <v>1</v>
      </c>
      <c r="L12" s="28">
        <v>1</v>
      </c>
      <c r="M12" s="29">
        <v>1</v>
      </c>
      <c r="N12" s="28">
        <v>1</v>
      </c>
      <c r="O12" s="28">
        <v>1</v>
      </c>
      <c r="P12" s="29">
        <v>1</v>
      </c>
      <c r="Q12" s="31">
        <f t="shared" si="0"/>
        <v>1</v>
      </c>
      <c r="R12" s="7"/>
    </row>
    <row r="13" spans="1:18" s="1" customFormat="1" ht="409.6" customHeight="1" x14ac:dyDescent="0.2">
      <c r="A13" s="38"/>
      <c r="B13" s="27" t="s">
        <v>39</v>
      </c>
      <c r="C13" s="24"/>
      <c r="D13" s="24"/>
      <c r="E13" s="24"/>
      <c r="F13" s="27" t="s">
        <v>47</v>
      </c>
      <c r="G13" s="27" t="s">
        <v>51</v>
      </c>
      <c r="H13" s="30" t="s">
        <v>32</v>
      </c>
      <c r="I13" s="30" t="s">
        <v>32</v>
      </c>
      <c r="J13" s="30" t="s">
        <v>32</v>
      </c>
      <c r="K13" s="30" t="s">
        <v>32</v>
      </c>
      <c r="L13" s="30" t="s">
        <v>32</v>
      </c>
      <c r="M13" s="30" t="s">
        <v>32</v>
      </c>
      <c r="N13" s="30" t="s">
        <v>32</v>
      </c>
      <c r="O13" s="30" t="s">
        <v>32</v>
      </c>
      <c r="P13" s="30" t="s">
        <v>32</v>
      </c>
      <c r="Q13" s="31" t="s">
        <v>32</v>
      </c>
      <c r="R13" s="8"/>
    </row>
    <row r="14" spans="1:18" s="1" customFormat="1" ht="409.6" customHeight="1" x14ac:dyDescent="0.2">
      <c r="A14" s="39"/>
      <c r="B14" s="27" t="s">
        <v>27</v>
      </c>
      <c r="C14" s="24"/>
      <c r="D14" s="24"/>
      <c r="E14" s="24"/>
      <c r="F14" s="27" t="s">
        <v>36</v>
      </c>
      <c r="G14" s="27" t="s">
        <v>30</v>
      </c>
      <c r="H14" s="28">
        <v>1</v>
      </c>
      <c r="I14" s="28">
        <v>1</v>
      </c>
      <c r="J14" s="28">
        <v>1</v>
      </c>
      <c r="K14" s="28">
        <v>1</v>
      </c>
      <c r="L14" s="28">
        <v>1</v>
      </c>
      <c r="M14" s="29">
        <v>1</v>
      </c>
      <c r="N14" s="28">
        <v>1</v>
      </c>
      <c r="O14" s="28">
        <v>1</v>
      </c>
      <c r="P14" s="29">
        <v>1</v>
      </c>
      <c r="Q14" s="31">
        <f t="shared" si="0"/>
        <v>1</v>
      </c>
      <c r="R14" s="8"/>
    </row>
    <row r="15" spans="1:18" s="1" customFormat="1" ht="409.6" customHeight="1" x14ac:dyDescent="0.2">
      <c r="A15" s="39"/>
      <c r="B15" s="27" t="s">
        <v>40</v>
      </c>
      <c r="C15" s="24"/>
      <c r="D15" s="24"/>
      <c r="E15" s="24"/>
      <c r="F15" s="27" t="s">
        <v>44</v>
      </c>
      <c r="G15" s="27" t="s">
        <v>49</v>
      </c>
      <c r="H15" s="30" t="s">
        <v>32</v>
      </c>
      <c r="I15" s="30" t="s">
        <v>32</v>
      </c>
      <c r="J15" s="30" t="s">
        <v>32</v>
      </c>
      <c r="K15" s="30" t="s">
        <v>32</v>
      </c>
      <c r="L15" s="30" t="s">
        <v>32</v>
      </c>
      <c r="M15" s="30" t="s">
        <v>32</v>
      </c>
      <c r="N15" s="30" t="s">
        <v>32</v>
      </c>
      <c r="O15" s="30" t="s">
        <v>32</v>
      </c>
      <c r="P15" s="30" t="s">
        <v>32</v>
      </c>
      <c r="Q15" s="31" t="s">
        <v>32</v>
      </c>
      <c r="R15" s="8"/>
    </row>
    <row r="16" spans="1:18" s="1" customFormat="1" ht="409.6" customHeight="1" x14ac:dyDescent="0.2">
      <c r="A16" s="39"/>
      <c r="B16" s="27" t="s">
        <v>28</v>
      </c>
      <c r="C16" s="24"/>
      <c r="D16" s="24"/>
      <c r="E16" s="24"/>
      <c r="F16" s="27" t="s">
        <v>36</v>
      </c>
      <c r="G16" s="27" t="s">
        <v>30</v>
      </c>
      <c r="H16" s="28">
        <v>1</v>
      </c>
      <c r="I16" s="30" t="s">
        <v>32</v>
      </c>
      <c r="J16" s="28">
        <v>1</v>
      </c>
      <c r="K16" s="28">
        <v>0</v>
      </c>
      <c r="L16" s="28">
        <v>0</v>
      </c>
      <c r="M16" s="29">
        <v>1</v>
      </c>
      <c r="N16" s="28">
        <v>1</v>
      </c>
      <c r="O16" s="28">
        <v>1</v>
      </c>
      <c r="P16" s="29">
        <v>1</v>
      </c>
      <c r="Q16" s="31" t="s">
        <v>32</v>
      </c>
      <c r="R16" s="8"/>
    </row>
    <row r="17" spans="1:19" s="1" customFormat="1" ht="409.6" customHeight="1" x14ac:dyDescent="0.2">
      <c r="A17" s="39"/>
      <c r="B17" s="27" t="s">
        <v>41</v>
      </c>
      <c r="C17" s="24"/>
      <c r="D17" s="24"/>
      <c r="E17" s="24"/>
      <c r="F17" s="27" t="s">
        <v>44</v>
      </c>
      <c r="G17" s="27" t="s">
        <v>49</v>
      </c>
      <c r="H17" s="30" t="s">
        <v>32</v>
      </c>
      <c r="I17" s="30" t="s">
        <v>32</v>
      </c>
      <c r="J17" s="30" t="s">
        <v>32</v>
      </c>
      <c r="K17" s="30" t="s">
        <v>32</v>
      </c>
      <c r="L17" s="30" t="s">
        <v>32</v>
      </c>
      <c r="M17" s="30" t="s">
        <v>32</v>
      </c>
      <c r="N17" s="30" t="s">
        <v>32</v>
      </c>
      <c r="O17" s="30" t="s">
        <v>32</v>
      </c>
      <c r="P17" s="30" t="s">
        <v>32</v>
      </c>
      <c r="Q17" s="31" t="s">
        <v>32</v>
      </c>
      <c r="R17" s="8"/>
    </row>
    <row r="18" spans="1:19" s="1" customFormat="1" ht="409.6" customHeight="1" x14ac:dyDescent="0.2">
      <c r="A18" s="39"/>
      <c r="B18" s="27" t="s">
        <v>29</v>
      </c>
      <c r="C18" s="24"/>
      <c r="D18" s="24"/>
      <c r="E18" s="24"/>
      <c r="F18" s="27" t="s">
        <v>36</v>
      </c>
      <c r="G18" s="27" t="s">
        <v>30</v>
      </c>
      <c r="H18" s="28">
        <v>1</v>
      </c>
      <c r="I18" s="28">
        <v>1</v>
      </c>
      <c r="J18" s="28">
        <v>1</v>
      </c>
      <c r="K18" s="28">
        <v>0</v>
      </c>
      <c r="L18" s="28">
        <v>1</v>
      </c>
      <c r="M18" s="29">
        <v>1</v>
      </c>
      <c r="N18" s="28">
        <v>1</v>
      </c>
      <c r="O18" s="28">
        <v>1</v>
      </c>
      <c r="P18" s="29">
        <v>1</v>
      </c>
      <c r="Q18" s="31">
        <f t="shared" si="0"/>
        <v>0.88888888888888884</v>
      </c>
      <c r="R18" s="8"/>
    </row>
    <row r="19" spans="1:19" s="1" customFormat="1" ht="409.6" customHeight="1" x14ac:dyDescent="0.2">
      <c r="A19" s="39"/>
      <c r="B19" s="27" t="s">
        <v>42</v>
      </c>
      <c r="C19" s="24"/>
      <c r="D19" s="24"/>
      <c r="E19" s="24"/>
      <c r="F19" s="27" t="s">
        <v>44</v>
      </c>
      <c r="G19" s="27" t="s">
        <v>49</v>
      </c>
      <c r="H19" s="30" t="s">
        <v>32</v>
      </c>
      <c r="I19" s="30" t="s">
        <v>32</v>
      </c>
      <c r="J19" s="30" t="s">
        <v>32</v>
      </c>
      <c r="K19" s="30" t="s">
        <v>32</v>
      </c>
      <c r="L19" s="30" t="s">
        <v>32</v>
      </c>
      <c r="M19" s="30" t="s">
        <v>32</v>
      </c>
      <c r="N19" s="30" t="s">
        <v>32</v>
      </c>
      <c r="O19" s="30" t="s">
        <v>32</v>
      </c>
      <c r="P19" s="30" t="s">
        <v>32</v>
      </c>
      <c r="Q19" s="31" t="s">
        <v>32</v>
      </c>
      <c r="R19" s="8"/>
    </row>
    <row r="20" spans="1:19" s="1" customFormat="1" ht="265.5" customHeight="1" x14ac:dyDescent="0.2">
      <c r="A20" s="39"/>
      <c r="B20" s="27" t="s">
        <v>43</v>
      </c>
      <c r="C20" s="24"/>
      <c r="D20" s="24"/>
      <c r="E20" s="24"/>
      <c r="F20" s="27" t="s">
        <v>48</v>
      </c>
      <c r="G20" s="27" t="s">
        <v>30</v>
      </c>
      <c r="H20" s="30" t="s">
        <v>32</v>
      </c>
      <c r="I20" s="30" t="s">
        <v>32</v>
      </c>
      <c r="J20" s="30" t="s">
        <v>32</v>
      </c>
      <c r="K20" s="30" t="s">
        <v>32</v>
      </c>
      <c r="L20" s="30" t="s">
        <v>32</v>
      </c>
      <c r="M20" s="30" t="s">
        <v>32</v>
      </c>
      <c r="N20" s="30" t="s">
        <v>32</v>
      </c>
      <c r="O20" s="30" t="s">
        <v>32</v>
      </c>
      <c r="P20" s="30" t="s">
        <v>32</v>
      </c>
      <c r="Q20" s="31" t="s">
        <v>32</v>
      </c>
      <c r="R20" s="8"/>
      <c r="S20" s="4"/>
    </row>
    <row r="21" spans="1:19" s="1" customFormat="1" ht="229.5" hidden="1" x14ac:dyDescent="0.2">
      <c r="A21" s="39"/>
      <c r="B21" s="20" t="s">
        <v>18</v>
      </c>
      <c r="C21" s="20" t="s">
        <v>19</v>
      </c>
      <c r="D21" s="21">
        <v>1</v>
      </c>
      <c r="E21" s="20" t="s">
        <v>19</v>
      </c>
      <c r="F21" s="20" t="s">
        <v>20</v>
      </c>
      <c r="G21" s="24" t="s">
        <v>0</v>
      </c>
      <c r="H21" s="25">
        <v>0</v>
      </c>
      <c r="I21" s="25">
        <v>0</v>
      </c>
      <c r="J21" s="25">
        <v>1</v>
      </c>
      <c r="K21" s="25">
        <v>0</v>
      </c>
      <c r="L21" s="25">
        <v>1</v>
      </c>
      <c r="M21" s="25">
        <v>0</v>
      </c>
      <c r="N21" s="25">
        <v>1</v>
      </c>
      <c r="O21" s="25">
        <v>1</v>
      </c>
      <c r="P21" s="25">
        <v>0</v>
      </c>
      <c r="Q21" s="31">
        <f t="shared" si="0"/>
        <v>0.44444444444444442</v>
      </c>
      <c r="R21" s="8"/>
    </row>
    <row r="22" spans="1:19" s="3" customFormat="1" ht="409.6" customHeight="1" x14ac:dyDescent="1.2">
      <c r="A22" s="2"/>
      <c r="B22" s="34" t="s">
        <v>35</v>
      </c>
      <c r="C22" s="34"/>
      <c r="D22" s="34"/>
      <c r="E22" s="34"/>
      <c r="F22" s="34"/>
      <c r="G22" s="35"/>
      <c r="H22" s="23">
        <f>(H7+H9+H10+H12+H14+H16+H18)/7</f>
        <v>0.8928571428571429</v>
      </c>
      <c r="I22" s="23">
        <f>(I7+I9+I10+I12+I14+I18)/6</f>
        <v>0.875</v>
      </c>
      <c r="J22" s="23">
        <f t="shared" ref="J22:P22" si="1">(J7+J9+J10+J12+J14+J16+J18)/7</f>
        <v>0.8928571428571429</v>
      </c>
      <c r="K22" s="23">
        <f t="shared" si="1"/>
        <v>0.6071428571428571</v>
      </c>
      <c r="L22" s="23">
        <f t="shared" si="1"/>
        <v>0.75</v>
      </c>
      <c r="M22" s="23">
        <f t="shared" si="1"/>
        <v>0.8928571428571429</v>
      </c>
      <c r="N22" s="23">
        <f t="shared" si="1"/>
        <v>0.8928571428571429</v>
      </c>
      <c r="O22" s="23">
        <f t="shared" si="1"/>
        <v>0.8928571428571429</v>
      </c>
      <c r="P22" s="23">
        <f t="shared" si="1"/>
        <v>0.8928571428571429</v>
      </c>
      <c r="Q22" s="32">
        <f>(Q7+Q9+Q10+Q12+Q14+Q18)/6</f>
        <v>0.85648148148148151</v>
      </c>
      <c r="R22" s="9"/>
    </row>
    <row r="23" spans="1:19" s="1" customFormat="1" ht="243" x14ac:dyDescent="1.1499999999999999">
      <c r="B23" s="33" t="s">
        <v>52</v>
      </c>
      <c r="C23" s="11"/>
      <c r="D23" s="11"/>
      <c r="E23" s="11"/>
      <c r="F23" s="11"/>
      <c r="G23" s="11"/>
      <c r="H23" s="13"/>
      <c r="I23" s="13"/>
      <c r="J23" s="13"/>
      <c r="K23" s="13"/>
      <c r="L23" s="13"/>
      <c r="M23" s="13"/>
      <c r="N23" s="13"/>
      <c r="O23" s="13"/>
      <c r="P23" s="14"/>
      <c r="Q23" s="11"/>
      <c r="R23" s="7"/>
    </row>
    <row r="24" spans="1:19" s="1" customFormat="1" ht="90" x14ac:dyDescent="1.1499999999999999">
      <c r="B24" s="11"/>
      <c r="C24" s="11"/>
      <c r="D24" s="11"/>
      <c r="E24" s="11"/>
      <c r="F24" s="11"/>
      <c r="G24" s="11"/>
      <c r="H24" s="13"/>
      <c r="I24" s="13"/>
      <c r="J24" s="13"/>
      <c r="K24" s="13"/>
      <c r="L24" s="13"/>
      <c r="M24" s="13"/>
      <c r="N24" s="13"/>
      <c r="O24" s="13"/>
      <c r="P24" s="15"/>
      <c r="Q24" s="11"/>
      <c r="R24" s="7"/>
    </row>
    <row r="25" spans="1:19" ht="90" x14ac:dyDescent="1.1499999999999999">
      <c r="R25" s="10"/>
    </row>
  </sheetData>
  <autoFilter ref="A4:P22" xr:uid="{00000000-0001-0000-0000-000000000000}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12">
    <mergeCell ref="B22:G22"/>
    <mergeCell ref="C1:Q3"/>
    <mergeCell ref="A13:A21"/>
    <mergeCell ref="H5:P6"/>
    <mergeCell ref="B4:B6"/>
    <mergeCell ref="C4:C6"/>
    <mergeCell ref="D4:D6"/>
    <mergeCell ref="E4:E6"/>
    <mergeCell ref="Q5:Q6"/>
    <mergeCell ref="A4:A6"/>
    <mergeCell ref="F4:F6"/>
    <mergeCell ref="G4:G6"/>
  </mergeCells>
  <phoneticPr fontId="14" type="noConversion"/>
  <pageMargins left="0.7" right="0.7" top="0.75" bottom="0.75" header="0.3" footer="0.3"/>
  <pageSetup orientation="portrait" r:id="rId1"/>
  <headerFooter>
    <oddHeader>&amp;L&amp;"Calibri"&amp;15&amp;K000000 Información Pública Clasificada&amp;1#_x000D_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072F-5C19-43E5-8335-2D52E0F3BAB5}">
  <dimension ref="A1"/>
  <sheetViews>
    <sheetView workbookViewId="0">
      <selection activeCell="A2" sqref="A2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8246051067604DB9F9375100034AFC" ma:contentTypeVersion="15" ma:contentTypeDescription="Crear nuevo documento." ma:contentTypeScope="" ma:versionID="25ffc7b5776a00609f88ce13b4c799e6">
  <xsd:schema xmlns:xsd="http://www.w3.org/2001/XMLSchema" xmlns:xs="http://www.w3.org/2001/XMLSchema" xmlns:p="http://schemas.microsoft.com/office/2006/metadata/properties" xmlns:ns3="908f5f55-1882-479a-87c1-526c41799de2" xmlns:ns4="932dfcf0-35e4-4d83-ba68-d423b529269e" targetNamespace="http://schemas.microsoft.com/office/2006/metadata/properties" ma:root="true" ma:fieldsID="ccbd7861d2a13988177506259f4994a4" ns3:_="" ns4:_="">
    <xsd:import namespace="908f5f55-1882-479a-87c1-526c41799de2"/>
    <xsd:import namespace="932dfcf0-35e4-4d83-ba68-d423b52926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f5f55-1882-479a-87c1-526c41799d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dfcf0-35e4-4d83-ba68-d423b52926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08f5f55-1882-479a-87c1-526c41799de2" xsi:nil="true"/>
  </documentManagement>
</p:properties>
</file>

<file path=customXml/itemProps1.xml><?xml version="1.0" encoding="utf-8"?>
<ds:datastoreItem xmlns:ds="http://schemas.openxmlformats.org/officeDocument/2006/customXml" ds:itemID="{BADC1038-62EA-4DD7-85E0-69002BF7DE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F263B6-4F73-4499-AB6E-B6684072FB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8f5f55-1882-479a-87c1-526c41799de2"/>
    <ds:schemaRef ds:uri="932dfcf0-35e4-4d83-ba68-d423b52926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7C4448-F17C-4A74-A5BD-5C935ED2B965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932dfcf0-35e4-4d83-ba68-d423b529269e"/>
    <ds:schemaRef ds:uri="908f5f55-1882-479a-87c1-526c41799de2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Seguimiento PES I Trimestre</vt:lpstr>
      <vt:lpstr>Hoja1</vt:lpstr>
      <vt:lpstr>'Seguimiento PES I Trimestre'!Área_de_impresión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Toro Garcia</dc:creator>
  <cp:lastModifiedBy>Ruth Toro Garcia</cp:lastModifiedBy>
  <cp:lastPrinted>2023-08-03T20:22:16Z</cp:lastPrinted>
  <dcterms:created xsi:type="dcterms:W3CDTF">2022-08-08T20:31:07Z</dcterms:created>
  <dcterms:modified xsi:type="dcterms:W3CDTF">2024-07-18T14:05:30Z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0x010100598246051067604DB9F9375100034AFC</vt:lpwstr>
  </property>
</Properties>
</file>