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boli_000\Documents\QUIQUE\MEN\COLEGIOS NUEVOS\SOL\"/>
    </mc:Choice>
  </mc:AlternateContent>
  <bookViews>
    <workbookView xWindow="0" yWindow="0" windowWidth="23040" windowHeight="9372" tabRatio="833"/>
  </bookViews>
  <sheets>
    <sheet name="Consolidado" sheetId="1" r:id="rId1"/>
    <sheet name="Reporte Resumen" sheetId="2" state="hidden" r:id="rId2"/>
  </sheets>
  <externalReferences>
    <externalReference r:id="rId3"/>
  </externalReferences>
  <definedNames>
    <definedName name="_xlnm._FilterDatabase" localSheetId="0" hidden="1">Consolidado!$A$4:$BO$20</definedName>
    <definedName name="_xlnm._FilterDatabase" localSheetId="1" hidden="1">'Reporte Resumen'!$A$4:$R$20</definedName>
    <definedName name="APROB">'[1]Base de datos '!$AQ$5:$AQ$1068</definedName>
    <definedName name="base" localSheetId="1">#REF!</definedName>
    <definedName name="base">#REF!</definedName>
    <definedName name="basef" localSheetId="1">#REF!</definedName>
    <definedName name="basef">#REF!</definedName>
    <definedName name="BUENOS" localSheetId="1">#REF!</definedName>
    <definedName name="BUENOS">#REF!</definedName>
    <definedName name="cambios" localSheetId="1">#REF!</definedName>
    <definedName name="cambios">#REF!</definedName>
    <definedName name="centro" localSheetId="1">#REF!</definedName>
    <definedName name="centro">#REF!</definedName>
    <definedName name="CINTESTRUC" localSheetId="1">'[1]Base de datos '!#REF!</definedName>
    <definedName name="CINTESTRUC">'[1]Base de datos '!#REF!</definedName>
    <definedName name="CONSIGNADO_EN_CUENTAS" localSheetId="1">'[1]Base de datos '!#REF!</definedName>
    <definedName name="CONSIGNADO_EN_CUENTAS">'[1]Base de datos '!#REF!</definedName>
    <definedName name="CONTRATIOBRA">'[1]Base de datos '!$AY$5:$AY$1068</definedName>
    <definedName name="DIAS_DISEÑO">'[1]Entradas FC'!$D$2</definedName>
    <definedName name="DIAS_LICENCIA">'[1]Entradas FC'!$D$3</definedName>
    <definedName name="ETC" localSheetId="1">'[1]Base de datos '!#REF!</definedName>
    <definedName name="ETC">'[1]Base de datos '!#REF!</definedName>
    <definedName name="ETC_1" localSheetId="1">'[1]Base de datos '!#REF!</definedName>
    <definedName name="ETC_1">'[1]Base de datos '!#REF!</definedName>
    <definedName name="ETC_2" localSheetId="1">'[1]Base de datos '!#REF!</definedName>
    <definedName name="ETC_2">'[1]Base de datos '!#REF!</definedName>
    <definedName name="ETC_7" localSheetId="1">'[1]Base de datos '!#REF!</definedName>
    <definedName name="ETC_7">'[1]Base de datos '!#REF!</definedName>
    <definedName name="INTENCION_COFINANCIACION" localSheetId="1">'[1]Base de datos '!#REF!</definedName>
    <definedName name="INTENCION_COFINANCIACION">'[1]Base de datos '!#REF!</definedName>
    <definedName name="JH" localSheetId="1">'[1]Base de datos '!#REF!</definedName>
    <definedName name="JH">'[1]Base de datos '!#REF!</definedName>
    <definedName name="matriz2" localSheetId="1">#REF!</definedName>
    <definedName name="matriz2">#REF!</definedName>
    <definedName name="MAXAS">'[1]Base de datos '!$CM$5:$CM$1068</definedName>
    <definedName name="maximo" localSheetId="1">#REF!</definedName>
    <definedName name="maximo">#REF!</definedName>
    <definedName name="MAXOBRA">'[1]Base de datos '!$CM$5:$CM$1068</definedName>
    <definedName name="OTROS" localSheetId="1">'[1]Base de datos '!#REF!</definedName>
    <definedName name="OTROS">'[1]Base de datos '!#REF!</definedName>
    <definedName name="PLAZO" localSheetId="1">#REF!</definedName>
    <definedName name="PLAZO">#REF!</definedName>
    <definedName name="PLAZOS_OBRA" localSheetId="1">#REF!</definedName>
    <definedName name="PLAZOS_OBRA">#REF!</definedName>
    <definedName name="RECURSOS_EN_ACTAS" localSheetId="1">'[1]Base de datos '!#REF!</definedName>
    <definedName name="RECURSOS_EN_ACTAS">'[1]Base de datos '!#REF!</definedName>
    <definedName name="RECURSOS_EN_CDP" localSheetId="1">'[1]Base de datos '!#REF!</definedName>
    <definedName name="RECURSOS_EN_CDP">'[1]Base de datos '!#REF!</definedName>
    <definedName name="RECURSOS_EN_CONVERSACIONES" localSheetId="1">'[1]Base de datos '!#REF!</definedName>
    <definedName name="RECURSOS_EN_CONVERSACIONES">'[1]Base de datos '!#REF!</definedName>
    <definedName name="RECURSOS_EN_CVF" localSheetId="1">'[1]Base de datos '!#REF!</definedName>
    <definedName name="RECURSOS_EN_CVF">'[1]Base de datos '!#REF!</definedName>
    <definedName name="REGION_1" localSheetId="1">'[1]Base de datos '!#REF!</definedName>
    <definedName name="REGION_1">'[1]Base de datos '!#REF!</definedName>
    <definedName name="RP_PENDIENTES_DE_PAGO" localSheetId="1">'[1]Base de datos '!#REF!</definedName>
    <definedName name="RP_PENDIENTES_DE_PAGO">'[1]Base de datos '!#REF!</definedName>
    <definedName name="SIMEJO">'[1]Base de datos '!$CD$5:$CD$1068</definedName>
    <definedName name="SIOBRA">'[1]Base de datos '!$BQ$5:$BQ$1068</definedName>
    <definedName name="VCOMP" localSheetId="1">'[1]Base de datos '!#REF!</definedName>
    <definedName name="VCOMP">'[1]Base de datos '!#REF!</definedName>
    <definedName name="verificacion" localSheetId="1">#REF!</definedName>
    <definedName name="verificacion">#REF!</definedName>
    <definedName name="VESDIS" localSheetId="1">'[1]Base de datos '!#REF!</definedName>
    <definedName name="VESDIS">'[1]Base de datos '!#REF!</definedName>
    <definedName name="VESMEJ" localSheetId="1">'[1]Base de datos '!#REF!</definedName>
    <definedName name="VESMEJ">'[1]Base de datos '!#REF!</definedName>
    <definedName name="VESON" localSheetId="1">'[1]Base de datos '!#REF!</definedName>
    <definedName name="VESON">'[1]Base de datos '!#REF!</definedName>
    <definedName name="VESTRUC" localSheetId="1">'[1]Base de datos '!#REF!</definedName>
    <definedName name="VESTRUC">'[1]Base de datos '!#REF!</definedName>
    <definedName name="VOTROS" localSheetId="1">'[1]Base de datos '!#REF!</definedName>
    <definedName name="VOTROS">'[1]Base de datos '!#REF!</definedName>
    <definedName name="VP100ETC" localSheetId="1">'[1]Base de datos '!#REF!</definedName>
    <definedName name="VP100ETC">'[1]Base de datos '!#REF!</definedName>
    <definedName name="VPDISEÑOS" localSheetId="1">'[1]Base de datos '!#REF!</definedName>
    <definedName name="VPDISEÑOS">'[1]Base de datos '!#REF!</definedName>
    <definedName name="VPONUEVA" localSheetId="1">'[1]Base de datos '!#REF!</definedName>
    <definedName name="VPONUEVA">'[1]Base de datos '!#REF!</definedName>
    <definedName name="XCINT" localSheetId="1">'[1]Base de datos '!#REF!</definedName>
    <definedName name="XCINT">'[1]Base de datos '!#REF!</definedName>
    <definedName name="XCOMOBRA" localSheetId="1">'[1]Base de datos '!#REF!</definedName>
    <definedName name="XCOMOBRA">'[1]Base de datos '!#REF!</definedName>
  </definedNames>
  <calcPr calcId="15251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9" i="2" l="1"/>
  <c r="L40" i="2"/>
  <c r="L41" i="2"/>
  <c r="L38" i="2"/>
  <c r="Q14" i="2" l="1"/>
  <c r="Q6" i="2" l="1"/>
  <c r="E9" i="2" l="1"/>
  <c r="O9" i="2" l="1"/>
  <c r="V20" i="2" l="1"/>
  <c r="U20" i="2"/>
  <c r="T20" i="2"/>
  <c r="S20" i="2"/>
  <c r="R20" i="2"/>
  <c r="Q20" i="2"/>
  <c r="P20" i="2"/>
  <c r="O20" i="2"/>
  <c r="N20" i="2"/>
  <c r="M20" i="2"/>
  <c r="L20" i="2"/>
  <c r="K20" i="2"/>
  <c r="J20" i="2"/>
  <c r="I20" i="2"/>
  <c r="H20" i="2"/>
  <c r="G20" i="2"/>
  <c r="F20" i="2"/>
  <c r="E20" i="2"/>
  <c r="D20" i="2"/>
  <c r="C20" i="2"/>
  <c r="B20" i="2"/>
  <c r="A20" i="2"/>
  <c r="V19" i="2"/>
  <c r="U19" i="2"/>
  <c r="T19" i="2"/>
  <c r="S19" i="2"/>
  <c r="R19" i="2"/>
  <c r="Q19" i="2"/>
  <c r="P19" i="2"/>
  <c r="O19" i="2"/>
  <c r="N19" i="2"/>
  <c r="M19" i="2"/>
  <c r="L19" i="2"/>
  <c r="K19" i="2"/>
  <c r="J19" i="2"/>
  <c r="I19" i="2"/>
  <c r="H19" i="2"/>
  <c r="G19" i="2"/>
  <c r="F19" i="2"/>
  <c r="E19" i="2"/>
  <c r="D19" i="2"/>
  <c r="C19" i="2"/>
  <c r="B19" i="2"/>
  <c r="A19" i="2"/>
  <c r="V18" i="2"/>
  <c r="U18" i="2"/>
  <c r="T18" i="2"/>
  <c r="S18" i="2"/>
  <c r="R18" i="2"/>
  <c r="Q18" i="2"/>
  <c r="P18" i="2"/>
  <c r="O18" i="2"/>
  <c r="N18" i="2"/>
  <c r="M18" i="2"/>
  <c r="L18" i="2"/>
  <c r="K18" i="2"/>
  <c r="J18" i="2"/>
  <c r="I18" i="2"/>
  <c r="H18" i="2"/>
  <c r="G18" i="2"/>
  <c r="F18" i="2"/>
  <c r="E18" i="2"/>
  <c r="D18" i="2"/>
  <c r="C18" i="2"/>
  <c r="B18" i="2"/>
  <c r="A18" i="2"/>
  <c r="V17" i="2"/>
  <c r="U17" i="2"/>
  <c r="T17" i="2"/>
  <c r="S17" i="2"/>
  <c r="R17" i="2"/>
  <c r="Q17" i="2"/>
  <c r="P17" i="2"/>
  <c r="O17" i="2"/>
  <c r="N17" i="2"/>
  <c r="M17" i="2"/>
  <c r="L17" i="2"/>
  <c r="K17" i="2"/>
  <c r="J17" i="2"/>
  <c r="I17" i="2"/>
  <c r="H17" i="2"/>
  <c r="G17" i="2"/>
  <c r="F17" i="2"/>
  <c r="E17" i="2"/>
  <c r="D17" i="2"/>
  <c r="C17" i="2"/>
  <c r="B17" i="2"/>
  <c r="A17" i="2"/>
  <c r="V16" i="2"/>
  <c r="U16" i="2"/>
  <c r="T16" i="2"/>
  <c r="S16" i="2"/>
  <c r="R16" i="2"/>
  <c r="Q16" i="2"/>
  <c r="P16" i="2"/>
  <c r="O16" i="2"/>
  <c r="N16" i="2"/>
  <c r="M16" i="2"/>
  <c r="L16" i="2"/>
  <c r="K16" i="2"/>
  <c r="J16" i="2"/>
  <c r="I16" i="2"/>
  <c r="H16" i="2"/>
  <c r="G16" i="2"/>
  <c r="F16" i="2"/>
  <c r="E16" i="2"/>
  <c r="D16" i="2"/>
  <c r="C16" i="2"/>
  <c r="B16" i="2"/>
  <c r="A16" i="2"/>
  <c r="V15" i="2"/>
  <c r="U15" i="2"/>
  <c r="T15" i="2"/>
  <c r="S15" i="2"/>
  <c r="R15" i="2"/>
  <c r="Q15" i="2"/>
  <c r="P15" i="2"/>
  <c r="O15" i="2"/>
  <c r="N15" i="2"/>
  <c r="M15" i="2"/>
  <c r="L15" i="2"/>
  <c r="K15" i="2"/>
  <c r="J15" i="2"/>
  <c r="I15" i="2"/>
  <c r="H15" i="2"/>
  <c r="G15" i="2"/>
  <c r="F15" i="2"/>
  <c r="E15" i="2"/>
  <c r="D15" i="2"/>
  <c r="C15" i="2"/>
  <c r="B15" i="2"/>
  <c r="A15" i="2"/>
  <c r="V14" i="2"/>
  <c r="U14" i="2"/>
  <c r="T14" i="2"/>
  <c r="S14" i="2"/>
  <c r="R14" i="2"/>
  <c r="P14" i="2"/>
  <c r="O14" i="2"/>
  <c r="N14" i="2"/>
  <c r="M14" i="2"/>
  <c r="L14" i="2"/>
  <c r="K14" i="2"/>
  <c r="J14" i="2"/>
  <c r="I14" i="2"/>
  <c r="H14" i="2"/>
  <c r="G14" i="2"/>
  <c r="F14" i="2"/>
  <c r="E14" i="2"/>
  <c r="D14" i="2"/>
  <c r="C14" i="2"/>
  <c r="B14" i="2"/>
  <c r="A14" i="2"/>
  <c r="V13" i="2"/>
  <c r="U13" i="2"/>
  <c r="T13" i="2"/>
  <c r="S13" i="2"/>
  <c r="R13" i="2"/>
  <c r="Q13" i="2"/>
  <c r="P13" i="2"/>
  <c r="O13" i="2"/>
  <c r="N13" i="2"/>
  <c r="M13" i="2"/>
  <c r="L13" i="2"/>
  <c r="K13" i="2"/>
  <c r="J13" i="2"/>
  <c r="I13" i="2"/>
  <c r="H13" i="2"/>
  <c r="G13" i="2"/>
  <c r="F13" i="2"/>
  <c r="E13" i="2"/>
  <c r="D13" i="2"/>
  <c r="C13" i="2"/>
  <c r="B13" i="2"/>
  <c r="A13" i="2"/>
  <c r="V12" i="2"/>
  <c r="U12" i="2"/>
  <c r="T12" i="2"/>
  <c r="S12" i="2"/>
  <c r="R12" i="2"/>
  <c r="Q12" i="2"/>
  <c r="P12" i="2"/>
  <c r="O12" i="2"/>
  <c r="N12" i="2"/>
  <c r="M12" i="2"/>
  <c r="L12" i="2"/>
  <c r="K12" i="2"/>
  <c r="J12" i="2"/>
  <c r="I12" i="2"/>
  <c r="H12" i="2"/>
  <c r="G12" i="2"/>
  <c r="F12" i="2"/>
  <c r="E12" i="2"/>
  <c r="D12" i="2"/>
  <c r="C12" i="2"/>
  <c r="B12" i="2"/>
  <c r="A12" i="2"/>
  <c r="V11" i="2"/>
  <c r="U11" i="2"/>
  <c r="T11" i="2"/>
  <c r="S11" i="2"/>
  <c r="R11" i="2"/>
  <c r="Q11" i="2"/>
  <c r="P11" i="2"/>
  <c r="O11" i="2"/>
  <c r="N11" i="2"/>
  <c r="M11" i="2"/>
  <c r="L11" i="2"/>
  <c r="K11" i="2"/>
  <c r="J11" i="2"/>
  <c r="I11" i="2"/>
  <c r="H11" i="2"/>
  <c r="G11" i="2"/>
  <c r="F11" i="2"/>
  <c r="E11" i="2"/>
  <c r="D11" i="2"/>
  <c r="C11" i="2"/>
  <c r="B11" i="2"/>
  <c r="A11" i="2"/>
  <c r="V10" i="2"/>
  <c r="U10" i="2"/>
  <c r="T10" i="2"/>
  <c r="S10" i="2"/>
  <c r="R10" i="2"/>
  <c r="Q10" i="2"/>
  <c r="P10" i="2"/>
  <c r="O10" i="2"/>
  <c r="N10" i="2"/>
  <c r="M10" i="2"/>
  <c r="L10" i="2"/>
  <c r="K10" i="2"/>
  <c r="J10" i="2"/>
  <c r="I10" i="2"/>
  <c r="H10" i="2"/>
  <c r="G10" i="2"/>
  <c r="F10" i="2"/>
  <c r="E10" i="2"/>
  <c r="D10" i="2"/>
  <c r="C10" i="2"/>
  <c r="B10" i="2"/>
  <c r="A10" i="2"/>
  <c r="V9" i="2"/>
  <c r="U9" i="2"/>
  <c r="T9" i="2"/>
  <c r="S9" i="2"/>
  <c r="R9" i="2"/>
  <c r="Q9" i="2"/>
  <c r="P9" i="2"/>
  <c r="N9" i="2"/>
  <c r="M9" i="2"/>
  <c r="L9" i="2"/>
  <c r="K9" i="2"/>
  <c r="J9" i="2"/>
  <c r="I9" i="2"/>
  <c r="H9" i="2"/>
  <c r="G9" i="2"/>
  <c r="F9" i="2"/>
  <c r="D9" i="2"/>
  <c r="C9" i="2"/>
  <c r="B9" i="2"/>
  <c r="A9" i="2"/>
  <c r="V8" i="2"/>
  <c r="U8" i="2"/>
  <c r="T8" i="2"/>
  <c r="S8" i="2"/>
  <c r="R8" i="2"/>
  <c r="Q8" i="2"/>
  <c r="P8" i="2"/>
  <c r="O8" i="2"/>
  <c r="N8" i="2"/>
  <c r="M8" i="2"/>
  <c r="L8" i="2"/>
  <c r="K8" i="2"/>
  <c r="J8" i="2"/>
  <c r="I8" i="2"/>
  <c r="H8" i="2"/>
  <c r="G8" i="2"/>
  <c r="F8" i="2"/>
  <c r="E8" i="2"/>
  <c r="D8" i="2"/>
  <c r="C8" i="2"/>
  <c r="B8" i="2"/>
  <c r="A8" i="2"/>
  <c r="V7" i="2"/>
  <c r="U7" i="2"/>
  <c r="T7" i="2"/>
  <c r="S7" i="2"/>
  <c r="R7" i="2"/>
  <c r="Q7" i="2"/>
  <c r="P7" i="2"/>
  <c r="O7" i="2"/>
  <c r="N7" i="2"/>
  <c r="M7" i="2"/>
  <c r="L7" i="2"/>
  <c r="K7" i="2"/>
  <c r="J7" i="2"/>
  <c r="I7" i="2"/>
  <c r="H7" i="2"/>
  <c r="G7" i="2"/>
  <c r="F7" i="2"/>
  <c r="E7" i="2"/>
  <c r="D7" i="2"/>
  <c r="C7" i="2"/>
  <c r="B7" i="2"/>
  <c r="A7" i="2"/>
  <c r="V6" i="2"/>
  <c r="U6" i="2"/>
  <c r="T6" i="2"/>
  <c r="S6" i="2"/>
  <c r="R6" i="2"/>
  <c r="P6" i="2"/>
  <c r="O6" i="2"/>
  <c r="N6" i="2"/>
  <c r="M6" i="2"/>
  <c r="L6" i="2"/>
  <c r="K6" i="2"/>
  <c r="J6" i="2"/>
  <c r="I6" i="2"/>
  <c r="H6" i="2"/>
  <c r="G6" i="2"/>
  <c r="F6" i="2"/>
  <c r="E6" i="2"/>
  <c r="D6" i="2"/>
  <c r="C6" i="2"/>
  <c r="B6" i="2"/>
  <c r="A6" i="2"/>
  <c r="V5" i="2"/>
  <c r="U5" i="2"/>
  <c r="T5" i="2"/>
  <c r="S5" i="2"/>
  <c r="R5" i="2"/>
  <c r="Q5" i="2"/>
  <c r="P5" i="2"/>
  <c r="O5" i="2"/>
  <c r="N5" i="2"/>
  <c r="M5" i="2"/>
  <c r="L5" i="2"/>
  <c r="K5" i="2"/>
  <c r="J5" i="2"/>
  <c r="I5" i="2"/>
  <c r="H5" i="2"/>
  <c r="G5" i="2"/>
  <c r="F5" i="2"/>
  <c r="E5" i="2"/>
  <c r="D5" i="2"/>
  <c r="C5" i="2"/>
  <c r="B5" i="2"/>
  <c r="A5" i="2"/>
  <c r="J34" i="2" l="1"/>
  <c r="J32" i="2"/>
  <c r="J27" i="2"/>
  <c r="J33" i="2"/>
  <c r="J35" i="2" l="1"/>
</calcChain>
</file>

<file path=xl/sharedStrings.xml><?xml version="1.0" encoding="utf-8"?>
<sst xmlns="http://schemas.openxmlformats.org/spreadsheetml/2006/main" count="904" uniqueCount="278">
  <si>
    <t>Concsecutivo</t>
  </si>
  <si>
    <t>Modalidad de Intervensión</t>
  </si>
  <si>
    <t>Departamento</t>
  </si>
  <si>
    <t>ETC</t>
  </si>
  <si>
    <t>MUNICIPIO</t>
  </si>
  <si>
    <t>DANE_
MUNICIPIO</t>
  </si>
  <si>
    <t>DIRECCIÓN</t>
  </si>
  <si>
    <t>COORDENADAS</t>
  </si>
  <si>
    <t>Modalidad Postulación</t>
  </si>
  <si>
    <t>Nombre del Lote</t>
  </si>
  <si>
    <t>Codigo DANE la Sede Postulada: (12 caracteres)</t>
  </si>
  <si>
    <t>Nombre de la Sede Postulada:</t>
  </si>
  <si>
    <t>Codigo DANE la Institución Educativa a la que pertenece: (12 caracteres)</t>
  </si>
  <si>
    <t>Nombre de la la Institución Educativa a la que pertenece:</t>
  </si>
  <si>
    <t>Modalidad Licencia de Construcción</t>
  </si>
  <si>
    <t>*Costo TOTAL del proyecto postulado (Precios 2019)</t>
  </si>
  <si>
    <t>Area Total del Lote</t>
  </si>
  <si>
    <t>Area Total a construir</t>
  </si>
  <si>
    <t>Area de Libre</t>
  </si>
  <si>
    <t>Area Primer Piso</t>
  </si>
  <si>
    <t>1
Formato: Anexo 1</t>
  </si>
  <si>
    <t>1
Evaluacion</t>
  </si>
  <si>
    <t>1
Observación</t>
  </si>
  <si>
    <t>2
Formato: Anexo 2</t>
  </si>
  <si>
    <t>2
Evaluacion</t>
  </si>
  <si>
    <t>2
Observación</t>
  </si>
  <si>
    <t>3
Formato: Anexo 3</t>
  </si>
  <si>
    <t>3
Evaluacion</t>
  </si>
  <si>
    <t>3
Observación</t>
  </si>
  <si>
    <t>4
Formato: Anexo 4</t>
  </si>
  <si>
    <t>4
Evaluacion</t>
  </si>
  <si>
    <t>4
Observación</t>
  </si>
  <si>
    <t># 5 Planos en formato pdf, con sello de aprobación de curaduría u oficinas de planeación municipal debidamente suscritos</t>
  </si>
  <si>
    <t>5
Evaluacion</t>
  </si>
  <si>
    <t>5
Observación</t>
  </si>
  <si>
    <t># 6  Memorias de calculo</t>
  </si>
  <si>
    <t>6
Evaluacion</t>
  </si>
  <si>
    <t>6
Observación</t>
  </si>
  <si>
    <t># 7 Plano cartográfico del (de los) predio(s) que contenga los linderos de acuerdo con la escritura pública</t>
  </si>
  <si>
    <t>7
Evaluacion</t>
  </si>
  <si>
    <t>7
Observación</t>
  </si>
  <si>
    <t># 8 Copia de la licencia de construcción vigente o copia de la boleta de radicación en legal y debida forma</t>
  </si>
  <si>
    <t>8
Evaluacion</t>
  </si>
  <si>
    <t>8
Observación</t>
  </si>
  <si>
    <t># 9 Copia de la licencia de urbanismo, plan parcial, incorporación urbanística, estudios de tráfico, licencias ambientales, o las que apliquen para garantizar su viabilidad. (SI APLICA)</t>
  </si>
  <si>
    <t>9
Evaluacion</t>
  </si>
  <si>
    <t>9
Observación</t>
  </si>
  <si>
    <t xml:space="preserve"># 10 Certificación de la entidad competente en la que conste que el (los) predio(s) cuentan con disponibilidad de servicios públicos </t>
  </si>
  <si>
    <t>10
Evaluacion</t>
  </si>
  <si>
    <t>10
Observación</t>
  </si>
  <si>
    <t># 11 Programación de obra y presupuesto detallado a precios 2019</t>
  </si>
  <si>
    <t>11
Evaluacion</t>
  </si>
  <si>
    <t>11
Observación</t>
  </si>
  <si>
    <t># 12 Inventario y presupuesto de la dotación en caso de que se requiera y haga parte del proyecto postulado.</t>
  </si>
  <si>
    <t>12
Evaluacion</t>
  </si>
  <si>
    <t>12
Observación</t>
  </si>
  <si>
    <t># 13 Certificado de libertad y tradición del predio con tiempo de expedición no mayor a un (1) mes antes de la fecha de radicación (En las condiciones establecidas en la Guia de postulación)</t>
  </si>
  <si>
    <t>13
Evaluacion</t>
  </si>
  <si>
    <t>13
Observación</t>
  </si>
  <si>
    <t># 14 Copia de las escrituras públicas y/o resolucion de reconocimiento relacionadas en el folio de matrícula, que permita verificar y relacionar el predio con el certificado de tradición y libertad</t>
  </si>
  <si>
    <t>14
Evaluacion</t>
  </si>
  <si>
    <t>14
Observación</t>
  </si>
  <si>
    <t># 15 Si aplica, acto colectivo del resguardo suscrito por la autoridad tradicional, cabildo gobernador o aval suscrito por el consejo comunitario de los territorios colectivos de comunidades negras, según la guia de postulación.</t>
  </si>
  <si>
    <t>15
Evaluacion</t>
  </si>
  <si>
    <t>15
Observación</t>
  </si>
  <si>
    <t>Suma Incumplimientos</t>
  </si>
  <si>
    <t>Cumpliemiento Final</t>
  </si>
  <si>
    <t>Demolición Total y Obra Nueva</t>
  </si>
  <si>
    <t>1. Corresponde a la construcción de un colegio nuevo en nuevo lote</t>
  </si>
  <si>
    <t>N/A</t>
  </si>
  <si>
    <t>SI</t>
  </si>
  <si>
    <t>NO</t>
  </si>
  <si>
    <t>CUMPLE</t>
  </si>
  <si>
    <t>NO CUMPLE</t>
  </si>
  <si>
    <t>ATLANTICO</t>
  </si>
  <si>
    <t>BARRANQUILLA</t>
  </si>
  <si>
    <t>CALLE 50 D No. 03 - 03</t>
  </si>
  <si>
    <t>-</t>
  </si>
  <si>
    <t>2. Corresponde a obra nueva en colegio nuevo por Restitución Total o Rehubicacion de una sede existente</t>
  </si>
  <si>
    <t>MANZANA 01-07-0758-000
(IED CARRIZAL)</t>
  </si>
  <si>
    <t>SEDE 1</t>
  </si>
  <si>
    <t>IED CARRIZAL</t>
  </si>
  <si>
    <t>Establece en la certificación un máximo de cofinanciacion de la ETC del 35%</t>
  </si>
  <si>
    <t>Si bien se presentan los planos catastrales el predio se debe tener en cuenta que se presenta por predios por tanto no se encuentran englobados, en ese sentido cada predio requiere soportar su titularidad. Revisar si para la licencia se requiere englobar. Lo presentado en la manzana catastral como zonas construidas no coincide con el plano de demoliciones presentado</t>
  </si>
  <si>
    <t>Presenta presupuesto y cantidades de mobiliario escolar por valor de $206'049.067</t>
  </si>
  <si>
    <t>C 74 4A SUR 27</t>
  </si>
  <si>
    <t>MANZANA 01-09-0228-000</t>
  </si>
  <si>
    <t>IED. COMUNITARIA 7 DE ABRIL</t>
  </si>
  <si>
    <t>DIGITAR</t>
  </si>
  <si>
    <t>Si</t>
  </si>
  <si>
    <t>Establece en la certificación un máximo de cofinanciación de la ETC del 35%</t>
  </si>
  <si>
    <t>Se presentan los 18 planos catastrales que componen el predio, los cuales no se encuentran englobados</t>
  </si>
  <si>
    <t>Los costos de dotación (mobiliario escolar) incluidos en el presupuesto general no corresponden a los especificados en el inventario de dotación</t>
  </si>
  <si>
    <t>ATLÁNTICO</t>
  </si>
  <si>
    <t>CALLE 83 No. 27 - 71</t>
  </si>
  <si>
    <t>MANZANA 01-11-0287-00</t>
  </si>
  <si>
    <t>IED MANUEL ZAPATA OLIVELLA</t>
  </si>
  <si>
    <t>Certifica un porcentaje de cofinanciacion del 35%</t>
  </si>
  <si>
    <t xml:space="preserve"> Obra Nueva</t>
  </si>
  <si>
    <t>Obra Nueva</t>
  </si>
  <si>
    <t>CUNDINAMARCA</t>
  </si>
  <si>
    <t>CALLE 78c No. 130 - 01</t>
  </si>
  <si>
    <t>PORVENIR ENGATIVA</t>
  </si>
  <si>
    <t>DIGITAR (12 Caracteres - Obligatorio)</t>
  </si>
  <si>
    <t>6971,85</t>
  </si>
  <si>
    <t>8823,33</t>
  </si>
  <si>
    <t>3797,74</t>
  </si>
  <si>
    <t>3074,76</t>
  </si>
  <si>
    <t>1. No tienen sello de curaduria por cuanto el tramite se encuentra radicado, su aprobación depende de la revision y validacion de la curaduria por cuanto su radicación no asegura su aprobación
2. La diferencia normativa entre el PMEE de Bogota y la NTC a nivel nacional genera diferencias importantes frente al nuero máximo de pisos, criterios de evacuación, distancias maximas a las areas de servicio, entre otras.</t>
  </si>
  <si>
    <t>Se presentan 5 documentos con las memorias de los bloques 1 a 4 y la conexión del 3-4</t>
  </si>
  <si>
    <t>Adjunta boleta de RADICACION COMPLETA con fecha del 09 de Octubre 2019</t>
  </si>
  <si>
    <t>Adjunta certificado del DADEP,  decreto 027 de 2004 por el cual se adopta el Plan Parcial "El Porvenir",  decreto 217 de 2016, por medio del cual se modifica el Plan Parcial "El Porvenir"</t>
  </si>
  <si>
    <t>Adjuntan disponibilidad de servicios publicos de energia, agua y alcantarillado.</t>
  </si>
  <si>
    <t>De acuerdo a la guia la cofinanciación del MEN se desarrollara con base en el presupuesto presentado que corresponde a Costos Directos, AIU y equipos especiales, por lo que al no presentar dotaciones de mobiliario, gerencias o interventorias se entiende que el municipio financiara dichos costos.</t>
  </si>
  <si>
    <t>Presenta acta de entrega anticipada o entrega física por parte del urbanizador y el DADEP</t>
  </si>
  <si>
    <t>PROCABLES</t>
  </si>
  <si>
    <t>FALTAN VARIOS DOCUMENTOS POR ANEXAR DE OBLIGATORIO CUMPLIMIENTO Y NO SE ENCUENTRA FIRMADO EL ANEXO.</t>
  </si>
  <si>
    <t>SE ANEXA INFORMACIÓN EN CD, CONTIENE CARPETA DE PLANOS PDF NO HAY ARCHIVOS Y/O PLANOS.</t>
  </si>
  <si>
    <t>SE ANEXA INFORMACIÓN EN CD, CONTIENE CARPETA DE MEMORIAS PDF NO HAY ARCHIVOS Y/O MEMORIAS.</t>
  </si>
  <si>
    <t>SE ANEXA INFORMACIÓN EN CD, CARPETA "LIC. URBANISMO / PLANOS",  SE ANEXA PLANO CON LINDEROS DE LA ESCRITURA.</t>
  </si>
  <si>
    <t>SE ANEXA INFORMACIÓN EN CD, CARPETA DE LICENCIA NO HAY ARCHIVOS PARA LA SEDE EDUCATIVA.</t>
  </si>
  <si>
    <t>SE EXPIDIERON LICENCIAS DE URBANISMO PARA LA FASE 1,  ETAPA 1, 2, Y 3 UNICAMENTE.</t>
  </si>
  <si>
    <t>SE ANEXA CERTIFIACADOS</t>
  </si>
  <si>
    <t>SE DEBEN ANEXAR LOS ARCHIVOS DE LA PROGRAMACIÓN Y PRESUPUESTO PARA LA SEDE EDUCATIVA, CON LOS COSTOS DE LA INTERVENTORÍA.</t>
  </si>
  <si>
    <t>SE DEBEN ANEXAR LOS ARCHIVOS DE LA DOTACIÓN Y PRESUPUESTO.</t>
  </si>
  <si>
    <t>NO SE ANEXA DOCUMENTO.</t>
  </si>
  <si>
    <t>EL LOTE SE ENCUENTRA A NOMBRE DE UN PRIVADO (LA URBANIZADORA) LA CUAL DEBIERON TRASPASAR EL LOTE DE LA SEDE EDUCATIVA A LA ALCALDÍA DE BOGOTÁ O ENTE SIMILAR.</t>
  </si>
  <si>
    <t>NO APLICA</t>
  </si>
  <si>
    <t>BOGOTÁ D.C</t>
  </si>
  <si>
    <t>Carrera 70D N°65 - 25 Sur</t>
  </si>
  <si>
    <t>BONAVISTA</t>
  </si>
  <si>
    <t>No</t>
  </si>
  <si>
    <t>Se debe adjuntar licencia de construcción o boleta de radicación en legal y debida forma.</t>
  </si>
  <si>
    <t>No Aplica</t>
  </si>
  <si>
    <t>Debe adjuntar certificado de tradición y libertad de acuerdo a los términos indicados en la convocatoria</t>
  </si>
  <si>
    <t>LOS CEREZOS</t>
  </si>
  <si>
    <t>KR 97C #65-02 SUR</t>
  </si>
  <si>
    <t>PLAZA LOGÍSTICA</t>
  </si>
  <si>
    <t>NA</t>
  </si>
  <si>
    <t>BOJACÁ</t>
  </si>
  <si>
    <t>VEREDA CUBIA, FINCA VATAVIA</t>
  </si>
  <si>
    <t>LAT: 4°,43´,14,64"  LONG: 74°,20'43,57¨</t>
  </si>
  <si>
    <t>IE DEPARTAMENTAL NUESTRA SEÑORA DE LA GRACIA SEDE B</t>
  </si>
  <si>
    <t>IE DEPARTAMENTAL NUESTRA SEÑORA DE LA GRACIA</t>
  </si>
  <si>
    <t>No es resguardo indígena, ni consejo Comunitario</t>
  </si>
  <si>
    <t>ANTIOQUIA</t>
  </si>
  <si>
    <t>ENVIGADO</t>
  </si>
  <si>
    <t>Carrera 25 No. 39D SUR 60</t>
  </si>
  <si>
    <t>N 6°9'13.501'' O 75°34'42.35''</t>
  </si>
  <si>
    <t>INSTITUCIÓN EDUCATIVA EL SALADO BLOQUE LIBARDO JARAMILLO</t>
  </si>
  <si>
    <t>INSTITUCIÓN EDUCATIVA EL SALADO</t>
  </si>
  <si>
    <t>Certifica un porcentaje de cofinanciacion del 52%</t>
  </si>
  <si>
    <t>se evidencia la entrega de memorias y análisis estruturales, junto a juego de planos estructurales, ambos digitalizados sin firmas, Nota: la carpeta tiena la siguiente ruta: 1. Planos PDF\Proy Estructural</t>
  </si>
  <si>
    <t>No se identifica entre la documentación aportada. Se encuentra anotación de EPM, dentro de la documentación de disponibilidad de servicios públicos que el predio está sujeto a licencia de urbanización. Se debe aclarar situación.</t>
  </si>
  <si>
    <t>HUILA</t>
  </si>
  <si>
    <t>CAMPOALEGRE</t>
  </si>
  <si>
    <t>CRA 9 N° 41-15</t>
  </si>
  <si>
    <t>LOTE ZONA INSTITUCIONAL 3 O Z.I.3</t>
  </si>
  <si>
    <t>COLEGIO DE LA FELICIDAD JOSE HILARIO LOPEZ</t>
  </si>
  <si>
    <t>COLEGIO JOSE HILARIO LOPEZ</t>
  </si>
  <si>
    <t>Los documentos del numeral 7 (Planos Cartográficos) no cumplen con los requisitos o no fueron suministrados /</t>
  </si>
  <si>
    <t>No aportaron plano cartografico</t>
  </si>
  <si>
    <t>N.A</t>
  </si>
  <si>
    <t>LA PLATA</t>
  </si>
  <si>
    <t>LOTE No5</t>
  </si>
  <si>
    <t>LAT: 2,473896 LONG(W):-75,987598</t>
  </si>
  <si>
    <t>MONSERRATE</t>
  </si>
  <si>
    <t>INSTITUCIÓN EDUCATIVA MONSERRATE</t>
  </si>
  <si>
    <t>N.A.</t>
  </si>
  <si>
    <t>PALESTINA</t>
  </si>
  <si>
    <t>VEREDA BUENOS AIRES</t>
  </si>
  <si>
    <t>Lat: 682446,8407 Long (W): 1109974,008</t>
  </si>
  <si>
    <t>Institucion Educativa Buenos Aires</t>
  </si>
  <si>
    <t xml:space="preserve">Aportan estudios de suelos, y memorias de calcuos estructurales </t>
  </si>
  <si>
    <t>Programación general de flujo de caja por cada uno de los bloques</t>
  </si>
  <si>
    <t>El presupuesto de la dotación esta incluido en el presupuesto total del proyecto postulado y detallado en documentacion adjunta, se destaca que la dotación descrita para puestos de comedor no contempla lo  indicado en el manual de dotaciones escolares del MEN.</t>
  </si>
  <si>
    <t>Aportan certificado de tradicion y libertad con matricula inmobiliaria N° 206-82190</t>
  </si>
  <si>
    <t>Aportan escritura N° 3107 de 2006</t>
  </si>
  <si>
    <t>RIVERA</t>
  </si>
  <si>
    <t>CARRERA 5 No 4-21</t>
  </si>
  <si>
    <t>LOTE EL COLEGIO</t>
  </si>
  <si>
    <t>PRINCIPAL</t>
  </si>
  <si>
    <t>INSTITUCION EDUCATIVA LA ULLLOA</t>
  </si>
  <si>
    <t>Adjunta copia planos físicos con sello en original aprobados por Oficina de Planeación Municipal</t>
  </si>
  <si>
    <t>META</t>
  </si>
  <si>
    <t>VILLAVICENCIO</t>
  </si>
  <si>
    <t>CALLE 25 No 24-18/24 A/ 42</t>
  </si>
  <si>
    <t>LAT: 4 gra 8min 32.14 seg   LONG: 73 gra 37 min 33.71 seg</t>
  </si>
  <si>
    <t>Numero Catastral : 01-04-0236-0001-000</t>
  </si>
  <si>
    <t>ABRAHAM LINCOLN</t>
  </si>
  <si>
    <t>I,E ABRAHAM LINCOLN</t>
  </si>
  <si>
    <t>El anexo presentado no incluyó la última columna referente al "compromiso ETC % Cofinanciación", de acuerdo al Anexo 04 modelo de la convocatoria. Sin embargo manifiesta hacer los aportes de contraparttida necesarios de acuerdo a la resolución 10281 de 2016</t>
  </si>
  <si>
    <t>Aportó plano consulta Geoportal</t>
  </si>
  <si>
    <t>CASANARE</t>
  </si>
  <si>
    <t>YOPAL</t>
  </si>
  <si>
    <t>TAURAMENA</t>
  </si>
  <si>
    <t>VEREDA EL RAIZAL</t>
  </si>
  <si>
    <t>IE SIGLO XXI</t>
  </si>
  <si>
    <t>No entrega formato</t>
  </si>
  <si>
    <t>Se debe adjuntar planos de licencia de construcción o proyecto radicado ante la curaduría urbana</t>
  </si>
  <si>
    <t>La información radicada no corresponde con la requerida para adelantar al revisión catastral y su correspondencia con escrituras públicas y certificados de tradición y libertad.</t>
  </si>
  <si>
    <t>No se adjunta información en referencia a urbanismo del predio</t>
  </si>
  <si>
    <t>No se adjunta información en referencia a la disponibilidad de servicios públicos para el predio</t>
  </si>
  <si>
    <t>PARCIAL</t>
  </si>
  <si>
    <t>No se incluyen costos de interventoría ni gerencia de obra para ser cofinanciados desde la convocatoria 10857. La consultoría de diseño es del año 2017 y no se evidencia actualización de precios en la información remitida</t>
  </si>
  <si>
    <t>No se registra entrega de información en referencia a escrituras públicas, folio de matrícula ni certificado de tradición y libertad.</t>
  </si>
  <si>
    <t>Se debe adjuntar planos de licencia de construcción o proyecto radicado ante la curaduría urbanaLa información radicada no corresponde con la requerida para adelantar al revisión catastral y su correspondencia con escrituras públicas y certificados de tradición y libertad.Se debe adjuntar licencia de construcción o boleta de radicación en legal y debida forma.No se adjunta información en referencia a urbanismo del predioNo se adjunta información en referencia a la disponibilidad de servicios públicos para el predioNo se incluyen costos de interventoría ni gerencia de obra para ser cofinanciados desde la convocatoria 10857. La consultoría de diseño es del año 2017 y no se evidencia actualización de precios en la información remitidaDebe adjuntar certificado de tradición y libertad de acuerdo a los términos indicados en la convocatoriaNo se registra entrega de información en referencia a escrituras públicas, folio de matrícula ni certificado de tradición y libertad.</t>
  </si>
  <si>
    <t>RESUMEN GENERAL</t>
  </si>
  <si>
    <t>MINISTERIO DE EDUCACION NACIONAL
PUBLICACION DE RESULTADOS PRELIMINARES DE VERIFICACIÓN DE CONDICIONES TÉCNICAS Y JURIDICAS DE LOS PREDIOS POSTULADOS</t>
  </si>
  <si>
    <t>la Certificación fue subsanada</t>
  </si>
  <si>
    <t>La certificacion fue subsanada</t>
  </si>
  <si>
    <t>La Certificación fue subsanada</t>
  </si>
  <si>
    <t>Presento subsanación</t>
  </si>
  <si>
    <t>Fecha de Subsanacion</t>
  </si>
  <si>
    <t>Estado</t>
  </si>
  <si>
    <t>Subsanado</t>
  </si>
  <si>
    <t>En la Subsanacion presentada mediante correo electronico enviado por CAMILO ALEJANDRO MANCHOLA QUINTERO
Coordinador Oficina de Proyectos Especiales  remiten el archivo localizacion colegio de la felicidad, en el que se demarcan los puntos de georeferenciacion del perimetro del lote</t>
  </si>
  <si>
    <t xml:space="preserve">En el certificado de tradición y libertad con folio de matricula N° 200-223703 aun recae sobre el predio una limitación al dominio mediante condicion resolutoria </t>
  </si>
  <si>
    <t>SUBSANACIONES 1</t>
  </si>
  <si>
    <t>SUBSANACIONES 2</t>
  </si>
  <si>
    <t>Subsanó adjuntando formato en correo del 18/11/19</t>
  </si>
  <si>
    <t>Subsanó. Certifica disponibilidad del servicio de energía. Ya habia certificado Acueducto, Alcantarillado y Aseo</t>
  </si>
  <si>
    <t>Subsanó el certificado de libertad aportando  certificado expedido el 1/10/19 .</t>
  </si>
  <si>
    <t xml:space="preserve"> Subnasó. Mediante correo del 22/11/19 aporta la copia de la escritura solicitada</t>
  </si>
  <si>
    <t>Razones / Observaciones</t>
  </si>
  <si>
    <t>La certificación la presenta la Secretaria de Educación por lo que se acepta de buena fé a pesar  de no ser la autoridad competente y adjuntan copia de algunos servicios publicos. Se deberá verificar en sitio.</t>
  </si>
  <si>
    <t>Subsanó presentando programación de obra y El Presupuesto ajustado con fecha 15/11/19 donde  contempla los costos directos e indirectos de obra e incluye los costos correspondientes a la interventoría y dotación del mobiliario escolar.</t>
  </si>
  <si>
    <t>Subsano la presentacion de la programacion de la obra. El presupuesto presentado es el que se utiliza como base para el calculo de la cofinanciacion del MEN, el postulante no se incluye costos de gerencia, interventorias ni dotaciones de mobiliario.</t>
  </si>
  <si>
    <t>En la Subsanacion presentada mediante correo electronico enviado por CAMILO ALEJANDRO MANCHOLA QUINTERO
Coordinador Oficina de Proyectos Especiales adjuntan anexo 2</t>
  </si>
  <si>
    <t xml:space="preserve">En la Subsanacion presentada mediante correo electronico enviado por CAMILO ALEJANDRO MANCHOLA QUINTERO, coordinador Oficina de Proyectos Especiales  remiten certificacion expedida por la empresa EMAC S.A. ESP en donde certifican que el predio cuenta con disponibilidad y viabilidad tecnica de los servicios de acueducto, alcantarillado y aseo,  Sobre el servicio de energía aportan vertificación de Electrohuila. </t>
  </si>
  <si>
    <t>En la Subsanacion presentada mediante correo electronico enviado por CAMILO ALEJANDRO MANCHOLA QUINTERO, coordinador Oficina de Proyectos Especiales, manifiestan que no se requiere inventario o presupuesto de dotación.</t>
  </si>
  <si>
    <t>ENRIQUE</t>
  </si>
  <si>
    <t>BIBIANA</t>
  </si>
  <si>
    <t>FERNANDO</t>
  </si>
  <si>
    <t>JHON</t>
  </si>
  <si>
    <t>SERGIO</t>
  </si>
  <si>
    <t>MARTHA</t>
  </si>
  <si>
    <t>CRISTIAN</t>
  </si>
  <si>
    <t>RESPONSABLE</t>
  </si>
  <si>
    <t>RAFAEL</t>
  </si>
  <si>
    <t>SUBSANADO</t>
  </si>
  <si>
    <t>BOGOTA</t>
  </si>
  <si>
    <t>P1 AV. CALLE 17 # 72 - 85 / P2 AV. CALLE 17 # 72 - 75</t>
  </si>
  <si>
    <t>La licencia se encuentra radicada, por lo que aun no hay planos sellados</t>
  </si>
  <si>
    <t>BOGOTÁ D.C.</t>
  </si>
  <si>
    <t>P1 CALLE 72F # 114-51 IN 17 / P2 CALLE 72 # 114-51 IN 38</t>
  </si>
  <si>
    <t>Valor final proyecto según presupuesto último ajuste: $35.810.643.768. Valor final proyecto según formato de postulación: $33.985.349.678. Valor costo directo x m2 construido de $4.116.165 (muy alto)</t>
  </si>
  <si>
    <t>subsanado</t>
  </si>
  <si>
    <t>Subsanado, se adjuntan planos de diseños electricos, hidrosanitarios, sistema contra incendios, áreas de demolición, y elementos no estructurales, es importante que estos diseños no cuentan con aprobación de curaduria dado que la licencia se encuentra radicada en tramite. No subsanaron planos estructurales por lo que no es claro si corresponden a las memorias de calculo modificadas y presentadas en la subsanación</t>
  </si>
  <si>
    <t>Se adjuntan memorias de cálculo actualizadas correspondientes al proyecto postulado, Sin embargo no adjuntan planos estructurales actualizados por lo que no es claro si las memorias de calculo ajustadas son coherentes con los planos iniciales radicados.</t>
  </si>
  <si>
    <t>Subsanado: Se adjunta una certificación de la curaduria en la que se informa la modalidad y el proyecto al que corresponde la radicación</t>
  </si>
  <si>
    <t>Los costos de dotación siguen afectandose por un AIU del 30%. El presupuesto presentado es el que se establece para la cofinanciación, no subsanaron costos asociados a interventoria.</t>
  </si>
  <si>
    <t>En la subsanación presentaron una aclaración donde se indica que el folio de matricula se encuentra en estado de calificación e inscripción de titulos de propiedad derivados, por lo que a la fecha de cierre de la convocatoria no se cuenta con el documento que valide que el predio donde se encuentra ubicada la sede es de propiedad del distrito, teniendo en cuenta que el unico documento valido para verificar la titularidad es el emitido por la oficina de registro de instrumentos publicos. Con la documentación presentada en el VUR es claro que se encuentra actualmente a nombre de un privado.</t>
  </si>
  <si>
    <t>Municipio</t>
  </si>
  <si>
    <t>Observaciones no subsanadas</t>
  </si>
  <si>
    <t>Cumple</t>
  </si>
  <si>
    <t>Se subsana con versión firmada y corregida en "Modalidad"</t>
  </si>
  <si>
    <t>No cumple</t>
  </si>
  <si>
    <t>Se remiten planos firmados el 19/11/2019, sin sello (licencia de construcción en trámite - revisión formal posterior a radicación en legal y debida forma); en SUBSANACIÓN 27/11/2019 ya existe licencia de construcción aprobada, RES 05266-2-19-0770, pero no se remite juego de planos aprobados. Teniendo en cuenta que la convocatoria permite licencia aprobada se de por cumplido. Al inicio del proceso  se deberá tener en cuenta esta observación.</t>
  </si>
  <si>
    <t>Se identifica copia digitalizada de RADICADO: 05266-2-19-1332 / 25-10-2019, CURADURÍA URBANA 2 DE ENVIGADO, CERTIFICANDO RADICADO EN LEGAL Y DEBIDA FORMA. Se identifican las modalidades Obra nueva y demolición total solicitadas en dicho documento.</t>
  </si>
  <si>
    <t>Se identifica firma digital en los planos en formato PDF. ANOTACIÓN: el juego de planos no cuenta con sellos de Curaduría (Aprobación de licencia de construcción) por encontrarse en trámite de revisión formal, al contar con radicación en legal y debida forma.</t>
  </si>
  <si>
    <t>SUBSANACIÓN 26/11/2019: NO FUE SUBSANADO. Observaciones: corresponden de forma parcial los modelos analizados a los bloques propuestos en anteproyecto arquitectónico; ninguno de los modelos corresponde al bloque I (unidad preescolar); existe correspondencia de uno de los modelos estructurales analizados con los bloques II y III; El bloque IV (4) corresponde solo parcialmente con uno de los modelos desarrollados.</t>
  </si>
  <si>
    <t>SUBSANADO: Se certifica por parte de la Curaduría Urbana la modalidad en curso de revisón, en complemento y/o aclaración al acta de radicación en legal y debida forma compulsado.</t>
  </si>
  <si>
    <t>A pesar de no haber aclarado en la subsanación si la preexistencia de una licencia de urbanismo, concepto o acto administrativo que haga sus veces. Se presume que no aplica toda vez que los tramites de licencia de construcción se encuentran radicados y en el marco de esta diligencia se entiende el urbanismo como resuelto. Si dentro de las observaciones se llega a requerir la viabilidad del proyecto esta supeditado a este requisito.</t>
  </si>
  <si>
    <t xml:space="preserve">Según radicacion de subsanación No. 2019-ER-347818 DEL 26 DE NOVIEMBRE,  se radicaron la totalidad de los planos no presentados en la postulación. Se debe tener en cuenta las diferencias que se puedan presentar en el proyecto en el marco de la aplicación de la NTC 4595, en teminos de distancias a baños, estandares, funcionalidad de la cocina, entre otros. </t>
  </si>
  <si>
    <t>Según radicacion 2019-ER-347818 DEL 26 DE NOVIEMBRE,  se subsanan las memorias de calculo del proyecto el CARRIZAL</t>
  </si>
  <si>
    <t>Según radicacion 2019-ER-347818 DEL 26 DE NOVIEMBRE,  se subsana la observación con la certificacion adjunta de la curaduria aclarando la fecha y modalidad de la licencia radicada del proyecto el CARRIZAL</t>
  </si>
  <si>
    <t>Según radicacion 2019-ER-347818 DEL 26 DE NOVIEMBRE, presentan presupuesto actualizado para obra ($7.322'664.638) y dotaciones ($206'049.067)</t>
  </si>
  <si>
    <t>Según radicacion de subsanación No. 2019-ER-347818 DEL 26 DE NOVIEMBRE,  se puede concluir:
1. No existe certificado de tradición alguno asociado al folio de matricula 040-3474 argumentado en la subsanacion, al revisar la Ventanilla Unica de Registro de la superintendencia de notariado y registro la matricula 040-3474 esta asociado a una propiedad privada a nombre de la Sra. Ana Dolores Camacho Mozo. Con la documentación aportada no es claro establecer el estado de la titularidad de los predios presentados en la carta catastral  con matriculas: a. 080010107000007580013; b. 080010107000007580014; c. 080010107000007580015; d. 080010107000007580006  
2. El oficio aclaratorio argumenta que son 11 lotes basados en una imagen de una impresión no oficial (Ni de Catastro o Planeación). El plano de la manzana catastral radicada en la convocatoria define claramente 14 predios (Plano con fecha del 25 de octubre de 2019), toda vez que el lote 6 (080010107000007580006 ) esta subdividido en 4 predios, que son precisamente las matriculas: a. 080010107000007580013; b. 080010107000007580014; c. 080010107000007580015; d. 080010107000007580006 observadas en la revisión sobre los cuales no presentaron los certificados de tradicion y libertad. Dadas las contradicciones en la información presentada no hay información suficiente para aclarar la condicion de la titularidad del predio.</t>
  </si>
  <si>
    <t xml:space="preserve">Se adjunta en la escritura publicas 482 y un plano de la la secretaria de planeación, sin embargo no  hay soportes que permitan validar la correspondencia de estos con los predios del proyecto. La escritura es de 1989 y el plano de legalización es de 2011, por lo que no hay como establecer la tradición de los predios que hacen parte del proyecto. </t>
  </si>
  <si>
    <t>Según radicacion de subsanación No. 2019-ER-347818 DEL 26 DE NOVIEMBRE,  se puede concluir:
1. No existe certificado de tradición alguno asociado al folio de matricula 040-3474 argumentado en la subsanacion, al revisar la Ventanilla Unica de Registro de la superintendencia de notariado y registro la matricula 040-3474 esta asociado a una propiedad privada a nombre de la Sra. Ana Dolores Camacho Mozo. Con la documentación aportada no es claro establecer el estado de la titularidad de los predios presentados en la carta catastral  con matriculas: a. 080010107000007580013; b. 080010107000007580014; c. 080010107000007580015; d. 080010107000007580006  
2. El oficio aclaratorio argumenta que son 11 lotes basados en una imagen de una impresión no oficial (Ni de Catastro o Planeación). El plano de la manzana catastral radicada en la convocatoria define claramente 14 predios (Plano con fecha del 25 de octubre de 2019), toda vez que el lote 6 (080010107000007580006 ) esta subdividido en 4 predios, que son precisamente las matriculas: a. 080010107000007580013; b. 080010107000007580014; c. 080010107000007580015; d. 080010107000007580006 observadas en la revisión sobre los cuales no presentaron los certificados de tradicion y libertad. Dadas las contradicciones en la información presentada no hay información suficiente para aclarar la condicion de la titularidad del predio. / 
Se adjunta en la escritura publicas 482 y un plano de la la secretaria de planeación, sin embargo no  hay soportes que permitan validar la correspondencia de estos con los predios del proyecto. La escritura es de 1989 y el plano de legalización es de 2011, por lo que no hay como establecer la tradición de los predios que hacen parte del proyecto. /
La revisión se desarrolla desde el punto de vista de cumplimiento de requisitos a partir de la validación de soportes documentales. A nivel general se debe tener en cuenta:
1. El presupuesto presentado es el que se utiliza como base para el calculo de la cofinanciacion del MEN, no se incluye gerencia, interventorias ni dotaciones de mobiliario.
2. Existen dispariedades técnicas entre las normas territoriales frente a las nacionales, Norma Técnica Colombiana NTC-4595, en temas como pisos máximos, evacuación, distancias máximas a areas de servicio, areas, entre otros.
3. La radicacion de la licencia de construcción no garantiza su aprobación la cual puede variar según observaciones y ajustes que pueda requerir la curaduria a los proyectos
4. Se deben tener en cuenta indicadores frente a: Area total construida por alumno, Valor total por m2, Indice de Ocupación, Indice de Construcción, Costo promedio (total) Aula Básica Funcional, c costo promedio (Directos) Aula Básica Funcional</t>
  </si>
  <si>
    <t>A LA FECHA Y CON LOS ARCHIVOS ENVIADOS, NO ESTA HABILITADO, SE DEBEN SUBSANAR LOS DOCUMENTOS FALTANTES PARA PASARLO A REVISIÓN.
1. FALTAN VARIOS DOCUMENTOS POR ANEXAR DE OBLIGATORIO CUMPLIMIENTO Y NO SE ENCUENTRA FIRMADO EL ANEXO.
2. SE ANEXA INFORMACIÓN EN CD, CONTIENE CARPETA DE PLANOS PDF NO HAY ARCHIVOS, PLANOS Y/O MEMORIAS.
3. SE ANEXA INFORMACIÓN EN CD, CARPETA DE LICENCIA NO HAY ARCHIVOS PARA LA SEDE EDUCATIVA.
4. SE DEBEN ANEXAR LOS ARCHIVOS DE LA PROGRAMACIÓN Y PRESUPUESTO PARA LA SEDE EDUCATIVA, CON LOS COSTOS DE LA INTERVENTORÍA.
5. SE DEBEN ANEXAR LOS ARCHIVOS DE LA DOTACIÓN Y PRESUPUESTO.
6. NO SE ANEXA DOCUMENTO.EL LOTE SE ENCUENTRA A NOMBRE DE UN PRIVADO (LA URBANIZADORA) LA CUAL DEBIERON TRASPASAR EL LOTE DE LA SEDE EDUCATIVA A LA ALCALDÍA DE BOGOTÁ O ENTE SIMILAR.</t>
  </si>
  <si>
    <t>1. Los costos de dotación siguen afectandose por un AIU del 30%.
2. El presupuesto presentado es el que se establece para la cofinanciación, no remitiron aclaraciones frente a costos asociados a interventoria.
3. Titularidad: En la subsanación presentaron una aclaración donde se indica que el folio de matricula se encuentra en estado de calificación e inscripción de titulos de propiedad derivados, por lo que a la fecha de cierre de la convocatoria no se cuenta con el documento que valide que el predio donde se encuentra ubicada la sede es de propiedad del distrito, teniendo en cuenta que el unico documento valido para verificar la titularidad es el emitido por la oficina de registro de instrumentos publicos. Con la documentación presentada en el VUR (Ventanilla Unica de Registro de la superintendencia de notariado y registro) es claro que se encuentra actualmente a nombre de un privado.</t>
  </si>
  <si>
    <t>Se entrega certificación de la Curaduría No. 1 donde indica la modalidad de "obra nueva" sobre la radicación en legal y debida forma por parte de la Curaduría Urbana No. 1, con número 08001-1-19-0590. NO SE SUBSANÓ NI ACLARÓ: Las áreas construida, libre y Construida primer piso no corresponden con el área del lote, de acuerdo con índices reportados y la geometría de los planos. los índices construcción y ocupación no coinciden. /
SUBSANACIÓN 26/11/2019: NO FUE SUBSANADO. Observaciones: corresponden de forma parcial los modelos ESTRUCTURALES analizados a los bloques propuestos en anteproyecto arquitectónico; ninguno de los modelos corresponde al bloque I (unidad preescolar); existe correspondencia de uno de los modelos estructurales analizados con los bloques II y III; El bloque IV (4) corresponde solo parcialmente con uno de los modelos desarrollados.
A pesar de no haber aclarado en la subsanación si la preexistencia de una licencia de urbanismo, concepto o acto administrativo que haga sus veces. Se presume que no aplica toda vez que los tramites de licencia de construcción se encuentran radicados y en el marco de esta diligencia se entiende el urbanismo como resuelto. Si dentro de las observaciones se llega a requerir la viabilidad del proyecto esta supeditado a este requisito.</t>
  </si>
  <si>
    <t>viable</t>
  </si>
  <si>
    <t xml:space="preserve">parcial </t>
  </si>
  <si>
    <t>no viable</t>
  </si>
  <si>
    <t>MINISTERIO DE EDUCACION NACIONAL
PUBLICACION FINAL DE RESULTADOS DE VERIFICACIÓN DE CONDICIONES TÉCNICAS Y JURIDICAS DE LOS PRPYECTOS POSTULADOS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</si>
</sst>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48"/>
      <color theme="1"/>
      <name val="Calibri"/>
      <family val="2"/>
      <scheme val="minor"/>
    </font>
    <font>
      <sz val="16"/>
      <color theme="1"/>
      <name val="Calibri"/>
      <family val="2"/>
      <scheme val="minor"/>
    </font>
    <font>
      <b/>
      <sz val="36"/>
      <color theme="1"/>
      <name val="Calibri"/>
      <family val="2"/>
      <scheme val="minor"/>
    </font>
    <font>
      <b/>
      <sz val="11"/>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DDD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2">
    <xf numFmtId="0" fontId="0" fillId="0" borderId="0"/>
    <xf numFmtId="41" fontId="1" fillId="0" borderId="0" applyFont="0" applyFill="0" applyBorder="0" applyAlignment="0" applyProtection="0"/>
  </cellStyleXfs>
  <cellXfs count="184">
    <xf numFmtId="0" fontId="0" fillId="0" borderId="0" xfId="0"/>
    <xf numFmtId="49" fontId="0" fillId="0" borderId="0" xfId="0" applyNumberFormat="1" applyAlignment="1">
      <alignment wrapText="1"/>
    </xf>
    <xf numFmtId="0" fontId="0" fillId="0" borderId="0" xfId="0" applyAlignment="1">
      <alignment horizontal="center"/>
    </xf>
    <xf numFmtId="0" fontId="0" fillId="0" borderId="0" xfId="0" applyAlignment="1">
      <alignment vertical="center"/>
    </xf>
    <xf numFmtId="1" fontId="0" fillId="0" borderId="0" xfId="0" applyNumberFormat="1" applyAlignment="1">
      <alignment horizontal="center"/>
    </xf>
    <xf numFmtId="0" fontId="0" fillId="0" borderId="0" xfId="0" applyAlignment="1">
      <alignment wrapText="1"/>
    </xf>
    <xf numFmtId="41" fontId="0" fillId="0" borderId="0" xfId="1" applyFont="1"/>
    <xf numFmtId="0" fontId="0" fillId="0" borderId="0" xfId="0" applyFill="1" applyAlignment="1">
      <alignment vertical="center"/>
    </xf>
    <xf numFmtId="0" fontId="0" fillId="0" borderId="0" xfId="0" applyAlignment="1">
      <alignment horizontal="center" wrapText="1"/>
    </xf>
    <xf numFmtId="0" fontId="0" fillId="0" borderId="2" xfId="0" applyBorder="1" applyAlignment="1">
      <alignment horizontal="center" vertical="center"/>
    </xf>
    <xf numFmtId="0" fontId="0" fillId="0" borderId="3" xfId="0" applyBorder="1" applyAlignment="1">
      <alignment vertical="center"/>
    </xf>
    <xf numFmtId="0" fontId="0" fillId="0" borderId="3" xfId="0" applyBorder="1" applyAlignment="1">
      <alignment vertical="center" wrapText="1"/>
    </xf>
    <xf numFmtId="1"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2" borderId="3" xfId="0" applyFill="1" applyBorder="1" applyAlignment="1">
      <alignment horizontal="center" vertical="center"/>
    </xf>
    <xf numFmtId="0" fontId="0" fillId="2" borderId="3" xfId="0" applyFill="1" applyBorder="1" applyAlignment="1">
      <alignment vertical="center" wrapText="1"/>
    </xf>
    <xf numFmtId="0" fontId="0" fillId="2" borderId="3" xfId="0" applyFill="1" applyBorder="1" applyAlignment="1">
      <alignment horizontal="center" vertical="center" wrapText="1"/>
    </xf>
    <xf numFmtId="49" fontId="0" fillId="2" borderId="4" xfId="0" applyNumberFormat="1" applyFill="1" applyBorder="1" applyAlignment="1">
      <alignment vertical="center" wrapText="1"/>
    </xf>
    <xf numFmtId="0" fontId="0" fillId="0" borderId="5" xfId="0" applyBorder="1" applyAlignment="1">
      <alignment horizontal="center" vertical="center"/>
    </xf>
    <xf numFmtId="0" fontId="0" fillId="0" borderId="6" xfId="0" applyBorder="1" applyAlignment="1">
      <alignment vertical="center"/>
    </xf>
    <xf numFmtId="0" fontId="0" fillId="0" borderId="6" xfId="0" applyBorder="1" applyAlignment="1">
      <alignment vertical="center" wrapText="1"/>
    </xf>
    <xf numFmtId="1" fontId="0" fillId="0" borderId="6" xfId="0" applyNumberForma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left" vertical="center" wrapText="1"/>
    </xf>
    <xf numFmtId="0" fontId="0" fillId="2" borderId="6" xfId="0" applyFill="1" applyBorder="1" applyAlignment="1">
      <alignment horizontal="center" vertical="center"/>
    </xf>
    <xf numFmtId="0" fontId="0" fillId="2" borderId="6" xfId="0" applyFill="1" applyBorder="1" applyAlignment="1">
      <alignment vertical="center" wrapText="1"/>
    </xf>
    <xf numFmtId="49" fontId="0" fillId="2" borderId="7" xfId="0" applyNumberFormat="1" applyFill="1" applyBorder="1" applyAlignment="1">
      <alignment vertical="center" wrapText="1"/>
    </xf>
    <xf numFmtId="0" fontId="0" fillId="0" borderId="0" xfId="0"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center"/>
    </xf>
    <xf numFmtId="0" fontId="0" fillId="0" borderId="0" xfId="0" applyFill="1" applyBorder="1"/>
    <xf numFmtId="1" fontId="0" fillId="0" borderId="0" xfId="0" applyNumberFormat="1" applyFill="1" applyBorder="1" applyAlignment="1">
      <alignment horizontal="center"/>
    </xf>
    <xf numFmtId="0" fontId="0" fillId="0" borderId="0" xfId="0" applyFill="1" applyBorder="1" applyAlignment="1">
      <alignment wrapText="1"/>
    </xf>
    <xf numFmtId="41" fontId="0" fillId="0" borderId="0" xfId="1" applyFont="1" applyFill="1" applyBorder="1"/>
    <xf numFmtId="0" fontId="0" fillId="0" borderId="0" xfId="0" applyFill="1" applyBorder="1" applyAlignment="1">
      <alignment horizontal="center" wrapText="1"/>
    </xf>
    <xf numFmtId="49" fontId="0" fillId="0" borderId="0" xfId="0" applyNumberFormat="1" applyFill="1" applyBorder="1" applyAlignment="1">
      <alignment wrapText="1"/>
    </xf>
    <xf numFmtId="0" fontId="0" fillId="0" borderId="0" xfId="0" applyFill="1" applyBorder="1" applyAlignment="1">
      <alignment horizontal="left"/>
    </xf>
    <xf numFmtId="0" fontId="0" fillId="0" borderId="0" xfId="0" applyAlignment="1">
      <alignment horizontal="left"/>
    </xf>
    <xf numFmtId="0" fontId="3" fillId="0" borderId="0" xfId="0" applyFont="1" applyFill="1" applyBorder="1"/>
    <xf numFmtId="0" fontId="3" fillId="0" borderId="0" xfId="0" applyFont="1"/>
    <xf numFmtId="0" fontId="2" fillId="5" borderId="1" xfId="0" applyFont="1" applyFill="1" applyBorder="1" applyAlignment="1">
      <alignment horizontal="center" vertical="center" wrapText="1"/>
    </xf>
    <xf numFmtId="1" fontId="2" fillId="5" borderId="1" xfId="0" applyNumberFormat="1" applyFont="1" applyFill="1" applyBorder="1" applyAlignment="1">
      <alignment horizontal="center" vertical="center" wrapText="1"/>
    </xf>
    <xf numFmtId="41" fontId="2" fillId="5" borderId="1" xfId="1" applyFont="1" applyFill="1" applyBorder="1" applyAlignment="1">
      <alignment horizontal="center" vertical="center" wrapText="1"/>
    </xf>
    <xf numFmtId="0" fontId="6" fillId="0" borderId="0" xfId="0" applyFont="1" applyAlignment="1">
      <alignment horizontal="center" wrapText="1"/>
    </xf>
    <xf numFmtId="0" fontId="0" fillId="4" borderId="0" xfId="0" applyFill="1" applyBorder="1" applyAlignment="1">
      <alignment horizontal="center" vertical="center"/>
    </xf>
    <xf numFmtId="0" fontId="0" fillId="4" borderId="0" xfId="0" applyFill="1" applyBorder="1" applyAlignment="1">
      <alignment horizontal="center" vertical="center" wrapText="1"/>
    </xf>
    <xf numFmtId="0" fontId="0" fillId="4" borderId="0" xfId="0" applyFill="1" applyBorder="1" applyAlignment="1">
      <alignment horizontal="left" vertical="center" wrapText="1"/>
    </xf>
    <xf numFmtId="1" fontId="0" fillId="4" borderId="0" xfId="0" applyNumberFormat="1" applyFill="1" applyBorder="1" applyAlignment="1">
      <alignment horizontal="center" vertical="center"/>
    </xf>
    <xf numFmtId="41" fontId="0" fillId="4" borderId="0" xfId="1" applyNumberFormat="1" applyFont="1" applyFill="1" applyBorder="1" applyAlignment="1">
      <alignment horizontal="center" vertical="center"/>
    </xf>
    <xf numFmtId="0" fontId="0" fillId="4" borderId="0" xfId="0" applyFill="1" applyBorder="1"/>
    <xf numFmtId="0" fontId="0" fillId="4" borderId="6" xfId="0" applyFill="1" applyBorder="1" applyAlignment="1">
      <alignment vertical="center"/>
    </xf>
    <xf numFmtId="0" fontId="0" fillId="4" borderId="6" xfId="0" applyFill="1" applyBorder="1" applyAlignment="1">
      <alignment horizontal="center" vertical="center"/>
    </xf>
    <xf numFmtId="0" fontId="0" fillId="4" borderId="6" xfId="0" applyFill="1" applyBorder="1" applyAlignment="1">
      <alignment vertical="center" wrapText="1"/>
    </xf>
    <xf numFmtId="0" fontId="0" fillId="4" borderId="6" xfId="0" applyFill="1" applyBorder="1" applyAlignment="1">
      <alignment horizontal="center" vertical="center" wrapText="1"/>
    </xf>
    <xf numFmtId="0" fontId="0" fillId="4" borderId="0" xfId="0" applyFill="1" applyBorder="1" applyAlignment="1">
      <alignment horizontal="left" vertical="center"/>
    </xf>
    <xf numFmtId="0" fontId="3" fillId="4" borderId="0" xfId="0" applyFont="1" applyFill="1" applyBorder="1" applyAlignment="1">
      <alignment horizontal="center" vertical="center" wrapText="1"/>
    </xf>
    <xf numFmtId="49" fontId="0" fillId="4" borderId="0" xfId="0" applyNumberFormat="1" applyFill="1" applyBorder="1" applyAlignment="1">
      <alignment horizontal="left" vertical="center" wrapText="1"/>
    </xf>
    <xf numFmtId="0" fontId="2" fillId="5" borderId="1" xfId="0" applyFont="1" applyFill="1" applyBorder="1" applyAlignment="1">
      <alignment horizontal="center" vertical="top" wrapText="1"/>
    </xf>
    <xf numFmtId="0" fontId="4" fillId="5" borderId="1" xfId="0" applyFont="1" applyFill="1" applyBorder="1" applyAlignment="1">
      <alignment horizontal="center" vertical="top" wrapText="1"/>
    </xf>
    <xf numFmtId="49" fontId="2" fillId="5" borderId="1" xfId="0" applyNumberFormat="1" applyFont="1" applyFill="1" applyBorder="1" applyAlignment="1">
      <alignment horizontal="center" vertical="top" wrapText="1"/>
    </xf>
    <xf numFmtId="0" fontId="0" fillId="0" borderId="0" xfId="0" applyFill="1" applyBorder="1" applyAlignment="1">
      <alignment horizontal="center" vertical="center"/>
    </xf>
    <xf numFmtId="49" fontId="2" fillId="5"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6" fillId="0" borderId="0" xfId="0" applyNumberFormat="1" applyFont="1" applyAlignment="1">
      <alignment horizontal="center" vertical="center"/>
    </xf>
    <xf numFmtId="14" fontId="0" fillId="0" borderId="0" xfId="0" applyNumberFormat="1" applyAlignment="1">
      <alignment horizontal="center" vertical="center"/>
    </xf>
    <xf numFmtId="14" fontId="2" fillId="5" borderId="1" xfId="0" applyNumberFormat="1" applyFont="1" applyFill="1" applyBorder="1" applyAlignment="1">
      <alignment horizontal="center" vertical="center" wrapText="1"/>
    </xf>
    <xf numFmtId="14" fontId="0" fillId="4" borderId="0" xfId="0" applyNumberFormat="1" applyFill="1" applyBorder="1" applyAlignment="1">
      <alignment horizontal="center" vertical="center"/>
    </xf>
    <xf numFmtId="14" fontId="0" fillId="0" borderId="0" xfId="0" applyNumberFormat="1" applyFill="1" applyBorder="1" applyAlignment="1">
      <alignment horizontal="center" vertical="center"/>
    </xf>
    <xf numFmtId="0" fontId="3" fillId="4" borderId="6" xfId="0" applyFont="1" applyFill="1" applyBorder="1" applyAlignment="1">
      <alignment vertical="center" wrapText="1"/>
    </xf>
    <xf numFmtId="0" fontId="0" fillId="3" borderId="6" xfId="0" applyFont="1" applyFill="1" applyBorder="1" applyAlignment="1">
      <alignment horizontal="justify" vertical="top" wrapText="1" shrinkToFit="1"/>
    </xf>
    <xf numFmtId="0" fontId="0" fillId="0" borderId="0" xfId="0" applyFill="1" applyAlignment="1">
      <alignment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0" fillId="4" borderId="0" xfId="0" applyFill="1" applyBorder="1" applyAlignment="1">
      <alignment horizontal="center"/>
    </xf>
    <xf numFmtId="0" fontId="0" fillId="3" borderId="6" xfId="0" applyFont="1" applyFill="1" applyBorder="1" applyAlignment="1">
      <alignment horizontal="justify" vertical="center" wrapText="1" shrinkToFit="1"/>
    </xf>
    <xf numFmtId="0" fontId="2" fillId="2" borderId="6" xfId="0" applyFont="1" applyFill="1" applyBorder="1" applyAlignment="1">
      <alignment horizontal="center" vertical="center" wrapText="1"/>
    </xf>
    <xf numFmtId="1" fontId="0" fillId="0" borderId="16" xfId="0" applyNumberFormat="1" applyBorder="1" applyAlignment="1">
      <alignment horizontal="center" vertical="center" wrapText="1"/>
    </xf>
    <xf numFmtId="0" fontId="0" fillId="0" borderId="16" xfId="0" applyBorder="1" applyAlignment="1">
      <alignment horizontal="left" vertical="center" wrapText="1"/>
    </xf>
    <xf numFmtId="0" fontId="0" fillId="4" borderId="3" xfId="0" applyFill="1" applyBorder="1" applyAlignment="1">
      <alignment vertical="center"/>
    </xf>
    <xf numFmtId="0" fontId="0" fillId="4" borderId="3" xfId="0" applyFill="1" applyBorder="1" applyAlignment="1">
      <alignment horizontal="center" vertical="center"/>
    </xf>
    <xf numFmtId="0" fontId="0" fillId="4" borderId="3" xfId="0" applyFill="1" applyBorder="1" applyAlignment="1">
      <alignment horizontal="center" vertical="center" wrapText="1"/>
    </xf>
    <xf numFmtId="0" fontId="3" fillId="4" borderId="3" xfId="0" applyFont="1" applyFill="1" applyBorder="1" applyAlignment="1">
      <alignment horizontal="left" vertical="center" wrapText="1"/>
    </xf>
    <xf numFmtId="0" fontId="0" fillId="4" borderId="3" xfId="0" applyFill="1" applyBorder="1" applyAlignment="1">
      <alignment vertical="center" wrapText="1"/>
    </xf>
    <xf numFmtId="0" fontId="2" fillId="4" borderId="6" xfId="0" applyFont="1" applyFill="1" applyBorder="1" applyAlignment="1">
      <alignment horizontal="center" vertical="center" wrapText="1"/>
    </xf>
    <xf numFmtId="14" fontId="0" fillId="4" borderId="6" xfId="0" applyNumberFormat="1" applyFill="1" applyBorder="1" applyAlignment="1">
      <alignment horizontal="center" vertical="center" wrapText="1"/>
    </xf>
    <xf numFmtId="0" fontId="0" fillId="4" borderId="0" xfId="0" applyFill="1" applyAlignment="1">
      <alignment vertical="center" wrapText="1"/>
    </xf>
    <xf numFmtId="0" fontId="0" fillId="4" borderId="0" xfId="0" applyFill="1" applyAlignment="1">
      <alignment horizontal="center" vertical="center" wrapText="1"/>
    </xf>
    <xf numFmtId="0" fontId="0" fillId="4" borderId="0" xfId="0" applyFill="1" applyBorder="1" applyAlignment="1">
      <alignment wrapText="1"/>
    </xf>
    <xf numFmtId="0" fontId="0" fillId="3" borderId="5" xfId="0" applyFill="1" applyBorder="1" applyAlignment="1">
      <alignment horizontal="center" vertical="center" wrapText="1"/>
    </xf>
    <xf numFmtId="0" fontId="0" fillId="3" borderId="6" xfId="0" applyFill="1" applyBorder="1" applyAlignment="1">
      <alignment vertical="center" wrapText="1"/>
    </xf>
    <xf numFmtId="0" fontId="0" fillId="3" borderId="6" xfId="0" applyFill="1" applyBorder="1" applyAlignment="1">
      <alignment horizontal="center" vertical="center" wrapText="1"/>
    </xf>
    <xf numFmtId="41" fontId="0" fillId="3" borderId="6" xfId="1" applyFont="1" applyFill="1" applyBorder="1" applyAlignment="1">
      <alignment vertical="center" wrapText="1"/>
    </xf>
    <xf numFmtId="0" fontId="2" fillId="3" borderId="6" xfId="0" applyFont="1" applyFill="1" applyBorder="1" applyAlignment="1">
      <alignment horizontal="center" vertical="center" wrapText="1"/>
    </xf>
    <xf numFmtId="0" fontId="0" fillId="3" borderId="6" xfId="0" applyFont="1" applyFill="1" applyBorder="1" applyAlignment="1">
      <alignment horizontal="left" vertical="center" wrapText="1" shrinkToFit="1"/>
    </xf>
    <xf numFmtId="0" fontId="0" fillId="6" borderId="5" xfId="0" applyFill="1" applyBorder="1" applyAlignment="1">
      <alignment horizontal="center" vertical="center" wrapText="1"/>
    </xf>
    <xf numFmtId="0" fontId="0" fillId="6" borderId="6" xfId="0" applyFill="1" applyBorder="1" applyAlignment="1">
      <alignment vertical="center" wrapText="1"/>
    </xf>
    <xf numFmtId="0" fontId="0" fillId="6" borderId="6" xfId="0" applyFill="1" applyBorder="1" applyAlignment="1">
      <alignment horizontal="center" vertical="center" wrapText="1"/>
    </xf>
    <xf numFmtId="41" fontId="0" fillId="6" borderId="6" xfId="1" applyFont="1" applyFill="1" applyBorder="1" applyAlignment="1">
      <alignment vertical="center" wrapText="1"/>
    </xf>
    <xf numFmtId="0" fontId="2" fillId="6" borderId="6" xfId="0" applyFont="1" applyFill="1" applyBorder="1" applyAlignment="1">
      <alignment horizontal="center" vertical="center" wrapText="1"/>
    </xf>
    <xf numFmtId="0" fontId="0" fillId="6" borderId="6" xfId="0" applyFont="1" applyFill="1" applyBorder="1" applyAlignment="1">
      <alignment horizontal="justify" vertical="top" wrapText="1" shrinkToFit="1"/>
    </xf>
    <xf numFmtId="49" fontId="0" fillId="7" borderId="4" xfId="0" applyNumberFormat="1" applyFill="1" applyBorder="1" applyAlignment="1">
      <alignment vertical="center" wrapText="1"/>
    </xf>
    <xf numFmtId="0" fontId="2" fillId="7" borderId="6" xfId="0" applyFont="1"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vertical="center" wrapText="1"/>
    </xf>
    <xf numFmtId="0" fontId="0" fillId="7" borderId="6" xfId="0" applyFill="1" applyBorder="1" applyAlignment="1">
      <alignment horizontal="center" vertical="center" wrapText="1"/>
    </xf>
    <xf numFmtId="41" fontId="0" fillId="7" borderId="6" xfId="1" applyFont="1" applyFill="1" applyBorder="1" applyAlignment="1">
      <alignment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41" fontId="0" fillId="7" borderId="9" xfId="1" applyNumberFormat="1" applyFont="1" applyFill="1" applyBorder="1" applyAlignment="1">
      <alignment horizontal="center" vertical="center" wrapText="1"/>
    </xf>
    <xf numFmtId="0" fontId="2" fillId="7" borderId="9" xfId="0" applyFont="1" applyFill="1" applyBorder="1" applyAlignment="1">
      <alignment horizontal="center" vertical="center" wrapText="1"/>
    </xf>
    <xf numFmtId="49" fontId="0" fillId="7" borderId="10" xfId="0" applyNumberFormat="1" applyFill="1" applyBorder="1" applyAlignment="1">
      <alignment horizontal="left" vertical="center" wrapText="1"/>
    </xf>
    <xf numFmtId="0" fontId="2" fillId="0" borderId="0" xfId="0" applyFont="1" applyAlignment="1">
      <alignment horizontal="left"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3" xfId="0" applyFont="1" applyFill="1" applyBorder="1" applyAlignment="1">
      <alignment horizontal="center" vertical="center" wrapText="1"/>
    </xf>
    <xf numFmtId="49" fontId="2" fillId="5" borderId="14" xfId="0" applyNumberFormat="1" applyFont="1" applyFill="1" applyBorder="1" applyAlignment="1">
      <alignment horizontal="center" vertical="center" wrapText="1"/>
    </xf>
    <xf numFmtId="49" fontId="2" fillId="5" borderId="15" xfId="0" applyNumberFormat="1" applyFont="1" applyFill="1" applyBorder="1" applyAlignment="1">
      <alignment horizontal="center" vertical="center" wrapText="1"/>
    </xf>
    <xf numFmtId="41" fontId="0" fillId="0" borderId="0" xfId="1" applyFont="1" applyAlignment="1">
      <alignment horizontal="center" vertical="center"/>
    </xf>
    <xf numFmtId="41" fontId="0" fillId="0" borderId="3" xfId="1" applyFont="1" applyBorder="1" applyAlignment="1">
      <alignment horizontal="center" vertical="center"/>
    </xf>
    <xf numFmtId="41" fontId="0" fillId="0" borderId="6" xfId="1" applyFont="1" applyBorder="1" applyAlignment="1">
      <alignment horizontal="center" vertical="center"/>
    </xf>
    <xf numFmtId="41" fontId="0" fillId="0" borderId="0" xfId="1"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vertical="center"/>
    </xf>
    <xf numFmtId="0" fontId="0" fillId="0" borderId="18" xfId="0" applyBorder="1" applyAlignment="1">
      <alignment horizontal="center" vertical="center"/>
    </xf>
    <xf numFmtId="0" fontId="0" fillId="4" borderId="18" xfId="0" applyFill="1" applyBorder="1" applyAlignment="1">
      <alignment vertical="center"/>
    </xf>
    <xf numFmtId="0" fontId="0" fillId="0" borderId="18" xfId="0" applyBorder="1" applyAlignment="1">
      <alignment horizontal="left" vertical="center" wrapText="1"/>
    </xf>
    <xf numFmtId="1" fontId="0" fillId="0" borderId="18" xfId="0" applyNumberFormat="1" applyBorder="1" applyAlignment="1">
      <alignment horizontal="center" vertical="center"/>
    </xf>
    <xf numFmtId="41" fontId="0" fillId="0" borderId="18" xfId="1" applyFont="1" applyBorder="1" applyAlignment="1">
      <alignment horizontal="center" vertical="center"/>
    </xf>
    <xf numFmtId="0" fontId="0" fillId="4" borderId="18" xfId="0" applyFill="1" applyBorder="1" applyAlignment="1">
      <alignment horizontal="center" vertical="center"/>
    </xf>
    <xf numFmtId="0" fontId="0" fillId="4" borderId="18" xfId="0" applyFill="1" applyBorder="1" applyAlignment="1">
      <alignment horizontal="center" vertical="center" wrapText="1"/>
    </xf>
    <xf numFmtId="0" fontId="3" fillId="4" borderId="18" xfId="0" applyFont="1" applyFill="1" applyBorder="1" applyAlignment="1">
      <alignment vertical="center" wrapText="1"/>
    </xf>
    <xf numFmtId="0" fontId="0" fillId="2" borderId="18" xfId="0" applyFill="1" applyBorder="1" applyAlignment="1">
      <alignment horizontal="center" vertical="center" wrapText="1"/>
    </xf>
    <xf numFmtId="0" fontId="0" fillId="2" borderId="18" xfId="0" applyFill="1" applyBorder="1" applyAlignment="1">
      <alignment vertical="center" wrapText="1"/>
    </xf>
    <xf numFmtId="0" fontId="0" fillId="0" borderId="18" xfId="0" applyBorder="1" applyAlignment="1">
      <alignment vertical="center" wrapText="1"/>
    </xf>
    <xf numFmtId="0" fontId="0" fillId="4" borderId="18" xfId="0" applyFill="1" applyBorder="1" applyAlignment="1">
      <alignment vertical="center" wrapText="1"/>
    </xf>
    <xf numFmtId="0" fontId="0" fillId="2" borderId="18" xfId="0" applyFill="1" applyBorder="1" applyAlignment="1">
      <alignment horizontal="center" vertical="center"/>
    </xf>
    <xf numFmtId="0" fontId="8" fillId="2" borderId="18" xfId="0" applyFont="1" applyFill="1" applyBorder="1" applyAlignment="1">
      <alignment horizontal="center" vertical="center"/>
    </xf>
    <xf numFmtId="49" fontId="0" fillId="2" borderId="19" xfId="0" applyNumberFormat="1" applyFill="1" applyBorder="1" applyAlignment="1">
      <alignment vertical="top" wrapText="1"/>
    </xf>
    <xf numFmtId="0" fontId="0" fillId="0" borderId="16" xfId="0" applyFill="1" applyBorder="1" applyAlignment="1">
      <alignment horizontal="center" vertical="center"/>
    </xf>
    <xf numFmtId="0" fontId="0" fillId="0" borderId="16" xfId="0" applyFill="1" applyBorder="1" applyAlignment="1">
      <alignment vertical="center"/>
    </xf>
    <xf numFmtId="0" fontId="0" fillId="4" borderId="16" xfId="0" applyFill="1" applyBorder="1" applyAlignment="1">
      <alignment horizontal="center" vertical="center"/>
    </xf>
    <xf numFmtId="0" fontId="0" fillId="0" borderId="16" xfId="0" applyFill="1" applyBorder="1" applyAlignment="1">
      <alignment horizontal="left" vertical="center" wrapText="1"/>
    </xf>
    <xf numFmtId="0" fontId="0" fillId="0" borderId="16" xfId="0" applyFill="1" applyBorder="1" applyAlignment="1">
      <alignment horizontal="center" vertical="center" wrapText="1"/>
    </xf>
    <xf numFmtId="41" fontId="0" fillId="0" borderId="16" xfId="1" applyFont="1" applyFill="1" applyBorder="1" applyAlignment="1">
      <alignment horizontal="center" vertical="center"/>
    </xf>
    <xf numFmtId="0" fontId="3" fillId="0" borderId="16" xfId="0" applyFont="1" applyFill="1" applyBorder="1" applyAlignment="1">
      <alignment horizontal="left" vertical="center" wrapText="1"/>
    </xf>
    <xf numFmtId="0" fontId="0" fillId="0" borderId="16" xfId="0" applyFill="1" applyBorder="1" applyAlignment="1">
      <alignment vertical="center" wrapText="1"/>
    </xf>
    <xf numFmtId="0" fontId="0" fillId="4" borderId="16" xfId="0" applyFill="1" applyBorder="1" applyAlignment="1">
      <alignment horizontal="center" vertical="center" wrapText="1"/>
    </xf>
    <xf numFmtId="0" fontId="0" fillId="4" borderId="16" xfId="0" applyFill="1" applyBorder="1" applyAlignment="1">
      <alignment vertical="center" wrapText="1"/>
    </xf>
    <xf numFmtId="0" fontId="2" fillId="3" borderId="16" xfId="0" applyFont="1" applyFill="1" applyBorder="1" applyAlignment="1">
      <alignment horizontal="center" vertical="center"/>
    </xf>
    <xf numFmtId="0" fontId="0" fillId="3" borderId="16" xfId="0" applyFont="1" applyFill="1" applyBorder="1" applyAlignment="1">
      <alignment horizontal="justify" vertical="center" wrapText="1" shrinkToFit="1"/>
    </xf>
    <xf numFmtId="0" fontId="0" fillId="2" borderId="16" xfId="0" applyFill="1" applyBorder="1" applyAlignment="1">
      <alignment horizontal="center" vertical="center"/>
    </xf>
    <xf numFmtId="0" fontId="0" fillId="2" borderId="16" xfId="0" applyFill="1" applyBorder="1" applyAlignment="1">
      <alignment horizontal="center" vertical="center" wrapText="1"/>
    </xf>
    <xf numFmtId="0" fontId="0" fillId="2" borderId="16" xfId="0" applyFill="1" applyBorder="1" applyAlignment="1">
      <alignment vertical="center" wrapText="1"/>
    </xf>
    <xf numFmtId="0" fontId="3" fillId="2" borderId="16" xfId="0" applyFont="1" applyFill="1" applyBorder="1" applyAlignment="1">
      <alignment vertical="center" wrapText="1"/>
    </xf>
    <xf numFmtId="0" fontId="0" fillId="2" borderId="16" xfId="0" applyFill="1" applyBorder="1" applyAlignment="1">
      <alignment vertical="center"/>
    </xf>
    <xf numFmtId="0" fontId="8" fillId="2" borderId="16" xfId="0" applyFont="1" applyFill="1" applyBorder="1" applyAlignment="1">
      <alignment horizontal="center" vertical="center"/>
    </xf>
    <xf numFmtId="49" fontId="0" fillId="2" borderId="16" xfId="0" applyNumberFormat="1" applyFill="1" applyBorder="1" applyAlignment="1">
      <alignment vertical="center" wrapText="1"/>
    </xf>
    <xf numFmtId="0" fontId="3" fillId="4" borderId="16" xfId="0" applyFont="1" applyFill="1" applyBorder="1" applyAlignment="1">
      <alignment vertical="center" wrapText="1"/>
    </xf>
    <xf numFmtId="0" fontId="0" fillId="4" borderId="16" xfId="0" applyFill="1" applyBorder="1" applyAlignment="1">
      <alignment vertical="center"/>
    </xf>
    <xf numFmtId="0" fontId="0" fillId="0" borderId="16" xfId="0" applyBorder="1" applyAlignment="1">
      <alignment horizontal="center" vertical="center"/>
    </xf>
    <xf numFmtId="0" fontId="0" fillId="0" borderId="16" xfId="0" applyBorder="1" applyAlignment="1">
      <alignment horizontal="center" vertical="center" wrapText="1"/>
    </xf>
    <xf numFmtId="41" fontId="0" fillId="0" borderId="16" xfId="1" applyFont="1" applyBorder="1" applyAlignment="1">
      <alignment horizontal="center" vertical="center"/>
    </xf>
    <xf numFmtId="0" fontId="0" fillId="0" borderId="16" xfId="0" applyBorder="1" applyAlignment="1">
      <alignment vertical="center"/>
    </xf>
    <xf numFmtId="0" fontId="3" fillId="0" borderId="16" xfId="0" applyFont="1" applyBorder="1" applyAlignment="1">
      <alignment vertical="center"/>
    </xf>
    <xf numFmtId="0" fontId="0" fillId="0" borderId="16" xfId="0" applyBorder="1" applyAlignment="1">
      <alignment vertical="center" wrapText="1"/>
    </xf>
    <xf numFmtId="1" fontId="0" fillId="0" borderId="16" xfId="0" applyNumberFormat="1" applyBorder="1" applyAlignment="1">
      <alignment horizontal="center" vertical="center"/>
    </xf>
    <xf numFmtId="0" fontId="0" fillId="3" borderId="16" xfId="0" applyFont="1" applyFill="1" applyBorder="1" applyAlignment="1">
      <alignment horizontal="left" vertical="center"/>
    </xf>
    <xf numFmtId="0" fontId="3" fillId="4" borderId="16" xfId="0" applyFont="1" applyFill="1" applyBorder="1" applyAlignment="1">
      <alignment horizontal="left" vertical="center" wrapText="1"/>
    </xf>
    <xf numFmtId="0" fontId="0" fillId="4" borderId="16" xfId="0" applyFill="1" applyBorder="1" applyAlignment="1">
      <alignment vertical="top" wrapText="1"/>
    </xf>
    <xf numFmtId="41" fontId="0" fillId="0" borderId="16" xfId="1" applyNumberFormat="1" applyFont="1" applyBorder="1" applyAlignment="1">
      <alignment horizontal="center" vertical="center"/>
    </xf>
    <xf numFmtId="0" fontId="3" fillId="3" borderId="16" xfId="0" applyFont="1" applyFill="1" applyBorder="1" applyAlignment="1">
      <alignment horizontal="center" vertical="center" wrapText="1"/>
    </xf>
    <xf numFmtId="0" fontId="0" fillId="0" borderId="16" xfId="0" applyBorder="1" applyAlignment="1">
      <alignment horizontal="center" vertical="top" wrapText="1"/>
    </xf>
    <xf numFmtId="0" fontId="0" fillId="4" borderId="16" xfId="0" applyFill="1" applyBorder="1" applyAlignment="1">
      <alignment horizontal="left" vertical="top" wrapText="1"/>
    </xf>
    <xf numFmtId="0" fontId="0" fillId="4" borderId="16" xfId="0" applyFill="1" applyBorder="1" applyAlignment="1">
      <alignment horizontal="left" vertical="center" wrapText="1"/>
    </xf>
    <xf numFmtId="1" fontId="0" fillId="4" borderId="16" xfId="0" applyNumberFormat="1" applyFill="1" applyBorder="1" applyAlignment="1">
      <alignment horizontal="center" vertical="center"/>
    </xf>
    <xf numFmtId="41" fontId="0" fillId="4" borderId="16" xfId="1" applyNumberFormat="1" applyFont="1" applyFill="1" applyBorder="1" applyAlignment="1">
      <alignment horizontal="center" vertical="center"/>
    </xf>
    <xf numFmtId="0" fontId="0" fillId="2" borderId="16" xfId="0" applyFill="1" applyBorder="1" applyAlignment="1">
      <alignment horizontal="left" vertical="center" wrapText="1"/>
    </xf>
    <xf numFmtId="0" fontId="3" fillId="2" borderId="16" xfId="0" applyFont="1" applyFill="1" applyBorder="1" applyAlignment="1">
      <alignment horizontal="center" vertical="center" wrapText="1"/>
    </xf>
    <xf numFmtId="49" fontId="0" fillId="2" borderId="16" xfId="0" applyNumberFormat="1" applyFill="1" applyBorder="1" applyAlignment="1">
      <alignment horizontal="left" vertical="top" wrapText="1"/>
    </xf>
  </cellXfs>
  <cellStyles count="2">
    <cellStyle name="Millares [0]" xfId="1" builtinId="6"/>
    <cellStyle name="Normal" xfId="0" builtinId="0"/>
  </cellStyles>
  <dxfs count="0"/>
  <tableStyles count="0" defaultTableStyle="TableStyleMedium2" defaultPivotStyle="PivotStyleLight16"/>
  <colors>
    <mruColors>
      <color rgb="FFFFDDDD"/>
      <color rgb="FFFFC1C1"/>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357841</xdr:colOff>
      <xdr:row>0</xdr:row>
      <xdr:rowOff>596900</xdr:rowOff>
    </xdr:to>
    <xdr:pic>
      <xdr:nvPicPr>
        <xdr:cNvPr id="2" name="Imagen 1">
          <a:extLst>
            <a:ext uri="{FF2B5EF4-FFF2-40B4-BE49-F238E27FC236}">
              <a16:creationId xmlns:a16="http://schemas.microsoft.com/office/drawing/2014/main" xmlns="" id="{029D03C7-1E4B-4616-88F5-72F9606FDC56}"/>
            </a:ext>
          </a:extLst>
        </xdr:cNvPr>
        <xdr:cNvPicPr/>
      </xdr:nvPicPr>
      <xdr:blipFill>
        <a:blip xmlns:r="http://schemas.openxmlformats.org/officeDocument/2006/relationships" r:embed="rId1"/>
        <a:stretch>
          <a:fillRect/>
        </a:stretch>
      </xdr:blipFill>
      <xdr:spPr>
        <a:xfrm>
          <a:off x="0" y="0"/>
          <a:ext cx="3136900" cy="596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972997</xdr:colOff>
      <xdr:row>0</xdr:row>
      <xdr:rowOff>596900</xdr:rowOff>
    </xdr:to>
    <xdr:pic>
      <xdr:nvPicPr>
        <xdr:cNvPr id="2" name="Imagen 1">
          <a:extLst>
            <a:ext uri="{FF2B5EF4-FFF2-40B4-BE49-F238E27FC236}">
              <a16:creationId xmlns:a16="http://schemas.microsoft.com/office/drawing/2014/main" xmlns="" id="{6A4A66F4-4AF4-4180-B067-CBD36F447A5F}"/>
            </a:ext>
          </a:extLst>
        </xdr:cNvPr>
        <xdr:cNvPicPr/>
      </xdr:nvPicPr>
      <xdr:blipFill>
        <a:blip xmlns:r="http://schemas.openxmlformats.org/officeDocument/2006/relationships" r:embed="rId1"/>
        <a:stretch>
          <a:fillRect/>
        </a:stretch>
      </xdr:blipFill>
      <xdr:spPr>
        <a:xfrm>
          <a:off x="0" y="0"/>
          <a:ext cx="3139141" cy="596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educaciongovco-my.sharepoint.com/MEN_2015/FFIE/Base%20de%20Datos%20FFIE%20versi&#243;n%207_Sept_26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sheetName val="Asignación"/>
      <sheetName val="Cálculos varios"/>
      <sheetName val="Proy Inicio Obra - Entregas"/>
      <sheetName val="Proy Inicio Obra - Inicios"/>
      <sheetName val="Carga Supervisores"/>
      <sheetName val="Proy. Inicio de Obra"/>
      <sheetName val="Estado de Proyectos"/>
      <sheetName val="Estados Plan de Acción"/>
      <sheetName val="Base de datos "/>
      <sheetName val="Hoja1"/>
      <sheetName val="Estado Suspendidos"/>
      <sheetName val="Proyección Acuerdos Obra"/>
      <sheetName val="Entradas FC"/>
      <sheetName val="Calculos"/>
      <sheetName val="Listas"/>
      <sheetName val="MPIOS_PDET_170"/>
      <sheetName val="Anexo_Predios_Postulados_PDET"/>
    </sheetNames>
    <sheetDataSet>
      <sheetData sheetId="0"/>
      <sheetData sheetId="1"/>
      <sheetData sheetId="2"/>
      <sheetData sheetId="3"/>
      <sheetData sheetId="4"/>
      <sheetData sheetId="5"/>
      <sheetData sheetId="6"/>
      <sheetData sheetId="7"/>
      <sheetData sheetId="8"/>
      <sheetData sheetId="9">
        <row r="5">
          <cell r="AQ5" t="str">
            <v>NO</v>
          </cell>
          <cell r="AY5">
            <v>0</v>
          </cell>
          <cell r="BQ5">
            <v>1708428075.4733799</v>
          </cell>
          <cell r="CD5">
            <v>503196493.64201391</v>
          </cell>
          <cell r="CM5">
            <v>2211624569.1153936</v>
          </cell>
        </row>
        <row r="6">
          <cell r="AQ6" t="str">
            <v>NO</v>
          </cell>
          <cell r="AY6">
            <v>0</v>
          </cell>
          <cell r="BQ6">
            <v>4072831501</v>
          </cell>
          <cell r="CD6">
            <v>1186134239</v>
          </cell>
          <cell r="CM6">
            <v>5258965740</v>
          </cell>
        </row>
        <row r="7">
          <cell r="AQ7" t="str">
            <v>NO</v>
          </cell>
          <cell r="AY7" t="str">
            <v>CONSORCIO MOTA - ENGIL - G3</v>
          </cell>
          <cell r="BQ7">
            <v>8877234153</v>
          </cell>
          <cell r="CD7">
            <v>516704804</v>
          </cell>
          <cell r="CM7">
            <v>10222281004</v>
          </cell>
        </row>
        <row r="8">
          <cell r="AQ8" t="str">
            <v>NO</v>
          </cell>
          <cell r="AY8" t="str">
            <v>CONSORCIO MOTA - ENGIL - G3</v>
          </cell>
          <cell r="BQ8">
            <v>3382982939</v>
          </cell>
          <cell r="CD8">
            <v>0</v>
          </cell>
          <cell r="CM8">
            <v>3700907512</v>
          </cell>
        </row>
        <row r="9">
          <cell r="AQ9" t="str">
            <v>NO</v>
          </cell>
          <cell r="AY9">
            <v>0</v>
          </cell>
          <cell r="BQ9">
            <v>2457469146</v>
          </cell>
          <cell r="CD9">
            <v>713105389</v>
          </cell>
          <cell r="CM9">
            <v>3170574535</v>
          </cell>
        </row>
        <row r="10">
          <cell r="AQ10" t="str">
            <v>NO</v>
          </cell>
          <cell r="AY10">
            <v>0</v>
          </cell>
          <cell r="BQ10">
            <v>3412507924</v>
          </cell>
          <cell r="CD10">
            <v>973884562</v>
          </cell>
          <cell r="CM10">
            <v>4386392486</v>
          </cell>
        </row>
        <row r="11">
          <cell r="AQ11" t="str">
            <v>NO</v>
          </cell>
          <cell r="AY11">
            <v>0</v>
          </cell>
          <cell r="BQ11">
            <v>1378532045</v>
          </cell>
          <cell r="CD11">
            <v>402384353</v>
          </cell>
          <cell r="CM11">
            <v>1780916398</v>
          </cell>
        </row>
        <row r="12">
          <cell r="AQ12" t="str">
            <v>NO</v>
          </cell>
          <cell r="AY12">
            <v>0</v>
          </cell>
          <cell r="BQ12">
            <v>1211113223</v>
          </cell>
          <cell r="CD12">
            <v>353643978</v>
          </cell>
          <cell r="CM12">
            <v>1564757201</v>
          </cell>
        </row>
        <row r="13">
          <cell r="AQ13" t="str">
            <v>NO</v>
          </cell>
          <cell r="AY13">
            <v>0</v>
          </cell>
          <cell r="BQ13">
            <v>2431013957</v>
          </cell>
          <cell r="CD13">
            <v>0</v>
          </cell>
          <cell r="CM13">
            <v>2431013957</v>
          </cell>
        </row>
        <row r="14">
          <cell r="AQ14" t="str">
            <v>NO</v>
          </cell>
          <cell r="AY14">
            <v>0</v>
          </cell>
          <cell r="BQ14">
            <v>5007509109</v>
          </cell>
          <cell r="CD14">
            <v>0</v>
          </cell>
          <cell r="CM14">
            <v>5007509109</v>
          </cell>
        </row>
        <row r="15">
          <cell r="AQ15" t="str">
            <v>NO</v>
          </cell>
          <cell r="AY15">
            <v>0</v>
          </cell>
          <cell r="BQ15">
            <v>3081796269</v>
          </cell>
          <cell r="CD15">
            <v>867518275</v>
          </cell>
          <cell r="CM15">
            <v>3949314544</v>
          </cell>
        </row>
        <row r="16">
          <cell r="AQ16" t="str">
            <v>NO</v>
          </cell>
          <cell r="AY16">
            <v>0</v>
          </cell>
          <cell r="BQ16">
            <v>1247877832</v>
          </cell>
          <cell r="CD16">
            <v>364104320</v>
          </cell>
          <cell r="CM16">
            <v>1611982152</v>
          </cell>
        </row>
        <row r="17">
          <cell r="AQ17" t="str">
            <v>NO</v>
          </cell>
          <cell r="AY17">
            <v>0</v>
          </cell>
          <cell r="BQ17">
            <v>2569103821</v>
          </cell>
          <cell r="CD17">
            <v>737655023</v>
          </cell>
          <cell r="CM17">
            <v>3306758844</v>
          </cell>
        </row>
        <row r="18">
          <cell r="AQ18" t="str">
            <v>NO</v>
          </cell>
          <cell r="AY18">
            <v>0</v>
          </cell>
          <cell r="BQ18">
            <v>3528567165</v>
          </cell>
          <cell r="CD18">
            <v>1006346296</v>
          </cell>
          <cell r="CM18">
            <v>4534913461</v>
          </cell>
        </row>
        <row r="19">
          <cell r="AQ19" t="str">
            <v>NO</v>
          </cell>
          <cell r="AY19">
            <v>0</v>
          </cell>
          <cell r="BQ19">
            <v>3019480825</v>
          </cell>
          <cell r="CD19">
            <v>849963244</v>
          </cell>
          <cell r="CM19">
            <v>3869444069</v>
          </cell>
        </row>
        <row r="20">
          <cell r="AQ20" t="str">
            <v>NO</v>
          </cell>
          <cell r="AY20">
            <v>0</v>
          </cell>
          <cell r="BQ20">
            <v>2103280461</v>
          </cell>
          <cell r="CD20">
            <v>0</v>
          </cell>
          <cell r="CM20">
            <v>2103280461</v>
          </cell>
        </row>
        <row r="21">
          <cell r="AQ21" t="str">
            <v>NO</v>
          </cell>
          <cell r="AY21">
            <v>0</v>
          </cell>
          <cell r="BQ21">
            <v>4876454237.477025</v>
          </cell>
          <cell r="CD21">
            <v>0</v>
          </cell>
          <cell r="CM21">
            <v>4876454237.477025</v>
          </cell>
        </row>
        <row r="22">
          <cell r="AQ22" t="str">
            <v>NO</v>
          </cell>
          <cell r="AY22">
            <v>0</v>
          </cell>
          <cell r="BQ22">
            <v>0</v>
          </cell>
          <cell r="CD22">
            <v>0</v>
          </cell>
          <cell r="CM22">
            <v>0</v>
          </cell>
        </row>
        <row r="23">
          <cell r="AQ23" t="str">
            <v>NO</v>
          </cell>
          <cell r="AY23">
            <v>0</v>
          </cell>
          <cell r="BQ23">
            <v>1808150189.598</v>
          </cell>
          <cell r="CD23">
            <v>531106069.37940001</v>
          </cell>
          <cell r="CM23">
            <v>2339256258.9773998</v>
          </cell>
        </row>
        <row r="24">
          <cell r="AQ24" t="str">
            <v>NO</v>
          </cell>
          <cell r="AY24">
            <v>0</v>
          </cell>
          <cell r="BQ24">
            <v>0</v>
          </cell>
          <cell r="CD24">
            <v>0</v>
          </cell>
          <cell r="CM24">
            <v>0</v>
          </cell>
        </row>
        <row r="25">
          <cell r="AQ25" t="str">
            <v>NO</v>
          </cell>
          <cell r="AY25">
            <v>0</v>
          </cell>
          <cell r="BQ25">
            <v>0</v>
          </cell>
          <cell r="CD25">
            <v>0</v>
          </cell>
          <cell r="CM25">
            <v>0</v>
          </cell>
        </row>
        <row r="26">
          <cell r="AQ26" t="str">
            <v>NO</v>
          </cell>
          <cell r="AY26">
            <v>0</v>
          </cell>
          <cell r="BQ26">
            <v>936959162.84514999</v>
          </cell>
          <cell r="CD26">
            <v>277812716.35354501</v>
          </cell>
          <cell r="CM26">
            <v>1214771879.1986949</v>
          </cell>
        </row>
        <row r="27">
          <cell r="AQ27" t="str">
            <v>NO</v>
          </cell>
          <cell r="AY27">
            <v>0</v>
          </cell>
          <cell r="BQ27">
            <v>536224820.52750003</v>
          </cell>
          <cell r="CD27">
            <v>155199471.15825</v>
          </cell>
          <cell r="CM27">
            <v>691424291.68575001</v>
          </cell>
        </row>
        <row r="28">
          <cell r="AQ28" t="str">
            <v>NO</v>
          </cell>
          <cell r="AY28">
            <v>0</v>
          </cell>
          <cell r="BQ28">
            <v>0</v>
          </cell>
          <cell r="CD28">
            <v>0</v>
          </cell>
          <cell r="CM28">
            <v>0</v>
          </cell>
        </row>
        <row r="29">
          <cell r="AQ29" t="str">
            <v>NO</v>
          </cell>
          <cell r="AY29">
            <v>0</v>
          </cell>
          <cell r="BQ29">
            <v>1374661110.6833661</v>
          </cell>
          <cell r="CD29">
            <v>398857158.20500982</v>
          </cell>
          <cell r="CM29">
            <v>1773518268.8883758</v>
          </cell>
        </row>
        <row r="30">
          <cell r="AQ30" t="str">
            <v>NO</v>
          </cell>
          <cell r="AY30">
            <v>0</v>
          </cell>
          <cell r="BQ30">
            <v>991033880.63132346</v>
          </cell>
          <cell r="CD30">
            <v>288702861.18939704</v>
          </cell>
          <cell r="CM30">
            <v>1279736741.8207204</v>
          </cell>
        </row>
        <row r="31">
          <cell r="AQ31" t="str">
            <v>NO</v>
          </cell>
          <cell r="AY31">
            <v>0</v>
          </cell>
          <cell r="BQ31">
            <v>7216969907.5116739</v>
          </cell>
          <cell r="CD31">
            <v>1218957689.0093322</v>
          </cell>
          <cell r="CM31">
            <v>8435927596.5210056</v>
          </cell>
        </row>
        <row r="32">
          <cell r="AQ32" t="str">
            <v>NO</v>
          </cell>
          <cell r="AY32">
            <v>0</v>
          </cell>
          <cell r="BQ32">
            <v>3157413609.9563684</v>
          </cell>
          <cell r="CD32">
            <v>0</v>
          </cell>
          <cell r="CM32">
            <v>3998263431.6990061</v>
          </cell>
        </row>
        <row r="33">
          <cell r="AQ33" t="str">
            <v>NO</v>
          </cell>
          <cell r="AY33">
            <v>0</v>
          </cell>
          <cell r="BQ33">
            <v>4481791549.0557709</v>
          </cell>
          <cell r="CD33">
            <v>1304119517.7167301</v>
          </cell>
          <cell r="CM33">
            <v>5785911066.772501</v>
          </cell>
        </row>
        <row r="34">
          <cell r="AQ34" t="str">
            <v>NO</v>
          </cell>
          <cell r="AY34">
            <v>0</v>
          </cell>
          <cell r="BQ34">
            <v>914091888.97593641</v>
          </cell>
          <cell r="CD34">
            <v>264972911.69278091</v>
          </cell>
          <cell r="CM34">
            <v>1179064800.6687174</v>
          </cell>
        </row>
        <row r="35">
          <cell r="AQ35" t="str">
            <v>NO</v>
          </cell>
          <cell r="AY35">
            <v>0</v>
          </cell>
          <cell r="BQ35">
            <v>1960191732.0047441</v>
          </cell>
          <cell r="CD35">
            <v>566708754.60142314</v>
          </cell>
          <cell r="CM35">
            <v>2526900486.6061673</v>
          </cell>
        </row>
        <row r="36">
          <cell r="AQ36" t="str">
            <v>NO</v>
          </cell>
          <cell r="AY36">
            <v>0</v>
          </cell>
          <cell r="BQ36">
            <v>4829200290.4904404</v>
          </cell>
          <cell r="CD36">
            <v>1420334676.1471322</v>
          </cell>
          <cell r="CM36">
            <v>6249534966.6375723</v>
          </cell>
        </row>
        <row r="37">
          <cell r="AQ37" t="str">
            <v>NO</v>
          </cell>
          <cell r="AY37">
            <v>0</v>
          </cell>
          <cell r="BQ37">
            <v>1223637497</v>
          </cell>
          <cell r="CD37">
            <v>0</v>
          </cell>
          <cell r="CM37">
            <v>1223637497</v>
          </cell>
        </row>
        <row r="38">
          <cell r="AQ38" t="str">
            <v>NO</v>
          </cell>
          <cell r="AY38">
            <v>0</v>
          </cell>
          <cell r="BQ38">
            <v>2455307676.9465842</v>
          </cell>
          <cell r="CD38">
            <v>714905533.27037525</v>
          </cell>
          <cell r="CM38">
            <v>3170213210.2169595</v>
          </cell>
        </row>
        <row r="39">
          <cell r="AQ39" t="str">
            <v>NO</v>
          </cell>
          <cell r="AY39">
            <v>0</v>
          </cell>
          <cell r="BQ39">
            <v>1152760347</v>
          </cell>
          <cell r="CD39">
            <v>0</v>
          </cell>
          <cell r="CM39">
            <v>1152760347</v>
          </cell>
        </row>
        <row r="40">
          <cell r="AQ40" t="str">
            <v>SI</v>
          </cell>
          <cell r="AY40" t="str">
            <v>CONSTRUCTORA COLPATRIA S.A. - G5</v>
          </cell>
          <cell r="BQ40">
            <v>12622430201</v>
          </cell>
          <cell r="CD40">
            <v>494524921.48000002</v>
          </cell>
          <cell r="CM40">
            <v>13398506425.059</v>
          </cell>
        </row>
        <row r="41">
          <cell r="AQ41" t="str">
            <v>NO</v>
          </cell>
          <cell r="AY41">
            <v>0</v>
          </cell>
          <cell r="BQ41">
            <v>1583503019.5737967</v>
          </cell>
          <cell r="CD41">
            <v>0</v>
          </cell>
          <cell r="CM41">
            <v>2011866232.9205894</v>
          </cell>
        </row>
        <row r="42">
          <cell r="AQ42" t="str">
            <v>NO</v>
          </cell>
          <cell r="AY42">
            <v>0</v>
          </cell>
          <cell r="BQ42">
            <v>4201510295</v>
          </cell>
          <cell r="CD42">
            <v>1234916218.4100001</v>
          </cell>
          <cell r="CM42">
            <v>5436426513.4099998</v>
          </cell>
        </row>
        <row r="43">
          <cell r="AQ43" t="str">
            <v>NO</v>
          </cell>
          <cell r="AY43">
            <v>0</v>
          </cell>
          <cell r="BQ43">
            <v>2971742004</v>
          </cell>
          <cell r="CD43">
            <v>875763443.70000005</v>
          </cell>
          <cell r="CM43">
            <v>3847505447.6999998</v>
          </cell>
        </row>
        <row r="44">
          <cell r="AQ44" t="str">
            <v>SI</v>
          </cell>
          <cell r="AY44" t="str">
            <v>CONSTRUCTORA COLPATRIA S.A. - G5</v>
          </cell>
          <cell r="BQ44">
            <v>1648553359</v>
          </cell>
          <cell r="CD44">
            <v>469415010</v>
          </cell>
          <cell r="CM44">
            <v>2399519671.579</v>
          </cell>
        </row>
        <row r="45">
          <cell r="AQ45" t="str">
            <v>NO</v>
          </cell>
          <cell r="AY45">
            <v>0</v>
          </cell>
          <cell r="BQ45">
            <v>0</v>
          </cell>
          <cell r="CD45">
            <v>0</v>
          </cell>
          <cell r="CM45">
            <v>0</v>
          </cell>
        </row>
        <row r="46">
          <cell r="AQ46" t="str">
            <v>NO</v>
          </cell>
          <cell r="AY46">
            <v>0</v>
          </cell>
          <cell r="BQ46">
            <v>1224378648.2664299</v>
          </cell>
          <cell r="CD46">
            <v>359043089.47992897</v>
          </cell>
          <cell r="CM46">
            <v>1583421737.7463589</v>
          </cell>
        </row>
        <row r="47">
          <cell r="AQ47" t="str">
            <v>NO</v>
          </cell>
          <cell r="AY47">
            <v>0</v>
          </cell>
          <cell r="BQ47">
            <v>0</v>
          </cell>
          <cell r="CD47">
            <v>0</v>
          </cell>
          <cell r="CM47">
            <v>0</v>
          </cell>
        </row>
        <row r="48">
          <cell r="AQ48" t="str">
            <v>NO</v>
          </cell>
          <cell r="AY48">
            <v>0</v>
          </cell>
          <cell r="BQ48">
            <v>0</v>
          </cell>
          <cell r="CD48">
            <v>0</v>
          </cell>
          <cell r="CM48">
            <v>0</v>
          </cell>
        </row>
        <row r="49">
          <cell r="AQ49" t="str">
            <v>NO</v>
          </cell>
          <cell r="AY49">
            <v>0</v>
          </cell>
          <cell r="BQ49">
            <v>1299833763.8378401</v>
          </cell>
          <cell r="CD49">
            <v>0</v>
          </cell>
          <cell r="CM49">
            <v>1299833763.8378401</v>
          </cell>
        </row>
        <row r="50">
          <cell r="AQ50" t="str">
            <v>NO</v>
          </cell>
          <cell r="AY50">
            <v>0</v>
          </cell>
          <cell r="BQ50">
            <v>0</v>
          </cell>
          <cell r="CD50">
            <v>0</v>
          </cell>
          <cell r="CM50">
            <v>0</v>
          </cell>
        </row>
        <row r="51">
          <cell r="AQ51" t="str">
            <v>NO</v>
          </cell>
          <cell r="AY51">
            <v>0</v>
          </cell>
          <cell r="BQ51">
            <v>1024295112</v>
          </cell>
          <cell r="CD51">
            <v>265353388</v>
          </cell>
          <cell r="CM51">
            <v>1289648500</v>
          </cell>
        </row>
        <row r="52">
          <cell r="AQ52" t="str">
            <v>NO</v>
          </cell>
          <cell r="AY52">
            <v>0</v>
          </cell>
          <cell r="BQ52">
            <v>3598824616</v>
          </cell>
          <cell r="CD52">
            <v>1030711398</v>
          </cell>
          <cell r="CM52">
            <v>4629536014</v>
          </cell>
        </row>
        <row r="53">
          <cell r="AQ53" t="str">
            <v>NO</v>
          </cell>
          <cell r="AY53">
            <v>0</v>
          </cell>
          <cell r="BQ53">
            <v>0</v>
          </cell>
          <cell r="CD53">
            <v>0</v>
          </cell>
          <cell r="CM53">
            <v>0</v>
          </cell>
        </row>
        <row r="54">
          <cell r="AQ54" t="str">
            <v>NO</v>
          </cell>
          <cell r="AY54">
            <v>0</v>
          </cell>
          <cell r="BQ54">
            <v>1441720890</v>
          </cell>
          <cell r="CD54">
            <v>421793399</v>
          </cell>
          <cell r="CM54">
            <v>1863514289</v>
          </cell>
        </row>
        <row r="55">
          <cell r="AQ55" t="str">
            <v>NO</v>
          </cell>
          <cell r="AY55">
            <v>0</v>
          </cell>
          <cell r="BQ55">
            <v>5795541980</v>
          </cell>
          <cell r="CD55">
            <v>1665185687</v>
          </cell>
          <cell r="CM55">
            <v>7460727667</v>
          </cell>
        </row>
        <row r="56">
          <cell r="AQ56" t="str">
            <v>NO</v>
          </cell>
          <cell r="AY56">
            <v>0</v>
          </cell>
          <cell r="BQ56">
            <v>1572254914</v>
          </cell>
          <cell r="CD56">
            <v>457707294</v>
          </cell>
          <cell r="CM56">
            <v>2029962208</v>
          </cell>
        </row>
        <row r="57">
          <cell r="AQ57" t="str">
            <v>NO</v>
          </cell>
          <cell r="AY57">
            <v>0</v>
          </cell>
          <cell r="BQ57">
            <v>0</v>
          </cell>
          <cell r="CD57">
            <v>0</v>
          </cell>
          <cell r="CM57">
            <v>0</v>
          </cell>
        </row>
        <row r="58">
          <cell r="AQ58" t="str">
            <v>NO</v>
          </cell>
          <cell r="AY58">
            <v>0</v>
          </cell>
          <cell r="BQ58">
            <v>0</v>
          </cell>
          <cell r="CD58">
            <v>0</v>
          </cell>
          <cell r="CM58">
            <v>0</v>
          </cell>
        </row>
        <row r="59">
          <cell r="AQ59" t="str">
            <v>NO</v>
          </cell>
          <cell r="AY59">
            <v>0</v>
          </cell>
          <cell r="BQ59">
            <v>0</v>
          </cell>
          <cell r="CD59">
            <v>0</v>
          </cell>
          <cell r="CM59">
            <v>0</v>
          </cell>
        </row>
        <row r="60">
          <cell r="AQ60" t="str">
            <v>NO</v>
          </cell>
          <cell r="AY60">
            <v>0</v>
          </cell>
          <cell r="BQ60">
            <v>0</v>
          </cell>
          <cell r="CD60">
            <v>0</v>
          </cell>
          <cell r="CM60">
            <v>0</v>
          </cell>
        </row>
        <row r="61">
          <cell r="AQ61" t="str">
            <v>NO</v>
          </cell>
          <cell r="AY61">
            <v>0</v>
          </cell>
          <cell r="BQ61">
            <v>4225303887</v>
          </cell>
          <cell r="CD61">
            <v>1237301770</v>
          </cell>
          <cell r="CM61">
            <v>5462605657</v>
          </cell>
        </row>
        <row r="62">
          <cell r="AQ62" t="str">
            <v>NO</v>
          </cell>
          <cell r="AY62">
            <v>0</v>
          </cell>
          <cell r="BQ62">
            <v>6905146444</v>
          </cell>
          <cell r="CD62">
            <v>0</v>
          </cell>
          <cell r="CM62">
            <v>7405146444</v>
          </cell>
        </row>
        <row r="63">
          <cell r="AQ63" t="str">
            <v>SI</v>
          </cell>
          <cell r="AY63" t="str">
            <v>CONSORCIO MOTA - ENGIL - G3</v>
          </cell>
          <cell r="BQ63">
            <v>1863584469</v>
          </cell>
          <cell r="CD63">
            <v>139813929</v>
          </cell>
          <cell r="CM63">
            <v>2176613902.7127643</v>
          </cell>
        </row>
        <row r="64">
          <cell r="AQ64" t="str">
            <v>NO</v>
          </cell>
          <cell r="AY64">
            <v>0</v>
          </cell>
          <cell r="BQ64">
            <v>0</v>
          </cell>
          <cell r="CD64">
            <v>0</v>
          </cell>
          <cell r="CM64">
            <v>0</v>
          </cell>
        </row>
        <row r="65">
          <cell r="AQ65" t="str">
            <v>NO</v>
          </cell>
          <cell r="AY65">
            <v>0</v>
          </cell>
          <cell r="BQ65">
            <v>0</v>
          </cell>
          <cell r="CD65">
            <v>0</v>
          </cell>
          <cell r="CM65">
            <v>0</v>
          </cell>
        </row>
        <row r="66">
          <cell r="AQ66" t="str">
            <v>SI</v>
          </cell>
          <cell r="AY66" t="str">
            <v>CONSORCIO MOTA - ENGIL - G3</v>
          </cell>
          <cell r="BQ66">
            <v>7143185838</v>
          </cell>
          <cell r="CD66">
            <v>0</v>
          </cell>
          <cell r="CM66">
            <v>7348960643</v>
          </cell>
        </row>
        <row r="67">
          <cell r="AQ67" t="str">
            <v>NO</v>
          </cell>
          <cell r="AY67">
            <v>0</v>
          </cell>
          <cell r="BQ67">
            <v>5750132976</v>
          </cell>
          <cell r="CD67">
            <v>1647581847</v>
          </cell>
          <cell r="CM67">
            <v>7397714823</v>
          </cell>
        </row>
        <row r="68">
          <cell r="AQ68" t="str">
            <v>NO</v>
          </cell>
          <cell r="AY68">
            <v>0</v>
          </cell>
          <cell r="BQ68">
            <v>0</v>
          </cell>
          <cell r="CD68">
            <v>0</v>
          </cell>
          <cell r="CM68">
            <v>0</v>
          </cell>
        </row>
        <row r="69">
          <cell r="AQ69" t="str">
            <v>NO</v>
          </cell>
          <cell r="AY69">
            <v>0</v>
          </cell>
          <cell r="BQ69">
            <v>4088892837</v>
          </cell>
          <cell r="CD69">
            <v>1187929203</v>
          </cell>
          <cell r="CM69">
            <v>5276822040</v>
          </cell>
        </row>
        <row r="70">
          <cell r="AQ70" t="str">
            <v>NO</v>
          </cell>
          <cell r="AY70">
            <v>0</v>
          </cell>
          <cell r="BQ70">
            <v>0</v>
          </cell>
          <cell r="CD70">
            <v>0</v>
          </cell>
          <cell r="CM70">
            <v>0</v>
          </cell>
        </row>
        <row r="71">
          <cell r="AQ71" t="str">
            <v>NO</v>
          </cell>
          <cell r="AY71">
            <v>0</v>
          </cell>
          <cell r="BQ71">
            <v>0</v>
          </cell>
          <cell r="CD71">
            <v>0</v>
          </cell>
          <cell r="CM71">
            <v>0</v>
          </cell>
        </row>
        <row r="72">
          <cell r="AQ72" t="str">
            <v>NO</v>
          </cell>
          <cell r="AY72">
            <v>0</v>
          </cell>
          <cell r="BQ72">
            <v>4224785827</v>
          </cell>
          <cell r="CD72">
            <v>0</v>
          </cell>
          <cell r="CM72">
            <v>4224785827</v>
          </cell>
        </row>
        <row r="73">
          <cell r="AQ73" t="str">
            <v>NO</v>
          </cell>
          <cell r="AY73">
            <v>0</v>
          </cell>
          <cell r="BQ73">
            <v>255622858</v>
          </cell>
          <cell r="CD73">
            <v>366845221</v>
          </cell>
          <cell r="CM73">
            <v>622468079</v>
          </cell>
        </row>
        <row r="74">
          <cell r="AQ74" t="str">
            <v>NO</v>
          </cell>
          <cell r="AY74">
            <v>0</v>
          </cell>
          <cell r="BQ74">
            <v>1711848680</v>
          </cell>
          <cell r="CD74">
            <v>1947478613</v>
          </cell>
          <cell r="CM74">
            <v>3659327293</v>
          </cell>
        </row>
        <row r="75">
          <cell r="AQ75" t="str">
            <v>NO</v>
          </cell>
          <cell r="AY75">
            <v>0</v>
          </cell>
          <cell r="BQ75">
            <v>4806648437.1239586</v>
          </cell>
          <cell r="CD75">
            <v>0</v>
          </cell>
          <cell r="CM75">
            <v>4806648437.1239586</v>
          </cell>
        </row>
        <row r="76">
          <cell r="AQ76" t="str">
            <v>NO</v>
          </cell>
          <cell r="AY76">
            <v>0</v>
          </cell>
          <cell r="BQ76">
            <v>1307255408.986732</v>
          </cell>
          <cell r="CD76">
            <v>380567054.69601959</v>
          </cell>
          <cell r="CM76">
            <v>1687822463.6827517</v>
          </cell>
        </row>
        <row r="77">
          <cell r="AQ77" t="str">
            <v>NO</v>
          </cell>
          <cell r="AY77">
            <v>0</v>
          </cell>
          <cell r="BQ77">
            <v>689587371.73157382</v>
          </cell>
          <cell r="CD77">
            <v>200914206.51947215</v>
          </cell>
          <cell r="CM77">
            <v>890501578.25104594</v>
          </cell>
        </row>
        <row r="78">
          <cell r="AQ78" t="str">
            <v>NO</v>
          </cell>
          <cell r="AY78">
            <v>0</v>
          </cell>
          <cell r="BQ78">
            <v>606185033.71853268</v>
          </cell>
          <cell r="CD78">
            <v>176187535.11555979</v>
          </cell>
          <cell r="CM78">
            <v>782372568.8340925</v>
          </cell>
        </row>
        <row r="79">
          <cell r="AQ79" t="str">
            <v>NO</v>
          </cell>
          <cell r="AY79">
            <v>0</v>
          </cell>
          <cell r="BQ79">
            <v>1165642029.7882485</v>
          </cell>
          <cell r="CD79">
            <v>338753963.93647456</v>
          </cell>
          <cell r="CM79">
            <v>1504395993.7247231</v>
          </cell>
        </row>
        <row r="80">
          <cell r="AQ80" t="str">
            <v>NO</v>
          </cell>
          <cell r="AY80">
            <v>0</v>
          </cell>
          <cell r="BQ80">
            <v>1910049775.09536</v>
          </cell>
          <cell r="CD80">
            <v>184902235.00953603</v>
          </cell>
          <cell r="CM80">
            <v>2094952010.1048961</v>
          </cell>
        </row>
        <row r="81">
          <cell r="AQ81" t="str">
            <v>NO</v>
          </cell>
          <cell r="AY81">
            <v>0</v>
          </cell>
          <cell r="BQ81">
            <v>1396320652.1134768</v>
          </cell>
          <cell r="CD81">
            <v>841109329.36800003</v>
          </cell>
          <cell r="CM81">
            <v>2237429981.4814768</v>
          </cell>
        </row>
        <row r="82">
          <cell r="AQ82" t="str">
            <v>NO</v>
          </cell>
          <cell r="AY82">
            <v>0</v>
          </cell>
          <cell r="BQ82">
            <v>390840321.72522616</v>
          </cell>
          <cell r="CD82">
            <v>113636256.51756784</v>
          </cell>
          <cell r="CM82">
            <v>504476578.24279404</v>
          </cell>
        </row>
        <row r="83">
          <cell r="AQ83" t="str">
            <v>NO</v>
          </cell>
          <cell r="AY83">
            <v>0</v>
          </cell>
          <cell r="BQ83">
            <v>1083035294.6694729</v>
          </cell>
          <cell r="CD83">
            <v>314755618.40084189</v>
          </cell>
          <cell r="CM83">
            <v>1397790913.0703149</v>
          </cell>
        </row>
        <row r="84">
          <cell r="AQ84" t="str">
            <v>NO</v>
          </cell>
          <cell r="AY84">
            <v>0</v>
          </cell>
          <cell r="BQ84">
            <v>2202349115.5572</v>
          </cell>
          <cell r="CD84">
            <v>636687829.66715991</v>
          </cell>
          <cell r="CM84">
            <v>2839036945.22436</v>
          </cell>
        </row>
        <row r="85">
          <cell r="AQ85" t="str">
            <v>NO</v>
          </cell>
          <cell r="AY85">
            <v>0</v>
          </cell>
          <cell r="BQ85">
            <v>911286394.63666821</v>
          </cell>
          <cell r="CD85">
            <v>265482343.39100045</v>
          </cell>
          <cell r="CM85">
            <v>1176768738.0276687</v>
          </cell>
        </row>
        <row r="86">
          <cell r="AQ86" t="str">
            <v>NO</v>
          </cell>
          <cell r="AY86">
            <v>0</v>
          </cell>
          <cell r="BQ86">
            <v>1980797059.206481</v>
          </cell>
          <cell r="CD86">
            <v>576780296.76194429</v>
          </cell>
          <cell r="CM86">
            <v>2557577355.9684253</v>
          </cell>
        </row>
        <row r="87">
          <cell r="AQ87" t="str">
            <v>NO</v>
          </cell>
          <cell r="AY87">
            <v>0</v>
          </cell>
          <cell r="BQ87">
            <v>2611833115.4748001</v>
          </cell>
          <cell r="CD87">
            <v>755619514.64243996</v>
          </cell>
          <cell r="CM87">
            <v>3367452630.11724</v>
          </cell>
        </row>
        <row r="88">
          <cell r="AQ88" t="str">
            <v>NO</v>
          </cell>
          <cell r="AY88">
            <v>0</v>
          </cell>
          <cell r="BQ88">
            <v>1466205250.6719031</v>
          </cell>
          <cell r="CD88">
            <v>428240707.70157093</v>
          </cell>
          <cell r="CM88">
            <v>1894445958.3734741</v>
          </cell>
        </row>
        <row r="89">
          <cell r="AQ89" t="str">
            <v>NO</v>
          </cell>
          <cell r="AY89">
            <v>0</v>
          </cell>
          <cell r="BQ89">
            <v>789579754.56628489</v>
          </cell>
          <cell r="CD89">
            <v>230356180.36988547</v>
          </cell>
          <cell r="CM89">
            <v>1019935934.9361703</v>
          </cell>
        </row>
        <row r="90">
          <cell r="AQ90" t="str">
            <v>NO</v>
          </cell>
          <cell r="AY90">
            <v>0</v>
          </cell>
          <cell r="BQ90">
            <v>6326563301.3161011</v>
          </cell>
          <cell r="CD90">
            <v>0</v>
          </cell>
          <cell r="CM90">
            <v>6326563301.3161011</v>
          </cell>
        </row>
        <row r="91">
          <cell r="AQ91" t="str">
            <v>NO</v>
          </cell>
          <cell r="AY91">
            <v>0</v>
          </cell>
          <cell r="BQ91">
            <v>0</v>
          </cell>
          <cell r="CD91">
            <v>0</v>
          </cell>
          <cell r="CM91">
            <v>0</v>
          </cell>
        </row>
        <row r="92">
          <cell r="AQ92" t="str">
            <v>NO</v>
          </cell>
          <cell r="AY92">
            <v>0</v>
          </cell>
          <cell r="BQ92">
            <v>2214056200.0430689</v>
          </cell>
          <cell r="CD92">
            <v>0</v>
          </cell>
          <cell r="CM92">
            <v>2214056200.0430689</v>
          </cell>
        </row>
        <row r="93">
          <cell r="AQ93" t="str">
            <v>NO</v>
          </cell>
          <cell r="AY93">
            <v>0</v>
          </cell>
          <cell r="BQ93">
            <v>5208175880.1018124</v>
          </cell>
          <cell r="CD93">
            <v>871928485.50199187</v>
          </cell>
          <cell r="CM93">
            <v>6080104365.6038046</v>
          </cell>
        </row>
        <row r="94">
          <cell r="AQ94" t="str">
            <v>NO</v>
          </cell>
          <cell r="AY94">
            <v>0</v>
          </cell>
          <cell r="BQ94">
            <v>10147898405.262991</v>
          </cell>
          <cell r="CD94">
            <v>0</v>
          </cell>
          <cell r="CM94">
            <v>10147898405.262991</v>
          </cell>
        </row>
        <row r="95">
          <cell r="AQ95" t="str">
            <v>NO</v>
          </cell>
          <cell r="AY95">
            <v>0</v>
          </cell>
          <cell r="BQ95">
            <v>9286257097.9048672</v>
          </cell>
          <cell r="CD95">
            <v>0</v>
          </cell>
          <cell r="CM95">
            <v>9286257097.9048672</v>
          </cell>
        </row>
        <row r="96">
          <cell r="AQ96" t="str">
            <v>NO</v>
          </cell>
          <cell r="AY96">
            <v>0</v>
          </cell>
          <cell r="BQ96">
            <v>3386507445.4632607</v>
          </cell>
          <cell r="CD96">
            <v>367708937.69339997</v>
          </cell>
          <cell r="CM96">
            <v>3754216383.1566606</v>
          </cell>
        </row>
        <row r="97">
          <cell r="AQ97" t="str">
            <v>NO</v>
          </cell>
          <cell r="AY97">
            <v>0</v>
          </cell>
          <cell r="BQ97">
            <v>3092101030.7691717</v>
          </cell>
          <cell r="CD97">
            <v>151458719.39783999</v>
          </cell>
          <cell r="CM97">
            <v>3243559750.1670117</v>
          </cell>
        </row>
        <row r="98">
          <cell r="AQ98" t="str">
            <v>NO</v>
          </cell>
          <cell r="AY98">
            <v>0</v>
          </cell>
          <cell r="BQ98">
            <v>10464584335.431072</v>
          </cell>
          <cell r="CD98">
            <v>0</v>
          </cell>
          <cell r="CM98">
            <v>10464584335.431072</v>
          </cell>
        </row>
        <row r="99">
          <cell r="AQ99" t="str">
            <v>NO</v>
          </cell>
          <cell r="AY99">
            <v>0</v>
          </cell>
          <cell r="BQ99">
            <v>10019027376.578533</v>
          </cell>
          <cell r="CD99">
            <v>1020421365.7104</v>
          </cell>
          <cell r="CM99">
            <v>11039448742.288933</v>
          </cell>
        </row>
        <row r="100">
          <cell r="AQ100" t="str">
            <v>NO</v>
          </cell>
          <cell r="AY100">
            <v>0</v>
          </cell>
          <cell r="BQ100">
            <v>7719021620.1257753</v>
          </cell>
          <cell r="CD100">
            <v>0</v>
          </cell>
          <cell r="CM100">
            <v>7719021620.1257753</v>
          </cell>
        </row>
        <row r="101">
          <cell r="AQ101" t="str">
            <v>NO</v>
          </cell>
          <cell r="AY101">
            <v>0</v>
          </cell>
          <cell r="BQ101">
            <v>3386507445.4632607</v>
          </cell>
          <cell r="CD101">
            <v>0</v>
          </cell>
          <cell r="CM101">
            <v>3386507445.4632607</v>
          </cell>
        </row>
        <row r="102">
          <cell r="AQ102" t="str">
            <v>NO</v>
          </cell>
          <cell r="AY102">
            <v>0</v>
          </cell>
          <cell r="BQ102">
            <v>3228093163.7533436</v>
          </cell>
          <cell r="CD102">
            <v>0</v>
          </cell>
          <cell r="CM102">
            <v>3228093163.7533436</v>
          </cell>
        </row>
        <row r="103">
          <cell r="AQ103" t="str">
            <v>NO</v>
          </cell>
          <cell r="AY103">
            <v>0</v>
          </cell>
          <cell r="BQ103">
            <v>3031269001</v>
          </cell>
          <cell r="CD103">
            <v>0</v>
          </cell>
          <cell r="CM103">
            <v>3031269001</v>
          </cell>
        </row>
        <row r="104">
          <cell r="AQ104" t="str">
            <v>NO</v>
          </cell>
          <cell r="AY104">
            <v>0</v>
          </cell>
          <cell r="BQ104">
            <v>357747343.90505606</v>
          </cell>
          <cell r="CD104">
            <v>104366650.17151682</v>
          </cell>
          <cell r="CM104">
            <v>462113994.0765729</v>
          </cell>
        </row>
        <row r="105">
          <cell r="AQ105" t="str">
            <v>NO</v>
          </cell>
          <cell r="AY105" t="str">
            <v>GRAÑA Y MONTERO S.A.A. - G2</v>
          </cell>
          <cell r="BQ105">
            <v>1358667089.1381869</v>
          </cell>
          <cell r="CD105">
            <v>396504503.74145609</v>
          </cell>
          <cell r="CM105">
            <v>1755171592.879643</v>
          </cell>
        </row>
        <row r="106">
          <cell r="AQ106" t="str">
            <v>NO</v>
          </cell>
          <cell r="AY106">
            <v>0</v>
          </cell>
          <cell r="BQ106">
            <v>1099538879.3175139</v>
          </cell>
          <cell r="CD106">
            <v>320913431.79525417</v>
          </cell>
          <cell r="CM106">
            <v>1420452311.1127682</v>
          </cell>
        </row>
        <row r="107">
          <cell r="AQ107" t="str">
            <v>NO</v>
          </cell>
          <cell r="AY107">
            <v>0</v>
          </cell>
          <cell r="BQ107">
            <v>1811145298.8822615</v>
          </cell>
          <cell r="CD107">
            <v>0</v>
          </cell>
          <cell r="CM107">
            <v>2574265352.691081</v>
          </cell>
        </row>
        <row r="108">
          <cell r="AQ108" t="str">
            <v>NO</v>
          </cell>
          <cell r="AY108" t="str">
            <v>GRAÑA Y MONTERO S.A.A. - G2</v>
          </cell>
          <cell r="BQ108">
            <v>2029297177.069252</v>
          </cell>
          <cell r="CD108">
            <v>0</v>
          </cell>
          <cell r="CM108">
            <v>2407887561.0580149</v>
          </cell>
        </row>
        <row r="109">
          <cell r="AQ109" t="str">
            <v>NO</v>
          </cell>
          <cell r="AY109">
            <v>0</v>
          </cell>
          <cell r="BQ109">
            <v>577588479.53572428</v>
          </cell>
          <cell r="CD109">
            <v>168736088.86071727</v>
          </cell>
          <cell r="CM109">
            <v>1509444622.2052612</v>
          </cell>
        </row>
        <row r="110">
          <cell r="AQ110" t="str">
            <v>NO</v>
          </cell>
          <cell r="AY110">
            <v>0</v>
          </cell>
          <cell r="BQ110">
            <v>1118068186</v>
          </cell>
          <cell r="CD110">
            <v>0</v>
          </cell>
          <cell r="CM110">
            <v>1118068186</v>
          </cell>
        </row>
        <row r="111">
          <cell r="AQ111" t="str">
            <v>NO</v>
          </cell>
          <cell r="AY111">
            <v>0</v>
          </cell>
          <cell r="BQ111">
            <v>0</v>
          </cell>
          <cell r="CD111">
            <v>0</v>
          </cell>
          <cell r="CM111">
            <v>0</v>
          </cell>
        </row>
        <row r="112">
          <cell r="AQ112" t="str">
            <v>NO</v>
          </cell>
          <cell r="AY112">
            <v>0</v>
          </cell>
          <cell r="BQ112">
            <v>833790002.03774989</v>
          </cell>
          <cell r="CD112">
            <v>243026213.11132497</v>
          </cell>
          <cell r="CM112">
            <v>1076816215.1490748</v>
          </cell>
        </row>
        <row r="113">
          <cell r="AQ113" t="str">
            <v>NO</v>
          </cell>
          <cell r="AY113">
            <v>0</v>
          </cell>
          <cell r="BQ113">
            <v>489707424.66149992</v>
          </cell>
          <cell r="CD113">
            <v>142512712.39844996</v>
          </cell>
          <cell r="CM113">
            <v>632220137.05994987</v>
          </cell>
        </row>
        <row r="114">
          <cell r="AQ114" t="str">
            <v>NO</v>
          </cell>
          <cell r="AY114">
            <v>0</v>
          </cell>
          <cell r="BQ114">
            <v>163886300.62199998</v>
          </cell>
          <cell r="CD114">
            <v>47722470.186599992</v>
          </cell>
          <cell r="CM114">
            <v>211608770.80859998</v>
          </cell>
        </row>
        <row r="115">
          <cell r="AQ115" t="str">
            <v>NO</v>
          </cell>
          <cell r="AY115">
            <v>0</v>
          </cell>
          <cell r="BQ115">
            <v>533542461.56810749</v>
          </cell>
          <cell r="CD115">
            <v>155864913.47043225</v>
          </cell>
          <cell r="CM115">
            <v>689407375.03853977</v>
          </cell>
        </row>
        <row r="116">
          <cell r="AQ116" t="str">
            <v>NO</v>
          </cell>
          <cell r="AY116">
            <v>0</v>
          </cell>
          <cell r="BQ116">
            <v>735610556.63629901</v>
          </cell>
          <cell r="CD116">
            <v>214794304.9908897</v>
          </cell>
          <cell r="CM116">
            <v>950404861.62718868</v>
          </cell>
        </row>
        <row r="117">
          <cell r="AQ117" t="str">
            <v>NO</v>
          </cell>
          <cell r="AY117">
            <v>0</v>
          </cell>
          <cell r="BQ117">
            <v>688628137.47084117</v>
          </cell>
          <cell r="CD117">
            <v>201065051.24125233</v>
          </cell>
          <cell r="CM117">
            <v>889693188.71209347</v>
          </cell>
        </row>
        <row r="118">
          <cell r="AQ118" t="str">
            <v>NO</v>
          </cell>
          <cell r="AY118">
            <v>0</v>
          </cell>
          <cell r="BQ118">
            <v>926500737.49289715</v>
          </cell>
          <cell r="CD118">
            <v>270717326.24786913</v>
          </cell>
          <cell r="CM118">
            <v>1197218063.7407663</v>
          </cell>
        </row>
        <row r="119">
          <cell r="AQ119" t="str">
            <v>NO</v>
          </cell>
          <cell r="AY119">
            <v>0</v>
          </cell>
          <cell r="BQ119">
            <v>1229875003</v>
          </cell>
          <cell r="CD119">
            <v>0</v>
          </cell>
          <cell r="CM119">
            <v>1229875003</v>
          </cell>
        </row>
        <row r="120">
          <cell r="AQ120" t="str">
            <v>NO</v>
          </cell>
          <cell r="AY120">
            <v>0</v>
          </cell>
          <cell r="BQ120">
            <v>1229875003</v>
          </cell>
          <cell r="CD120">
            <v>0</v>
          </cell>
          <cell r="CM120">
            <v>1229875003</v>
          </cell>
        </row>
        <row r="121">
          <cell r="AQ121" t="str">
            <v>NO</v>
          </cell>
          <cell r="AY121">
            <v>0</v>
          </cell>
          <cell r="BQ121">
            <v>1914945212.3277898</v>
          </cell>
          <cell r="CD121">
            <v>558886365.69833696</v>
          </cell>
          <cell r="CM121">
            <v>2473831578.0261269</v>
          </cell>
        </row>
        <row r="122">
          <cell r="AQ122" t="str">
            <v>NO</v>
          </cell>
          <cell r="AY122">
            <v>0</v>
          </cell>
          <cell r="BQ122">
            <v>2841242996.8939905</v>
          </cell>
          <cell r="CD122">
            <v>0</v>
          </cell>
          <cell r="CM122">
            <v>2841242996.8939905</v>
          </cell>
        </row>
        <row r="123">
          <cell r="AQ123" t="str">
            <v>NO</v>
          </cell>
          <cell r="AY123">
            <v>0</v>
          </cell>
          <cell r="BQ123">
            <v>1156598994.0699954</v>
          </cell>
          <cell r="CD123">
            <v>337575112.22099859</v>
          </cell>
          <cell r="CM123">
            <v>1494174106.2909939</v>
          </cell>
        </row>
        <row r="124">
          <cell r="AQ124" t="str">
            <v>NO</v>
          </cell>
          <cell r="AY124">
            <v>0</v>
          </cell>
          <cell r="BQ124">
            <v>1118068186</v>
          </cell>
          <cell r="CD124">
            <v>0</v>
          </cell>
          <cell r="CM124">
            <v>1118068186</v>
          </cell>
        </row>
        <row r="125">
          <cell r="AQ125" t="str">
            <v>NO</v>
          </cell>
          <cell r="AY125" t="str">
            <v>GRAÑA Y MONTERO S.A.A. - G2</v>
          </cell>
          <cell r="BQ125">
            <v>3643737738.2099996</v>
          </cell>
          <cell r="CD125">
            <v>0</v>
          </cell>
          <cell r="CM125">
            <v>3643737738.2099996</v>
          </cell>
        </row>
        <row r="126">
          <cell r="AQ126" t="str">
            <v>NO</v>
          </cell>
          <cell r="AY126">
            <v>0</v>
          </cell>
          <cell r="BQ126">
            <v>2086384951.2631497</v>
          </cell>
          <cell r="CD126">
            <v>0</v>
          </cell>
          <cell r="CM126">
            <v>2086384951.2631497</v>
          </cell>
        </row>
        <row r="127">
          <cell r="AQ127" t="str">
            <v>NO</v>
          </cell>
          <cell r="AY127">
            <v>0</v>
          </cell>
          <cell r="BQ127">
            <v>2222724414.9457569</v>
          </cell>
          <cell r="CD127">
            <v>0</v>
          </cell>
          <cell r="CM127">
            <v>2222724414.9457569</v>
          </cell>
        </row>
        <row r="128">
          <cell r="AQ128" t="str">
            <v>NO</v>
          </cell>
          <cell r="AY128">
            <v>0</v>
          </cell>
          <cell r="BQ128">
            <v>0</v>
          </cell>
          <cell r="CD128">
            <v>0</v>
          </cell>
          <cell r="CM128">
            <v>0</v>
          </cell>
        </row>
        <row r="129">
          <cell r="AQ129" t="str">
            <v>NO</v>
          </cell>
          <cell r="AY129">
            <v>0</v>
          </cell>
          <cell r="BQ129">
            <v>0</v>
          </cell>
          <cell r="CD129">
            <v>0</v>
          </cell>
          <cell r="CM129">
            <v>0</v>
          </cell>
        </row>
        <row r="130">
          <cell r="AQ130" t="str">
            <v>NO</v>
          </cell>
          <cell r="AY130">
            <v>0</v>
          </cell>
          <cell r="BQ130">
            <v>0</v>
          </cell>
          <cell r="CD130">
            <v>0</v>
          </cell>
          <cell r="CM130">
            <v>0</v>
          </cell>
        </row>
        <row r="131">
          <cell r="AQ131" t="str">
            <v>NO</v>
          </cell>
          <cell r="AY131">
            <v>0</v>
          </cell>
          <cell r="BQ131">
            <v>0</v>
          </cell>
          <cell r="CD131">
            <v>0</v>
          </cell>
          <cell r="CM131">
            <v>0</v>
          </cell>
        </row>
        <row r="132">
          <cell r="AQ132" t="str">
            <v>NO</v>
          </cell>
          <cell r="AY132">
            <v>0</v>
          </cell>
          <cell r="BQ132">
            <v>0</v>
          </cell>
          <cell r="CD132">
            <v>0</v>
          </cell>
          <cell r="CM132">
            <v>0</v>
          </cell>
        </row>
        <row r="133">
          <cell r="AQ133" t="str">
            <v>NO</v>
          </cell>
          <cell r="AY133">
            <v>0</v>
          </cell>
          <cell r="BQ133">
            <v>3238327528</v>
          </cell>
          <cell r="CD133">
            <v>930568895</v>
          </cell>
          <cell r="CM133">
            <v>4168896423</v>
          </cell>
        </row>
        <row r="134">
          <cell r="AQ134" t="str">
            <v>SI</v>
          </cell>
          <cell r="AY134" t="str">
            <v>CONSORCIO DESARROLLO ESCOLAR - G4</v>
          </cell>
          <cell r="BQ134">
            <v>1458571879</v>
          </cell>
          <cell r="CD134">
            <v>0</v>
          </cell>
          <cell r="CM134">
            <v>1772025647.5405133</v>
          </cell>
        </row>
        <row r="135">
          <cell r="AQ135" t="str">
            <v>NO</v>
          </cell>
          <cell r="AY135" t="str">
            <v>CONSORCIO MOTA - ENGIL - G3</v>
          </cell>
          <cell r="BQ135">
            <v>1331820348</v>
          </cell>
          <cell r="CD135">
            <v>390633080</v>
          </cell>
          <cell r="CM135">
            <v>1987453428</v>
          </cell>
        </row>
        <row r="136">
          <cell r="AQ136" t="str">
            <v>NO</v>
          </cell>
          <cell r="AY136">
            <v>0</v>
          </cell>
          <cell r="BQ136">
            <v>512805625</v>
          </cell>
          <cell r="CD136">
            <v>147430697</v>
          </cell>
          <cell r="CM136">
            <v>660236322</v>
          </cell>
        </row>
        <row r="137">
          <cell r="AQ137" t="str">
            <v>NO</v>
          </cell>
          <cell r="AY137">
            <v>0</v>
          </cell>
          <cell r="BQ137">
            <v>0</v>
          </cell>
          <cell r="CD137">
            <v>0</v>
          </cell>
          <cell r="CM137">
            <v>0</v>
          </cell>
        </row>
        <row r="138">
          <cell r="AQ138" t="str">
            <v>NO</v>
          </cell>
          <cell r="AY138">
            <v>0</v>
          </cell>
          <cell r="BQ138">
            <v>0</v>
          </cell>
          <cell r="CD138">
            <v>0</v>
          </cell>
          <cell r="CM138">
            <v>0</v>
          </cell>
        </row>
        <row r="139">
          <cell r="AQ139" t="str">
            <v>NO</v>
          </cell>
          <cell r="AY139">
            <v>0</v>
          </cell>
          <cell r="BQ139">
            <v>0</v>
          </cell>
          <cell r="CD139">
            <v>0</v>
          </cell>
          <cell r="CM139">
            <v>0</v>
          </cell>
        </row>
        <row r="140">
          <cell r="AQ140" t="str">
            <v>NO</v>
          </cell>
          <cell r="AY140">
            <v>0</v>
          </cell>
          <cell r="BQ140">
            <v>0</v>
          </cell>
          <cell r="CD140">
            <v>0</v>
          </cell>
          <cell r="CM140">
            <v>0</v>
          </cell>
        </row>
        <row r="141">
          <cell r="AQ141" t="str">
            <v>NO</v>
          </cell>
          <cell r="AY141">
            <v>0</v>
          </cell>
          <cell r="BQ141">
            <v>0</v>
          </cell>
          <cell r="CD141">
            <v>0</v>
          </cell>
          <cell r="CM141">
            <v>0</v>
          </cell>
        </row>
        <row r="142">
          <cell r="AQ142" t="str">
            <v>NO</v>
          </cell>
          <cell r="AY142">
            <v>0</v>
          </cell>
          <cell r="BQ142">
            <v>0</v>
          </cell>
          <cell r="CD142">
            <v>0</v>
          </cell>
          <cell r="CM142">
            <v>0</v>
          </cell>
        </row>
        <row r="143">
          <cell r="AQ143" t="str">
            <v>NO</v>
          </cell>
          <cell r="AY143">
            <v>0</v>
          </cell>
          <cell r="BQ143">
            <v>0</v>
          </cell>
          <cell r="CD143">
            <v>0</v>
          </cell>
          <cell r="CM143">
            <v>0</v>
          </cell>
        </row>
        <row r="144">
          <cell r="AQ144" t="str">
            <v>SI</v>
          </cell>
          <cell r="AY144" t="str">
            <v>CONSORCIO MOTA - ENGIL - G1</v>
          </cell>
          <cell r="BQ144">
            <v>6913515023</v>
          </cell>
          <cell r="CD144">
            <v>0</v>
          </cell>
          <cell r="CM144">
            <v>7113515023</v>
          </cell>
        </row>
        <row r="145">
          <cell r="AQ145" t="str">
            <v>NO</v>
          </cell>
          <cell r="AY145">
            <v>0</v>
          </cell>
          <cell r="BQ145">
            <v>0</v>
          </cell>
          <cell r="CD145">
            <v>0</v>
          </cell>
          <cell r="CM145">
            <v>0</v>
          </cell>
        </row>
        <row r="146">
          <cell r="AQ146" t="str">
            <v>NO</v>
          </cell>
          <cell r="AY146">
            <v>0</v>
          </cell>
          <cell r="BQ146">
            <v>0</v>
          </cell>
          <cell r="CD146">
            <v>0</v>
          </cell>
          <cell r="CM146">
            <v>0</v>
          </cell>
        </row>
        <row r="147">
          <cell r="AQ147" t="str">
            <v>NO</v>
          </cell>
          <cell r="AY147">
            <v>0</v>
          </cell>
          <cell r="BQ147">
            <v>0</v>
          </cell>
          <cell r="CD147">
            <v>0</v>
          </cell>
          <cell r="CM147">
            <v>0</v>
          </cell>
        </row>
        <row r="148">
          <cell r="AQ148" t="str">
            <v>NO</v>
          </cell>
          <cell r="AY148">
            <v>0</v>
          </cell>
          <cell r="BQ148">
            <v>9017931552.5762672</v>
          </cell>
          <cell r="CD148">
            <v>0</v>
          </cell>
          <cell r="CM148">
            <v>9017931552.5762672</v>
          </cell>
        </row>
        <row r="149">
          <cell r="AQ149" t="str">
            <v>NO</v>
          </cell>
          <cell r="AY149">
            <v>0</v>
          </cell>
          <cell r="BQ149">
            <v>0</v>
          </cell>
          <cell r="CD149">
            <v>0</v>
          </cell>
          <cell r="CM149">
            <v>0</v>
          </cell>
        </row>
        <row r="150">
          <cell r="AQ150" t="str">
            <v>NO</v>
          </cell>
          <cell r="AY150">
            <v>0</v>
          </cell>
          <cell r="BQ150">
            <v>0</v>
          </cell>
          <cell r="CD150">
            <v>0</v>
          </cell>
          <cell r="CM150">
            <v>0</v>
          </cell>
        </row>
        <row r="151">
          <cell r="AQ151" t="str">
            <v>NO</v>
          </cell>
          <cell r="AY151">
            <v>0</v>
          </cell>
          <cell r="BQ151">
            <v>0</v>
          </cell>
          <cell r="CD151">
            <v>0</v>
          </cell>
          <cell r="CM151">
            <v>0</v>
          </cell>
        </row>
        <row r="152">
          <cell r="AQ152" t="str">
            <v>NO</v>
          </cell>
          <cell r="AY152">
            <v>0</v>
          </cell>
          <cell r="BQ152">
            <v>0</v>
          </cell>
          <cell r="CD152">
            <v>0</v>
          </cell>
          <cell r="CM152">
            <v>0</v>
          </cell>
        </row>
        <row r="153">
          <cell r="AQ153" t="str">
            <v>NO</v>
          </cell>
          <cell r="AY153">
            <v>0</v>
          </cell>
          <cell r="BQ153">
            <v>2706233051.6160002</v>
          </cell>
          <cell r="CD153">
            <v>795438255.48479998</v>
          </cell>
          <cell r="CM153">
            <v>3501671307.1008</v>
          </cell>
        </row>
        <row r="154">
          <cell r="AQ154" t="str">
            <v>NO</v>
          </cell>
          <cell r="AY154">
            <v>0</v>
          </cell>
          <cell r="BQ154">
            <v>0</v>
          </cell>
          <cell r="CD154">
            <v>0</v>
          </cell>
          <cell r="CM154">
            <v>0</v>
          </cell>
        </row>
        <row r="155">
          <cell r="AQ155" t="str">
            <v>NO</v>
          </cell>
          <cell r="AY155">
            <v>0</v>
          </cell>
          <cell r="BQ155">
            <v>26263165.559999999</v>
          </cell>
          <cell r="CD155">
            <v>582598500</v>
          </cell>
          <cell r="CM155">
            <v>608861665.55999994</v>
          </cell>
        </row>
        <row r="156">
          <cell r="AQ156" t="str">
            <v>NO</v>
          </cell>
          <cell r="AY156">
            <v>0</v>
          </cell>
          <cell r="BQ156">
            <v>4423647342.9840002</v>
          </cell>
          <cell r="CD156">
            <v>1300186812.8952</v>
          </cell>
          <cell r="CM156">
            <v>5723834155.8792</v>
          </cell>
        </row>
        <row r="157">
          <cell r="AQ157" t="str">
            <v>NO</v>
          </cell>
          <cell r="AY157" t="str">
            <v>CONSORCIO MOTA - ENGIL - G1</v>
          </cell>
          <cell r="BQ157">
            <v>3959945486.1981792</v>
          </cell>
          <cell r="CD157">
            <v>1165185035.6964538</v>
          </cell>
          <cell r="CM157">
            <v>5125130521.8946333</v>
          </cell>
        </row>
        <row r="158">
          <cell r="AQ158" t="str">
            <v>NO</v>
          </cell>
          <cell r="AY158">
            <v>0</v>
          </cell>
          <cell r="BQ158">
            <v>7005019262.6447992</v>
          </cell>
          <cell r="CD158">
            <v>0</v>
          </cell>
          <cell r="CM158">
            <v>7005019262.6447992</v>
          </cell>
        </row>
        <row r="159">
          <cell r="AQ159" t="str">
            <v>SI</v>
          </cell>
          <cell r="AY159" t="str">
            <v>CONSORCIO MOTA - ENGIL - G1</v>
          </cell>
          <cell r="BQ159">
            <v>2703611891.705616</v>
          </cell>
          <cell r="CD159">
            <v>544032529</v>
          </cell>
          <cell r="CM159">
            <v>3247644420.705616</v>
          </cell>
        </row>
        <row r="160">
          <cell r="AQ160" t="str">
            <v>NO</v>
          </cell>
          <cell r="AY160">
            <v>0</v>
          </cell>
          <cell r="BQ160">
            <v>9822589252.0460014</v>
          </cell>
          <cell r="CD160">
            <v>2891859990.6138005</v>
          </cell>
          <cell r="CM160">
            <v>12714449242.659801</v>
          </cell>
        </row>
        <row r="161">
          <cell r="AQ161" t="str">
            <v>SI</v>
          </cell>
          <cell r="AY161" t="str">
            <v>CONSORCIO MOTA - ENGIL - G1</v>
          </cell>
          <cell r="BQ161">
            <v>1181163223.1221535</v>
          </cell>
          <cell r="CD161">
            <v>579705285.12607706</v>
          </cell>
          <cell r="CM161">
            <v>3151010630.2482309</v>
          </cell>
        </row>
        <row r="162">
          <cell r="AQ162" t="str">
            <v>NO</v>
          </cell>
          <cell r="AY162" t="str">
            <v>CONSORCIO MOTA - ENGIL - G1</v>
          </cell>
          <cell r="BQ162">
            <v>971415299.23597205</v>
          </cell>
          <cell r="CD162">
            <v>284900674.00079155</v>
          </cell>
          <cell r="CM162">
            <v>1309758344.2367635</v>
          </cell>
        </row>
        <row r="163">
          <cell r="AQ163" t="str">
            <v>NO</v>
          </cell>
          <cell r="AY163">
            <v>0</v>
          </cell>
          <cell r="BQ163">
            <v>9038341939.6439991</v>
          </cell>
          <cell r="CD163">
            <v>0</v>
          </cell>
          <cell r="CM163">
            <v>9038341939.6439991</v>
          </cell>
        </row>
        <row r="164">
          <cell r="AQ164" t="str">
            <v>NO</v>
          </cell>
          <cell r="AY164">
            <v>0</v>
          </cell>
          <cell r="BQ164">
            <v>0</v>
          </cell>
          <cell r="CD164">
            <v>0</v>
          </cell>
          <cell r="CM164">
            <v>0</v>
          </cell>
        </row>
        <row r="165">
          <cell r="AQ165" t="str">
            <v>NO</v>
          </cell>
          <cell r="AY165" t="str">
            <v>CONSORCIO MOTA - ENGIL - G1</v>
          </cell>
          <cell r="BQ165">
            <v>2203729674.2117333</v>
          </cell>
          <cell r="CD165">
            <v>648248425.97451997</v>
          </cell>
          <cell r="CM165">
            <v>2851978100.1862535</v>
          </cell>
        </row>
        <row r="166">
          <cell r="AQ166" t="str">
            <v>NO</v>
          </cell>
          <cell r="AY166">
            <v>0</v>
          </cell>
          <cell r="BQ166">
            <v>0</v>
          </cell>
          <cell r="CD166">
            <v>0</v>
          </cell>
          <cell r="CM166">
            <v>0</v>
          </cell>
        </row>
        <row r="167">
          <cell r="AQ167" t="str">
            <v>NO</v>
          </cell>
          <cell r="AY167">
            <v>0</v>
          </cell>
          <cell r="BQ167">
            <v>10878043666.813332</v>
          </cell>
          <cell r="CD167">
            <v>0</v>
          </cell>
          <cell r="CM167">
            <v>10878043666.813332</v>
          </cell>
        </row>
        <row r="168">
          <cell r="AQ168" t="str">
            <v>NO</v>
          </cell>
          <cell r="AY168">
            <v>0</v>
          </cell>
          <cell r="BQ168">
            <v>7049956544.3338661</v>
          </cell>
          <cell r="CD168">
            <v>0</v>
          </cell>
          <cell r="CM168">
            <v>7049956544.3338661</v>
          </cell>
        </row>
        <row r="169">
          <cell r="AQ169" t="str">
            <v>NO</v>
          </cell>
          <cell r="AY169">
            <v>0</v>
          </cell>
          <cell r="BQ169">
            <v>0</v>
          </cell>
          <cell r="CD169">
            <v>0</v>
          </cell>
          <cell r="CM169">
            <v>0</v>
          </cell>
        </row>
        <row r="170">
          <cell r="AQ170" t="str">
            <v>NO</v>
          </cell>
          <cell r="AY170">
            <v>0</v>
          </cell>
          <cell r="BQ170">
            <v>2055628470.1908</v>
          </cell>
          <cell r="CD170">
            <v>605078973.05724001</v>
          </cell>
          <cell r="CM170">
            <v>2660707443.2480402</v>
          </cell>
        </row>
        <row r="171">
          <cell r="AQ171" t="str">
            <v>NO</v>
          </cell>
          <cell r="AY171">
            <v>0</v>
          </cell>
          <cell r="BQ171">
            <v>1225817364.4980001</v>
          </cell>
          <cell r="CD171">
            <v>361364029.34940004</v>
          </cell>
          <cell r="CM171">
            <v>1587181393.8474002</v>
          </cell>
        </row>
        <row r="172">
          <cell r="AQ172" t="str">
            <v>NO</v>
          </cell>
          <cell r="AY172">
            <v>0</v>
          </cell>
          <cell r="BQ172">
            <v>5100232411</v>
          </cell>
          <cell r="CD172">
            <v>1457978797</v>
          </cell>
          <cell r="CM172">
            <v>6558211208</v>
          </cell>
        </row>
        <row r="173">
          <cell r="AQ173" t="str">
            <v>SI</v>
          </cell>
          <cell r="AY173" t="str">
            <v>CONSTRUCTORA COLPATRIA S.A. - G6</v>
          </cell>
          <cell r="BQ173">
            <v>1605265384.0819633</v>
          </cell>
          <cell r="CD173">
            <v>0</v>
          </cell>
          <cell r="CM173">
            <v>1775820951.821943</v>
          </cell>
        </row>
        <row r="174">
          <cell r="AQ174" t="str">
            <v>NO</v>
          </cell>
          <cell r="AY174">
            <v>0</v>
          </cell>
          <cell r="BQ174">
            <v>2713459512.8693247</v>
          </cell>
          <cell r="CD174">
            <v>792154488.86079741</v>
          </cell>
          <cell r="CM174">
            <v>3505614001.7301221</v>
          </cell>
        </row>
        <row r="175">
          <cell r="AQ175" t="str">
            <v>NO</v>
          </cell>
          <cell r="AY175">
            <v>0</v>
          </cell>
          <cell r="BQ175">
            <v>0</v>
          </cell>
          <cell r="CD175">
            <v>0</v>
          </cell>
          <cell r="CM175">
            <v>0</v>
          </cell>
        </row>
        <row r="176">
          <cell r="AQ176" t="str">
            <v>SI</v>
          </cell>
          <cell r="AY176" t="str">
            <v>CONSTRUCTORA COLPATRIA S.A. - G6</v>
          </cell>
          <cell r="BQ176">
            <v>8339905804</v>
          </cell>
          <cell r="CD176">
            <v>406423343</v>
          </cell>
          <cell r="CM176">
            <v>9481541801.3959656</v>
          </cell>
        </row>
        <row r="177">
          <cell r="AQ177" t="str">
            <v>NO</v>
          </cell>
          <cell r="AY177">
            <v>0</v>
          </cell>
          <cell r="BQ177">
            <v>2670892394.7389288</v>
          </cell>
          <cell r="CD177">
            <v>781468321.42167866</v>
          </cell>
          <cell r="CM177">
            <v>3452360716.1606073</v>
          </cell>
        </row>
        <row r="178">
          <cell r="AQ178" t="str">
            <v>NO</v>
          </cell>
          <cell r="AY178" t="str">
            <v>CONSTRUCTORA COLPATRIA S.A. - G6</v>
          </cell>
          <cell r="BQ178">
            <v>3816091011</v>
          </cell>
          <cell r="CD178">
            <v>0</v>
          </cell>
          <cell r="CM178">
            <v>4143887827.2984214</v>
          </cell>
        </row>
        <row r="179">
          <cell r="AQ179" t="str">
            <v>NO</v>
          </cell>
          <cell r="AY179">
            <v>0</v>
          </cell>
          <cell r="BQ179">
            <v>0</v>
          </cell>
          <cell r="CD179">
            <v>0</v>
          </cell>
          <cell r="CM179">
            <v>0</v>
          </cell>
        </row>
        <row r="180">
          <cell r="AQ180" t="str">
            <v>NO</v>
          </cell>
          <cell r="AY180">
            <v>0</v>
          </cell>
          <cell r="BQ180">
            <v>2749138428.6326795</v>
          </cell>
          <cell r="CD180">
            <v>799102598.58980381</v>
          </cell>
          <cell r="CM180">
            <v>3548241027.2224832</v>
          </cell>
        </row>
        <row r="181">
          <cell r="AQ181" t="str">
            <v>NO</v>
          </cell>
          <cell r="AY181">
            <v>0</v>
          </cell>
          <cell r="BQ181">
            <v>614066890.08924949</v>
          </cell>
          <cell r="CD181">
            <v>173450806.31857586</v>
          </cell>
          <cell r="CM181">
            <v>787517696.40782535</v>
          </cell>
        </row>
        <row r="182">
          <cell r="AQ182" t="str">
            <v>NO</v>
          </cell>
          <cell r="AY182">
            <v>0</v>
          </cell>
          <cell r="BQ182">
            <v>455364677</v>
          </cell>
          <cell r="CD182">
            <v>132070883</v>
          </cell>
          <cell r="CM182">
            <v>587435560</v>
          </cell>
        </row>
        <row r="183">
          <cell r="AQ183" t="str">
            <v>NO</v>
          </cell>
          <cell r="AY183">
            <v>0</v>
          </cell>
          <cell r="BQ183">
            <v>923506072.85485268</v>
          </cell>
          <cell r="CD183">
            <v>268786176.8564558</v>
          </cell>
          <cell r="CM183">
            <v>1192292249.7113085</v>
          </cell>
        </row>
        <row r="184">
          <cell r="AQ184" t="str">
            <v>SI</v>
          </cell>
          <cell r="AY184" t="str">
            <v>CONSTRUCTORA COLPATRIA S.A. - G6</v>
          </cell>
          <cell r="BQ184">
            <v>2367749969.8553901</v>
          </cell>
          <cell r="CD184">
            <v>680178142.95874929</v>
          </cell>
          <cell r="CM184">
            <v>3366252255.8818927</v>
          </cell>
        </row>
        <row r="185">
          <cell r="AQ185" t="str">
            <v>NO</v>
          </cell>
          <cell r="AY185">
            <v>0</v>
          </cell>
          <cell r="BQ185">
            <v>571417796.23287559</v>
          </cell>
          <cell r="CD185">
            <v>167598088.86986268</v>
          </cell>
          <cell r="CM185">
            <v>739015885.10273826</v>
          </cell>
        </row>
        <row r="186">
          <cell r="AQ186" t="str">
            <v>NO</v>
          </cell>
          <cell r="AY186">
            <v>0</v>
          </cell>
          <cell r="BQ186">
            <v>2967012601.1598582</v>
          </cell>
          <cell r="CD186">
            <v>832084434.26106906</v>
          </cell>
          <cell r="CM186">
            <v>3799097035.420927</v>
          </cell>
        </row>
        <row r="187">
          <cell r="AQ187" t="str">
            <v>NO</v>
          </cell>
          <cell r="AY187">
            <v>0</v>
          </cell>
          <cell r="BQ187">
            <v>5727085276.5658493</v>
          </cell>
          <cell r="CD187">
            <v>1668872884.9697547</v>
          </cell>
          <cell r="CM187">
            <v>7395958161.5356045</v>
          </cell>
        </row>
        <row r="188">
          <cell r="AQ188" t="str">
            <v>NO</v>
          </cell>
          <cell r="AY188">
            <v>0</v>
          </cell>
          <cell r="BQ188">
            <v>53680298.280492686</v>
          </cell>
          <cell r="CD188">
            <v>15790983.984147806</v>
          </cell>
          <cell r="CM188">
            <v>69471282.264640495</v>
          </cell>
        </row>
        <row r="189">
          <cell r="AQ189" t="str">
            <v>NO</v>
          </cell>
          <cell r="AY189">
            <v>0</v>
          </cell>
          <cell r="BQ189">
            <v>1837954976.8809171</v>
          </cell>
          <cell r="CD189">
            <v>536576858.06427509</v>
          </cell>
          <cell r="CM189">
            <v>2374531834.9451923</v>
          </cell>
        </row>
        <row r="190">
          <cell r="AQ190" t="str">
            <v>NO</v>
          </cell>
          <cell r="AY190">
            <v>0</v>
          </cell>
          <cell r="BQ190">
            <v>862775264.63098478</v>
          </cell>
          <cell r="CD190">
            <v>250562074.38929543</v>
          </cell>
          <cell r="CM190">
            <v>1113337339.0202801</v>
          </cell>
        </row>
        <row r="191">
          <cell r="AQ191" t="str">
            <v>NO</v>
          </cell>
          <cell r="AY191">
            <v>0</v>
          </cell>
          <cell r="BQ191">
            <v>2271710738.9493799</v>
          </cell>
          <cell r="CD191">
            <v>659701541.68481398</v>
          </cell>
          <cell r="CM191">
            <v>2931412280.6341939</v>
          </cell>
        </row>
        <row r="192">
          <cell r="AQ192" t="str">
            <v>NO</v>
          </cell>
          <cell r="AY192">
            <v>0</v>
          </cell>
          <cell r="BQ192">
            <v>277462775.74550354</v>
          </cell>
          <cell r="CD192">
            <v>452142676.986</v>
          </cell>
          <cell r="CM192">
            <v>729605452.73150349</v>
          </cell>
        </row>
        <row r="193">
          <cell r="AQ193" t="str">
            <v>NO</v>
          </cell>
          <cell r="AY193">
            <v>0</v>
          </cell>
          <cell r="BQ193">
            <v>2476149492</v>
          </cell>
          <cell r="CD193">
            <v>712262068</v>
          </cell>
          <cell r="CM193">
            <v>3188411560</v>
          </cell>
        </row>
        <row r="194">
          <cell r="AQ194" t="str">
            <v>NO</v>
          </cell>
          <cell r="AY194">
            <v>0</v>
          </cell>
          <cell r="BQ194">
            <v>0</v>
          </cell>
          <cell r="CD194">
            <v>0</v>
          </cell>
          <cell r="CM194">
            <v>0</v>
          </cell>
        </row>
        <row r="195">
          <cell r="AQ195" t="str">
            <v>NO</v>
          </cell>
          <cell r="AY195">
            <v>0</v>
          </cell>
          <cell r="BQ195">
            <v>0</v>
          </cell>
          <cell r="CD195">
            <v>0</v>
          </cell>
          <cell r="CM195">
            <v>0</v>
          </cell>
        </row>
        <row r="196">
          <cell r="AQ196" t="str">
            <v>NO</v>
          </cell>
          <cell r="AY196">
            <v>0</v>
          </cell>
          <cell r="BQ196">
            <v>2109281897.1858974</v>
          </cell>
          <cell r="CD196">
            <v>613330596.65576923</v>
          </cell>
          <cell r="CM196">
            <v>2722612493.8416667</v>
          </cell>
        </row>
        <row r="197">
          <cell r="AQ197" t="str">
            <v>SI</v>
          </cell>
          <cell r="AY197" t="str">
            <v>CONSORCIO DESARROLLO ESCOLAR - G4</v>
          </cell>
          <cell r="BQ197">
            <v>2511926529</v>
          </cell>
          <cell r="CD197">
            <v>122825361</v>
          </cell>
          <cell r="CM197">
            <v>3026868493.540513</v>
          </cell>
        </row>
        <row r="198">
          <cell r="AQ198" t="str">
            <v>NO</v>
          </cell>
          <cell r="AY198">
            <v>0</v>
          </cell>
          <cell r="BQ198">
            <v>1911341157</v>
          </cell>
          <cell r="CD198">
            <v>540674526</v>
          </cell>
          <cell r="CM198">
            <v>2452015683</v>
          </cell>
        </row>
        <row r="199">
          <cell r="AQ199" t="str">
            <v>NO</v>
          </cell>
          <cell r="AY199">
            <v>0</v>
          </cell>
          <cell r="BQ199">
            <v>0</v>
          </cell>
          <cell r="CD199">
            <v>0</v>
          </cell>
          <cell r="CM199">
            <v>0</v>
          </cell>
        </row>
        <row r="200">
          <cell r="AQ200" t="str">
            <v>NO</v>
          </cell>
          <cell r="AY200">
            <v>0</v>
          </cell>
          <cell r="BQ200">
            <v>0</v>
          </cell>
          <cell r="CD200">
            <v>0</v>
          </cell>
          <cell r="CM200">
            <v>0</v>
          </cell>
        </row>
        <row r="201">
          <cell r="AQ201" t="str">
            <v>NO</v>
          </cell>
          <cell r="AY201">
            <v>0</v>
          </cell>
          <cell r="BQ201">
            <v>8700553697</v>
          </cell>
          <cell r="CD201">
            <v>2501958687</v>
          </cell>
          <cell r="CM201">
            <v>11202512384</v>
          </cell>
        </row>
        <row r="202">
          <cell r="AQ202" t="str">
            <v>NO</v>
          </cell>
          <cell r="AY202">
            <v>0</v>
          </cell>
          <cell r="BQ202">
            <v>0</v>
          </cell>
          <cell r="CD202">
            <v>0</v>
          </cell>
          <cell r="CM202">
            <v>0</v>
          </cell>
        </row>
        <row r="203">
          <cell r="AQ203" t="str">
            <v>NO</v>
          </cell>
          <cell r="AY203" t="str">
            <v>CONSORCIO DESARROLLO ESCOLAR - G4</v>
          </cell>
          <cell r="BQ203">
            <v>4300238884</v>
          </cell>
          <cell r="CD203">
            <v>0</v>
          </cell>
          <cell r="CM203">
            <v>4686356607</v>
          </cell>
        </row>
        <row r="204">
          <cell r="AQ204" t="str">
            <v>NO</v>
          </cell>
          <cell r="AY204">
            <v>0</v>
          </cell>
          <cell r="BQ204">
            <v>8532334215</v>
          </cell>
          <cell r="CD204">
            <v>0</v>
          </cell>
          <cell r="CM204">
            <v>8532334215</v>
          </cell>
        </row>
        <row r="205">
          <cell r="AQ205" t="str">
            <v>NO</v>
          </cell>
          <cell r="AY205">
            <v>0</v>
          </cell>
          <cell r="BQ205">
            <v>1800343688</v>
          </cell>
          <cell r="CD205">
            <v>505452301</v>
          </cell>
          <cell r="CM205">
            <v>2305795989</v>
          </cell>
        </row>
        <row r="206">
          <cell r="AQ206" t="str">
            <v>NO</v>
          </cell>
          <cell r="AY206">
            <v>0</v>
          </cell>
          <cell r="BQ206">
            <v>0</v>
          </cell>
          <cell r="CD206">
            <v>0</v>
          </cell>
          <cell r="CM206">
            <v>0</v>
          </cell>
        </row>
        <row r="207">
          <cell r="AQ207" t="str">
            <v>NO</v>
          </cell>
          <cell r="AY207">
            <v>0</v>
          </cell>
          <cell r="BQ207">
            <v>0</v>
          </cell>
          <cell r="CD207">
            <v>0</v>
          </cell>
          <cell r="CM207">
            <v>0</v>
          </cell>
        </row>
        <row r="208">
          <cell r="AQ208" t="str">
            <v>NO</v>
          </cell>
          <cell r="AY208">
            <v>0</v>
          </cell>
          <cell r="BQ208">
            <v>4698575860</v>
          </cell>
          <cell r="CD208">
            <v>1370282616</v>
          </cell>
          <cell r="CM208">
            <v>6068858476</v>
          </cell>
        </row>
        <row r="209">
          <cell r="AQ209" t="str">
            <v>NO</v>
          </cell>
          <cell r="AY209">
            <v>0</v>
          </cell>
          <cell r="BQ209">
            <v>6755758504</v>
          </cell>
          <cell r="CD209">
            <v>1969906814</v>
          </cell>
          <cell r="CM209">
            <v>8725665318</v>
          </cell>
        </row>
        <row r="210">
          <cell r="AQ210" t="str">
            <v>NO</v>
          </cell>
          <cell r="AY210">
            <v>0</v>
          </cell>
          <cell r="BQ210">
            <v>1511469249</v>
          </cell>
          <cell r="CD210">
            <v>439061839</v>
          </cell>
          <cell r="CM210">
            <v>1950531088</v>
          </cell>
        </row>
        <row r="211">
          <cell r="AQ211" t="str">
            <v>NO</v>
          </cell>
          <cell r="AY211">
            <v>0</v>
          </cell>
          <cell r="BQ211">
            <v>0</v>
          </cell>
          <cell r="CD211">
            <v>0</v>
          </cell>
          <cell r="CM211">
            <v>0</v>
          </cell>
        </row>
        <row r="212">
          <cell r="AQ212" t="str">
            <v>NO</v>
          </cell>
          <cell r="AY212">
            <v>0</v>
          </cell>
          <cell r="BQ212">
            <v>0</v>
          </cell>
          <cell r="CD212">
            <v>0</v>
          </cell>
          <cell r="CM212">
            <v>0</v>
          </cell>
        </row>
        <row r="213">
          <cell r="AQ213" t="str">
            <v>NO</v>
          </cell>
          <cell r="AY213">
            <v>0</v>
          </cell>
          <cell r="BQ213">
            <v>3349828312</v>
          </cell>
          <cell r="CD213">
            <v>958011444</v>
          </cell>
          <cell r="CM213">
            <v>4307839756</v>
          </cell>
        </row>
        <row r="214">
          <cell r="AQ214" t="str">
            <v>NO</v>
          </cell>
          <cell r="AY214">
            <v>0</v>
          </cell>
          <cell r="BQ214">
            <v>4871407572</v>
          </cell>
          <cell r="CD214">
            <v>1418583772</v>
          </cell>
          <cell r="CM214">
            <v>6289991344</v>
          </cell>
        </row>
        <row r="215">
          <cell r="AQ215" t="str">
            <v>NO</v>
          </cell>
          <cell r="AY215">
            <v>0</v>
          </cell>
          <cell r="BQ215">
            <v>2216431848</v>
          </cell>
          <cell r="CD215">
            <v>647766580</v>
          </cell>
          <cell r="CM215">
            <v>2864198428</v>
          </cell>
        </row>
        <row r="216">
          <cell r="AQ216" t="str">
            <v>NO</v>
          </cell>
          <cell r="AY216">
            <v>0</v>
          </cell>
          <cell r="BQ216">
            <v>3818162178</v>
          </cell>
          <cell r="CD216">
            <v>1123641833.49</v>
          </cell>
          <cell r="CM216">
            <v>4941804011.4899998</v>
          </cell>
        </row>
        <row r="217">
          <cell r="AQ217" t="str">
            <v>NO</v>
          </cell>
          <cell r="AY217">
            <v>0</v>
          </cell>
          <cell r="BQ217">
            <v>0</v>
          </cell>
          <cell r="CD217">
            <v>0</v>
          </cell>
          <cell r="CM217">
            <v>0</v>
          </cell>
        </row>
        <row r="218">
          <cell r="AQ218" t="str">
            <v>NO</v>
          </cell>
          <cell r="AY218">
            <v>0</v>
          </cell>
          <cell r="BQ218">
            <v>5108505428.5556574</v>
          </cell>
          <cell r="CD218">
            <v>1492697271.5395973</v>
          </cell>
          <cell r="CM218">
            <v>6601202700.0952549</v>
          </cell>
        </row>
        <row r="219">
          <cell r="AQ219" t="str">
            <v>NO</v>
          </cell>
          <cell r="AY219">
            <v>0</v>
          </cell>
          <cell r="BQ219">
            <v>7561236017.9375601</v>
          </cell>
          <cell r="CD219">
            <v>2202137330.2210679</v>
          </cell>
          <cell r="CM219">
            <v>9763373348.1586285</v>
          </cell>
        </row>
        <row r="220">
          <cell r="AQ220" t="str">
            <v>NO</v>
          </cell>
          <cell r="AY220">
            <v>0</v>
          </cell>
          <cell r="BQ220">
            <v>0</v>
          </cell>
          <cell r="CD220">
            <v>0</v>
          </cell>
          <cell r="CM220">
            <v>0</v>
          </cell>
        </row>
        <row r="221">
          <cell r="AQ221" t="str">
            <v>NO</v>
          </cell>
          <cell r="AY221">
            <v>0</v>
          </cell>
          <cell r="BQ221">
            <v>1719365204.9571371</v>
          </cell>
          <cell r="CD221">
            <v>504712011.01114106</v>
          </cell>
          <cell r="CM221">
            <v>2224077215.9682779</v>
          </cell>
        </row>
        <row r="222">
          <cell r="AQ222" t="str">
            <v>NO</v>
          </cell>
          <cell r="AY222">
            <v>0</v>
          </cell>
          <cell r="BQ222">
            <v>14740614151.400656</v>
          </cell>
          <cell r="CD222">
            <v>4321680972.8695965</v>
          </cell>
          <cell r="CM222">
            <v>19062295124.270252</v>
          </cell>
        </row>
        <row r="223">
          <cell r="AQ223" t="str">
            <v>NO</v>
          </cell>
          <cell r="AY223">
            <v>0</v>
          </cell>
          <cell r="BQ223">
            <v>0</v>
          </cell>
          <cell r="CD223">
            <v>0</v>
          </cell>
          <cell r="CM223">
            <v>0</v>
          </cell>
        </row>
        <row r="224">
          <cell r="AQ224" t="str">
            <v>NO</v>
          </cell>
          <cell r="AY224">
            <v>0</v>
          </cell>
          <cell r="BQ224">
            <v>2805549771.295701</v>
          </cell>
          <cell r="CD224">
            <v>822811629.51951027</v>
          </cell>
          <cell r="CM224">
            <v>3628361400.8152113</v>
          </cell>
        </row>
        <row r="225">
          <cell r="AQ225" t="str">
            <v>NO</v>
          </cell>
          <cell r="AY225">
            <v>0</v>
          </cell>
          <cell r="BQ225">
            <v>1984606762.4520001</v>
          </cell>
          <cell r="CD225">
            <v>581687763.73559999</v>
          </cell>
          <cell r="CM225">
            <v>2566294526.1876001</v>
          </cell>
        </row>
        <row r="226">
          <cell r="AQ226" t="str">
            <v>NO</v>
          </cell>
          <cell r="AY226">
            <v>0</v>
          </cell>
          <cell r="BQ226">
            <v>593311489.15199995</v>
          </cell>
          <cell r="CD226">
            <v>173593931.74559999</v>
          </cell>
          <cell r="CM226">
            <v>766905420.89759994</v>
          </cell>
        </row>
        <row r="227">
          <cell r="AQ227" t="str">
            <v>NO</v>
          </cell>
          <cell r="AY227">
            <v>0</v>
          </cell>
          <cell r="BQ227">
            <v>1218748416.4860001</v>
          </cell>
          <cell r="CD227">
            <v>997393110.13002002</v>
          </cell>
          <cell r="CM227">
            <v>2216141526.6160202</v>
          </cell>
        </row>
        <row r="228">
          <cell r="AQ228" t="str">
            <v>NO</v>
          </cell>
          <cell r="AY228">
            <v>0</v>
          </cell>
          <cell r="BQ228">
            <v>0</v>
          </cell>
          <cell r="CD228">
            <v>0</v>
          </cell>
          <cell r="CM228">
            <v>0</v>
          </cell>
        </row>
        <row r="229">
          <cell r="AQ229" t="str">
            <v>NO</v>
          </cell>
          <cell r="AY229">
            <v>0</v>
          </cell>
          <cell r="BQ229">
            <v>0</v>
          </cell>
          <cell r="CD229">
            <v>0</v>
          </cell>
          <cell r="CM229">
            <v>0</v>
          </cell>
        </row>
        <row r="230">
          <cell r="AQ230" t="str">
            <v>NO</v>
          </cell>
          <cell r="AY230">
            <v>0</v>
          </cell>
          <cell r="BQ230">
            <v>4439280184.7518806</v>
          </cell>
          <cell r="CD230">
            <v>1296211771.4255641</v>
          </cell>
          <cell r="CM230">
            <v>5735491956.1774445</v>
          </cell>
        </row>
        <row r="231">
          <cell r="AQ231" t="str">
            <v>NO</v>
          </cell>
          <cell r="AY231">
            <v>0</v>
          </cell>
          <cell r="BQ231">
            <v>2834973754.6100802</v>
          </cell>
          <cell r="CD231">
            <v>708900798.31004405</v>
          </cell>
          <cell r="CM231">
            <v>3543874552.9201241</v>
          </cell>
        </row>
        <row r="232">
          <cell r="AQ232" t="str">
            <v>NO</v>
          </cell>
          <cell r="AY232">
            <v>0</v>
          </cell>
          <cell r="BQ232">
            <v>1142178437.2416799</v>
          </cell>
          <cell r="CD232">
            <v>334110744.67250395</v>
          </cell>
          <cell r="CM232">
            <v>1476289181.9141839</v>
          </cell>
        </row>
        <row r="233">
          <cell r="AQ233" t="str">
            <v>NO</v>
          </cell>
          <cell r="AY233">
            <v>0</v>
          </cell>
          <cell r="BQ233">
            <v>0</v>
          </cell>
          <cell r="CD233">
            <v>0</v>
          </cell>
          <cell r="CM233">
            <v>0</v>
          </cell>
        </row>
        <row r="234">
          <cell r="AQ234" t="str">
            <v>NO</v>
          </cell>
          <cell r="AY234">
            <v>0</v>
          </cell>
          <cell r="BQ234">
            <v>2002941050</v>
          </cell>
          <cell r="CD234">
            <v>1181550105</v>
          </cell>
          <cell r="CM234">
            <v>3184491155</v>
          </cell>
        </row>
        <row r="235">
          <cell r="AQ235" t="str">
            <v>NO</v>
          </cell>
          <cell r="AY235">
            <v>0</v>
          </cell>
          <cell r="BQ235">
            <v>0</v>
          </cell>
          <cell r="CD235">
            <v>0</v>
          </cell>
          <cell r="CM235">
            <v>0</v>
          </cell>
        </row>
        <row r="236">
          <cell r="AQ236" t="str">
            <v>NO</v>
          </cell>
          <cell r="AY236">
            <v>0</v>
          </cell>
          <cell r="BQ236">
            <v>0</v>
          </cell>
          <cell r="CD236">
            <v>0</v>
          </cell>
          <cell r="CM236">
            <v>0</v>
          </cell>
        </row>
        <row r="237">
          <cell r="AQ237" t="str">
            <v>NO</v>
          </cell>
          <cell r="AY237">
            <v>0</v>
          </cell>
          <cell r="BQ237">
            <v>0</v>
          </cell>
          <cell r="CD237">
            <v>0</v>
          </cell>
          <cell r="CM237">
            <v>0</v>
          </cell>
        </row>
        <row r="238">
          <cell r="AQ238" t="str">
            <v>NO</v>
          </cell>
          <cell r="AY238">
            <v>0</v>
          </cell>
          <cell r="BQ238">
            <v>4188689948</v>
          </cell>
          <cell r="CD238">
            <v>1975643602</v>
          </cell>
          <cell r="CM238">
            <v>6164333550</v>
          </cell>
        </row>
        <row r="239">
          <cell r="AQ239" t="str">
            <v>NO</v>
          </cell>
          <cell r="AY239">
            <v>0</v>
          </cell>
          <cell r="BQ239">
            <v>2142012287</v>
          </cell>
          <cell r="CD239">
            <v>978863921</v>
          </cell>
          <cell r="CM239">
            <v>3120876208</v>
          </cell>
        </row>
        <row r="240">
          <cell r="AQ240" t="str">
            <v>NO</v>
          </cell>
          <cell r="AY240">
            <v>0</v>
          </cell>
          <cell r="BQ240">
            <v>6318026415</v>
          </cell>
          <cell r="CD240">
            <v>2531444383</v>
          </cell>
          <cell r="CM240">
            <v>8849470798</v>
          </cell>
        </row>
        <row r="241">
          <cell r="AQ241" t="str">
            <v>NO</v>
          </cell>
          <cell r="AY241">
            <v>0</v>
          </cell>
          <cell r="BQ241">
            <v>2432967007</v>
          </cell>
          <cell r="CD241">
            <v>1259688998</v>
          </cell>
          <cell r="CM241">
            <v>3692656005</v>
          </cell>
        </row>
        <row r="242">
          <cell r="AQ242" t="str">
            <v>NO</v>
          </cell>
          <cell r="AY242">
            <v>0</v>
          </cell>
          <cell r="BQ242">
            <v>1822006755</v>
          </cell>
          <cell r="CD242">
            <v>516349047</v>
          </cell>
          <cell r="CM242">
            <v>2338355802</v>
          </cell>
        </row>
        <row r="243">
          <cell r="AQ243" t="str">
            <v>NO</v>
          </cell>
          <cell r="AY243">
            <v>0</v>
          </cell>
          <cell r="BQ243">
            <v>1387047669</v>
          </cell>
          <cell r="CD243">
            <v>406152576</v>
          </cell>
          <cell r="CM243">
            <v>1793200245</v>
          </cell>
        </row>
        <row r="244">
          <cell r="AQ244" t="str">
            <v>NO</v>
          </cell>
          <cell r="AY244">
            <v>0</v>
          </cell>
          <cell r="BQ244">
            <v>1640097950</v>
          </cell>
          <cell r="CD244">
            <v>459034544</v>
          </cell>
          <cell r="CM244">
            <v>2099132494</v>
          </cell>
        </row>
        <row r="245">
          <cell r="AQ245" t="str">
            <v>NO</v>
          </cell>
          <cell r="AY245">
            <v>0</v>
          </cell>
          <cell r="BQ245">
            <v>0</v>
          </cell>
          <cell r="CD245">
            <v>0</v>
          </cell>
          <cell r="CM245">
            <v>0</v>
          </cell>
        </row>
        <row r="246">
          <cell r="AQ246" t="str">
            <v>NO</v>
          </cell>
          <cell r="AY246">
            <v>0</v>
          </cell>
          <cell r="BQ246">
            <v>4710578957</v>
          </cell>
          <cell r="CD246">
            <v>1375049202</v>
          </cell>
          <cell r="CM246">
            <v>6085628159</v>
          </cell>
        </row>
        <row r="247">
          <cell r="AQ247" t="str">
            <v>NO</v>
          </cell>
          <cell r="AY247">
            <v>0</v>
          </cell>
          <cell r="BQ247">
            <v>5783599296</v>
          </cell>
          <cell r="CD247">
            <v>1661425777</v>
          </cell>
          <cell r="CM247">
            <v>7445025073</v>
          </cell>
        </row>
        <row r="248">
          <cell r="AQ248" t="str">
            <v>NO</v>
          </cell>
          <cell r="AY248">
            <v>0</v>
          </cell>
          <cell r="BQ248">
            <v>1842318074</v>
          </cell>
          <cell r="CD248">
            <v>521347021</v>
          </cell>
          <cell r="CM248">
            <v>2363665095</v>
          </cell>
        </row>
        <row r="249">
          <cell r="AQ249" t="str">
            <v>NO</v>
          </cell>
          <cell r="AY249">
            <v>0</v>
          </cell>
          <cell r="BQ249">
            <v>1740314053</v>
          </cell>
          <cell r="CD249">
            <v>490810985</v>
          </cell>
          <cell r="CM249">
            <v>2231125038</v>
          </cell>
        </row>
        <row r="250">
          <cell r="AQ250" t="str">
            <v>NO</v>
          </cell>
          <cell r="AY250">
            <v>0</v>
          </cell>
          <cell r="BQ250">
            <v>1387047669</v>
          </cell>
          <cell r="CD250">
            <v>406152576</v>
          </cell>
          <cell r="CM250">
            <v>1793200245</v>
          </cell>
        </row>
        <row r="251">
          <cell r="AQ251" t="str">
            <v>NO</v>
          </cell>
          <cell r="AY251">
            <v>0</v>
          </cell>
          <cell r="BQ251">
            <v>3065306387</v>
          </cell>
          <cell r="CD251">
            <v>868256323</v>
          </cell>
          <cell r="CM251">
            <v>3933562710</v>
          </cell>
        </row>
        <row r="252">
          <cell r="AQ252" t="str">
            <v>NO</v>
          </cell>
          <cell r="AY252">
            <v>0</v>
          </cell>
          <cell r="BQ252">
            <v>6173557654</v>
          </cell>
          <cell r="CD252">
            <v>1770026696</v>
          </cell>
          <cell r="CM252">
            <v>7943584350</v>
          </cell>
        </row>
        <row r="253">
          <cell r="AQ253" t="str">
            <v>NO</v>
          </cell>
          <cell r="AY253">
            <v>0</v>
          </cell>
          <cell r="BQ253">
            <v>2219973217</v>
          </cell>
          <cell r="CD253">
            <v>650717103</v>
          </cell>
          <cell r="CM253">
            <v>2870690320</v>
          </cell>
        </row>
        <row r="254">
          <cell r="AQ254" t="str">
            <v>NO</v>
          </cell>
          <cell r="AY254">
            <v>0</v>
          </cell>
          <cell r="BQ254">
            <v>903891224.49771023</v>
          </cell>
          <cell r="CD254">
            <v>264343927.34931305</v>
          </cell>
          <cell r="CM254">
            <v>1168235151.8470232</v>
          </cell>
        </row>
        <row r="255">
          <cell r="AQ255" t="str">
            <v>NO</v>
          </cell>
          <cell r="AY255">
            <v>0</v>
          </cell>
          <cell r="BQ255">
            <v>5311952907.3142672</v>
          </cell>
          <cell r="CD255">
            <v>0</v>
          </cell>
          <cell r="CM255">
            <v>5311952907.3142672</v>
          </cell>
        </row>
        <row r="256">
          <cell r="AQ256" t="str">
            <v>NO</v>
          </cell>
          <cell r="AY256">
            <v>0</v>
          </cell>
          <cell r="BQ256">
            <v>0</v>
          </cell>
          <cell r="CD256">
            <v>0</v>
          </cell>
          <cell r="CM256">
            <v>0</v>
          </cell>
        </row>
        <row r="257">
          <cell r="AQ257" t="str">
            <v>NO</v>
          </cell>
          <cell r="AY257">
            <v>0</v>
          </cell>
          <cell r="BQ257">
            <v>0</v>
          </cell>
          <cell r="CD257">
            <v>0</v>
          </cell>
          <cell r="CM257">
            <v>0</v>
          </cell>
        </row>
        <row r="258">
          <cell r="AQ258" t="str">
            <v>NO</v>
          </cell>
          <cell r="AY258">
            <v>0</v>
          </cell>
          <cell r="BQ258">
            <v>1087502330.6333332</v>
          </cell>
          <cell r="CD258">
            <v>317805234.19</v>
          </cell>
          <cell r="CM258">
            <v>1405307564.8233333</v>
          </cell>
        </row>
        <row r="259">
          <cell r="AQ259" t="str">
            <v>NO</v>
          </cell>
          <cell r="AY259">
            <v>0</v>
          </cell>
          <cell r="BQ259">
            <v>0</v>
          </cell>
          <cell r="CD259">
            <v>0</v>
          </cell>
          <cell r="CM259">
            <v>0</v>
          </cell>
        </row>
        <row r="260">
          <cell r="AQ260" t="str">
            <v>NO</v>
          </cell>
          <cell r="AY260">
            <v>0</v>
          </cell>
          <cell r="BQ260">
            <v>1074888397.8</v>
          </cell>
          <cell r="CD260">
            <v>314121291.83999997</v>
          </cell>
          <cell r="CM260">
            <v>2152129743.4488192</v>
          </cell>
        </row>
        <row r="261">
          <cell r="AQ261" t="str">
            <v>NO</v>
          </cell>
          <cell r="AY261">
            <v>0</v>
          </cell>
          <cell r="BQ261">
            <v>848415911.39999998</v>
          </cell>
          <cell r="CD261">
            <v>248115040.91999999</v>
          </cell>
          <cell r="CM261">
            <v>1096530952.3199999</v>
          </cell>
        </row>
        <row r="262">
          <cell r="AQ262" t="str">
            <v>NO</v>
          </cell>
          <cell r="AY262">
            <v>0</v>
          </cell>
          <cell r="BQ262">
            <v>0</v>
          </cell>
          <cell r="CD262">
            <v>0</v>
          </cell>
          <cell r="CM262">
            <v>0</v>
          </cell>
        </row>
        <row r="263">
          <cell r="AQ263" t="str">
            <v>NO</v>
          </cell>
          <cell r="AY263">
            <v>0</v>
          </cell>
          <cell r="BQ263">
            <v>0</v>
          </cell>
          <cell r="CD263">
            <v>0</v>
          </cell>
          <cell r="CM263">
            <v>0</v>
          </cell>
        </row>
        <row r="264">
          <cell r="AQ264" t="str">
            <v>NO</v>
          </cell>
          <cell r="AY264">
            <v>0</v>
          </cell>
          <cell r="BQ264">
            <v>0</v>
          </cell>
          <cell r="CD264">
            <v>0</v>
          </cell>
          <cell r="CM264">
            <v>0</v>
          </cell>
        </row>
        <row r="265">
          <cell r="AQ265" t="str">
            <v>NO</v>
          </cell>
          <cell r="AY265">
            <v>0</v>
          </cell>
          <cell r="BQ265">
            <v>0</v>
          </cell>
          <cell r="CD265">
            <v>0</v>
          </cell>
          <cell r="CM265">
            <v>0</v>
          </cell>
        </row>
        <row r="266">
          <cell r="AQ266" t="str">
            <v>NO</v>
          </cell>
          <cell r="AY266">
            <v>0</v>
          </cell>
          <cell r="BQ266">
            <v>0</v>
          </cell>
          <cell r="CD266">
            <v>0</v>
          </cell>
          <cell r="CM266">
            <v>0</v>
          </cell>
        </row>
        <row r="267">
          <cell r="AQ267" t="str">
            <v>NO</v>
          </cell>
          <cell r="AY267">
            <v>0</v>
          </cell>
          <cell r="BQ267">
            <v>1857582703.5999999</v>
          </cell>
          <cell r="CD267">
            <v>543236093.57999992</v>
          </cell>
          <cell r="CM267">
            <v>3163938850.9888191</v>
          </cell>
        </row>
        <row r="268">
          <cell r="AQ268" t="str">
            <v>NO</v>
          </cell>
          <cell r="AY268">
            <v>0</v>
          </cell>
          <cell r="BQ268">
            <v>0</v>
          </cell>
          <cell r="CD268">
            <v>0</v>
          </cell>
          <cell r="CM268">
            <v>0</v>
          </cell>
        </row>
        <row r="269">
          <cell r="AQ269" t="str">
            <v>NO</v>
          </cell>
          <cell r="AY269">
            <v>0</v>
          </cell>
          <cell r="BQ269">
            <v>0</v>
          </cell>
          <cell r="CD269">
            <v>0</v>
          </cell>
          <cell r="CM269">
            <v>0</v>
          </cell>
        </row>
        <row r="270">
          <cell r="AQ270" t="str">
            <v>NO</v>
          </cell>
          <cell r="AY270">
            <v>0</v>
          </cell>
          <cell r="BQ270">
            <v>4333485467.3246994</v>
          </cell>
          <cell r="CD270">
            <v>0</v>
          </cell>
          <cell r="CM270">
            <v>4333485467.3246994</v>
          </cell>
        </row>
        <row r="271">
          <cell r="AQ271" t="str">
            <v>NO</v>
          </cell>
          <cell r="AY271">
            <v>0</v>
          </cell>
          <cell r="BQ271">
            <v>2316076912.94175</v>
          </cell>
          <cell r="CD271">
            <v>673851566.38252497</v>
          </cell>
          <cell r="CM271">
            <v>2989928479.324275</v>
          </cell>
        </row>
        <row r="272">
          <cell r="AQ272" t="str">
            <v>NO</v>
          </cell>
          <cell r="AY272">
            <v>0</v>
          </cell>
          <cell r="BQ272">
            <v>0</v>
          </cell>
          <cell r="CD272">
            <v>0</v>
          </cell>
          <cell r="CM272">
            <v>0</v>
          </cell>
        </row>
        <row r="273">
          <cell r="AQ273" t="str">
            <v>NO</v>
          </cell>
          <cell r="AY273">
            <v>0</v>
          </cell>
          <cell r="BQ273">
            <v>0</v>
          </cell>
          <cell r="CD273">
            <v>0</v>
          </cell>
          <cell r="CM273">
            <v>0</v>
          </cell>
        </row>
        <row r="274">
          <cell r="AQ274" t="str">
            <v>NO</v>
          </cell>
          <cell r="AY274">
            <v>0</v>
          </cell>
          <cell r="BQ274">
            <v>0</v>
          </cell>
          <cell r="CD274">
            <v>0</v>
          </cell>
          <cell r="CM274">
            <v>0</v>
          </cell>
        </row>
        <row r="275">
          <cell r="AQ275" t="str">
            <v>NO</v>
          </cell>
          <cell r="AY275">
            <v>0</v>
          </cell>
          <cell r="BQ275">
            <v>0</v>
          </cell>
          <cell r="CD275">
            <v>0</v>
          </cell>
          <cell r="CM275">
            <v>0</v>
          </cell>
        </row>
        <row r="276">
          <cell r="AQ276" t="str">
            <v>NO</v>
          </cell>
          <cell r="AY276">
            <v>0</v>
          </cell>
          <cell r="BQ276">
            <v>0</v>
          </cell>
          <cell r="CD276">
            <v>0</v>
          </cell>
          <cell r="CM276">
            <v>0</v>
          </cell>
        </row>
        <row r="277">
          <cell r="AQ277" t="str">
            <v>SI</v>
          </cell>
          <cell r="AY277" t="str">
            <v>CONSORCIO MOTA - ENGIL - G1</v>
          </cell>
          <cell r="BQ277">
            <v>6486491832</v>
          </cell>
          <cell r="CD277">
            <v>0</v>
          </cell>
          <cell r="CM277">
            <v>6836491832</v>
          </cell>
        </row>
        <row r="278">
          <cell r="AQ278" t="str">
            <v>NO</v>
          </cell>
          <cell r="AY278">
            <v>0</v>
          </cell>
          <cell r="BQ278">
            <v>0</v>
          </cell>
          <cell r="CD278">
            <v>0</v>
          </cell>
          <cell r="CM278">
            <v>0</v>
          </cell>
        </row>
        <row r="279">
          <cell r="AQ279" t="str">
            <v>NO</v>
          </cell>
          <cell r="AY279">
            <v>0</v>
          </cell>
          <cell r="BQ279">
            <v>0</v>
          </cell>
          <cell r="CD279">
            <v>0</v>
          </cell>
          <cell r="CM279">
            <v>0</v>
          </cell>
        </row>
        <row r="280">
          <cell r="AQ280" t="str">
            <v>SI</v>
          </cell>
          <cell r="AY280" t="str">
            <v>CONSORCIO MOTA - ENGIL - G1</v>
          </cell>
          <cell r="BQ280">
            <v>5297953281</v>
          </cell>
          <cell r="CD280">
            <v>0</v>
          </cell>
          <cell r="CM280">
            <v>5647953281</v>
          </cell>
        </row>
        <row r="281">
          <cell r="AQ281" t="str">
            <v>SI</v>
          </cell>
          <cell r="AY281" t="str">
            <v>CONSORCIO MOTA - ENGIL - G1</v>
          </cell>
          <cell r="BQ281">
            <v>7122387009</v>
          </cell>
          <cell r="CD281">
            <v>500000000</v>
          </cell>
          <cell r="CM281">
            <v>8098485493</v>
          </cell>
        </row>
        <row r="282">
          <cell r="AQ282" t="str">
            <v>NO</v>
          </cell>
          <cell r="AY282">
            <v>0</v>
          </cell>
          <cell r="BQ282">
            <v>0</v>
          </cell>
          <cell r="CD282">
            <v>0</v>
          </cell>
          <cell r="CM282">
            <v>0</v>
          </cell>
        </row>
        <row r="283">
          <cell r="AQ283" t="str">
            <v>NO</v>
          </cell>
          <cell r="AY283">
            <v>0</v>
          </cell>
          <cell r="BQ283">
            <v>617749396.60992682</v>
          </cell>
          <cell r="CD283">
            <v>0</v>
          </cell>
          <cell r="CM283">
            <v>617749396.60992682</v>
          </cell>
        </row>
        <row r="284">
          <cell r="AQ284" t="str">
            <v>NO</v>
          </cell>
          <cell r="AY284">
            <v>0</v>
          </cell>
          <cell r="BQ284">
            <v>0</v>
          </cell>
          <cell r="CD284">
            <v>0</v>
          </cell>
          <cell r="CM284">
            <v>0</v>
          </cell>
        </row>
        <row r="285">
          <cell r="AQ285" t="str">
            <v>NO</v>
          </cell>
          <cell r="AY285">
            <v>0</v>
          </cell>
          <cell r="BQ285">
            <v>617749396.60992682</v>
          </cell>
          <cell r="CD285">
            <v>0</v>
          </cell>
          <cell r="CM285">
            <v>617749396.60992682</v>
          </cell>
        </row>
        <row r="286">
          <cell r="AQ286" t="str">
            <v>NO</v>
          </cell>
          <cell r="AY286">
            <v>0</v>
          </cell>
          <cell r="BQ286">
            <v>708394298.60141563</v>
          </cell>
          <cell r="CD286">
            <v>0</v>
          </cell>
          <cell r="CM286">
            <v>708394298.60141563</v>
          </cell>
        </row>
        <row r="287">
          <cell r="AQ287" t="str">
            <v>NO</v>
          </cell>
          <cell r="AY287">
            <v>0</v>
          </cell>
          <cell r="BQ287">
            <v>4329855913.1760006</v>
          </cell>
          <cell r="CD287">
            <v>1257131613.9528</v>
          </cell>
          <cell r="CM287">
            <v>5586987527.1288004</v>
          </cell>
        </row>
        <row r="288">
          <cell r="AQ288" t="str">
            <v>NO</v>
          </cell>
          <cell r="AY288">
            <v>0</v>
          </cell>
          <cell r="BQ288">
            <v>3181339077.1415005</v>
          </cell>
          <cell r="CD288">
            <v>923732936.14245009</v>
          </cell>
          <cell r="CM288">
            <v>4105072013.2839508</v>
          </cell>
        </row>
        <row r="289">
          <cell r="AQ289" t="str">
            <v>NO</v>
          </cell>
          <cell r="AY289">
            <v>0</v>
          </cell>
          <cell r="BQ289">
            <v>1587982899.8400002</v>
          </cell>
          <cell r="CD289">
            <v>462398069.95200002</v>
          </cell>
          <cell r="CM289">
            <v>2050380969.7920003</v>
          </cell>
        </row>
        <row r="290">
          <cell r="AQ290" t="str">
            <v>NO</v>
          </cell>
          <cell r="AY290">
            <v>0</v>
          </cell>
          <cell r="BQ290">
            <v>2039054551.74225</v>
          </cell>
          <cell r="CD290">
            <v>591314693.02267492</v>
          </cell>
          <cell r="CM290">
            <v>2630369244.764925</v>
          </cell>
        </row>
        <row r="291">
          <cell r="AQ291" t="str">
            <v>NO</v>
          </cell>
          <cell r="AY291">
            <v>0</v>
          </cell>
          <cell r="BQ291">
            <v>2412972464.3505001</v>
          </cell>
          <cell r="CD291">
            <v>700985830.30515003</v>
          </cell>
          <cell r="CM291">
            <v>3113958294.6556501</v>
          </cell>
        </row>
        <row r="292">
          <cell r="AQ292" t="str">
            <v>NO</v>
          </cell>
          <cell r="AY292">
            <v>0</v>
          </cell>
          <cell r="BQ292">
            <v>1758603779.9002502</v>
          </cell>
          <cell r="CD292">
            <v>510790441.47007501</v>
          </cell>
          <cell r="CM292">
            <v>2269394221.3703251</v>
          </cell>
        </row>
        <row r="293">
          <cell r="AQ293" t="str">
            <v>NO</v>
          </cell>
          <cell r="AY293">
            <v>0</v>
          </cell>
          <cell r="BQ293">
            <v>4287849913.5005002</v>
          </cell>
          <cell r="CD293">
            <v>1244665165.0501499</v>
          </cell>
          <cell r="CM293">
            <v>5532515078.5506496</v>
          </cell>
        </row>
        <row r="294">
          <cell r="AQ294" t="str">
            <v>NO</v>
          </cell>
          <cell r="AY294">
            <v>0</v>
          </cell>
          <cell r="BQ294">
            <v>4587056582.033</v>
          </cell>
          <cell r="CD294">
            <v>1331551260.6099</v>
          </cell>
          <cell r="CM294">
            <v>5918607842.6429005</v>
          </cell>
        </row>
        <row r="295">
          <cell r="AQ295" t="str">
            <v>NO</v>
          </cell>
          <cell r="AY295">
            <v>0</v>
          </cell>
          <cell r="BQ295">
            <v>0</v>
          </cell>
          <cell r="CD295">
            <v>0</v>
          </cell>
          <cell r="CM295">
            <v>0</v>
          </cell>
        </row>
        <row r="296">
          <cell r="AQ296" t="str">
            <v>NO</v>
          </cell>
          <cell r="AY296">
            <v>0</v>
          </cell>
          <cell r="BQ296">
            <v>0</v>
          </cell>
          <cell r="CD296">
            <v>0</v>
          </cell>
          <cell r="CM296">
            <v>0</v>
          </cell>
        </row>
        <row r="297">
          <cell r="AQ297" t="str">
            <v>NO</v>
          </cell>
          <cell r="AY297">
            <v>0</v>
          </cell>
          <cell r="BQ297">
            <v>0</v>
          </cell>
          <cell r="CD297">
            <v>0</v>
          </cell>
          <cell r="CM297">
            <v>0</v>
          </cell>
        </row>
        <row r="298">
          <cell r="AQ298" t="str">
            <v>NO</v>
          </cell>
          <cell r="AY298">
            <v>0</v>
          </cell>
          <cell r="BQ298">
            <v>0</v>
          </cell>
          <cell r="CD298">
            <v>0</v>
          </cell>
          <cell r="CM298">
            <v>0</v>
          </cell>
        </row>
        <row r="299">
          <cell r="AQ299" t="str">
            <v>NO</v>
          </cell>
          <cell r="AY299">
            <v>0</v>
          </cell>
          <cell r="BQ299">
            <v>7231092684.5226002</v>
          </cell>
          <cell r="CD299">
            <v>0</v>
          </cell>
          <cell r="CM299">
            <v>7231092684.5226002</v>
          </cell>
        </row>
        <row r="300">
          <cell r="AQ300" t="str">
            <v>NO</v>
          </cell>
          <cell r="AY300">
            <v>0</v>
          </cell>
          <cell r="BQ300">
            <v>2818536224.8834696</v>
          </cell>
          <cell r="CD300">
            <v>0</v>
          </cell>
          <cell r="CM300">
            <v>2818536224.8834696</v>
          </cell>
        </row>
        <row r="301">
          <cell r="AQ301" t="str">
            <v>NO</v>
          </cell>
          <cell r="AY301">
            <v>0</v>
          </cell>
          <cell r="BQ301">
            <v>0</v>
          </cell>
          <cell r="CD301">
            <v>0</v>
          </cell>
          <cell r="CM301">
            <v>0</v>
          </cell>
        </row>
        <row r="302">
          <cell r="AQ302" t="str">
            <v>NO</v>
          </cell>
          <cell r="AY302">
            <v>0</v>
          </cell>
          <cell r="BQ302">
            <v>1163180812.707</v>
          </cell>
          <cell r="CD302">
            <v>337691193.81209999</v>
          </cell>
          <cell r="CM302">
            <v>1500872006.5191</v>
          </cell>
        </row>
        <row r="303">
          <cell r="AQ303" t="str">
            <v>NO</v>
          </cell>
          <cell r="AY303">
            <v>0</v>
          </cell>
          <cell r="BQ303">
            <v>6018129338.4378004</v>
          </cell>
          <cell r="CD303">
            <v>1739330044.0313401</v>
          </cell>
          <cell r="CM303">
            <v>7757459382.469141</v>
          </cell>
        </row>
        <row r="304">
          <cell r="AQ304" t="str">
            <v>NO</v>
          </cell>
          <cell r="AY304">
            <v>0</v>
          </cell>
          <cell r="BQ304">
            <v>1057285095.8232001</v>
          </cell>
          <cell r="CD304">
            <v>307240753.74696004</v>
          </cell>
          <cell r="CM304">
            <v>1364525849.5701602</v>
          </cell>
        </row>
        <row r="305">
          <cell r="AQ305" t="str">
            <v>NO</v>
          </cell>
          <cell r="AY305">
            <v>0</v>
          </cell>
          <cell r="BQ305">
            <v>1537489148.6196599</v>
          </cell>
          <cell r="CD305">
            <v>446528842.08589798</v>
          </cell>
          <cell r="CM305">
            <v>1984017990.7055578</v>
          </cell>
        </row>
        <row r="306">
          <cell r="AQ306" t="str">
            <v>NO</v>
          </cell>
          <cell r="AY306">
            <v>0</v>
          </cell>
          <cell r="BQ306">
            <v>806705840.06001997</v>
          </cell>
          <cell r="CD306">
            <v>234461134.518006</v>
          </cell>
          <cell r="CM306">
            <v>1041166974.5780259</v>
          </cell>
        </row>
        <row r="307">
          <cell r="AQ307" t="str">
            <v>NO</v>
          </cell>
          <cell r="AY307">
            <v>0</v>
          </cell>
          <cell r="BQ307">
            <v>2249563066.0903802</v>
          </cell>
          <cell r="CD307">
            <v>652986162.32711399</v>
          </cell>
          <cell r="CM307">
            <v>2902549228.4174943</v>
          </cell>
        </row>
        <row r="308">
          <cell r="AQ308" t="str">
            <v>NO</v>
          </cell>
          <cell r="AY308">
            <v>0</v>
          </cell>
          <cell r="BQ308">
            <v>4059492775.9757876</v>
          </cell>
          <cell r="CD308">
            <v>0</v>
          </cell>
          <cell r="CM308">
            <v>4059492775.9757876</v>
          </cell>
        </row>
        <row r="309">
          <cell r="AQ309" t="str">
            <v>NO</v>
          </cell>
          <cell r="AY309">
            <v>0</v>
          </cell>
          <cell r="BQ309">
            <v>0</v>
          </cell>
          <cell r="CD309">
            <v>0</v>
          </cell>
          <cell r="CM309">
            <v>0</v>
          </cell>
        </row>
        <row r="310">
          <cell r="AQ310" t="str">
            <v>NO</v>
          </cell>
          <cell r="AY310">
            <v>0</v>
          </cell>
          <cell r="BQ310">
            <v>3794639092.6438313</v>
          </cell>
          <cell r="CD310">
            <v>0</v>
          </cell>
          <cell r="CM310">
            <v>3794639092.6438313</v>
          </cell>
        </row>
        <row r="311">
          <cell r="AQ311" t="str">
            <v>NO</v>
          </cell>
          <cell r="AY311">
            <v>0</v>
          </cell>
          <cell r="BQ311">
            <v>10738719806.844673</v>
          </cell>
          <cell r="CD311">
            <v>2544771602.8131843</v>
          </cell>
          <cell r="CM311">
            <v>13283491409.657858</v>
          </cell>
        </row>
        <row r="312">
          <cell r="AQ312" t="str">
            <v>NO</v>
          </cell>
          <cell r="AY312">
            <v>0</v>
          </cell>
          <cell r="BQ312">
            <v>7719021620.1257753</v>
          </cell>
          <cell r="CD312">
            <v>0</v>
          </cell>
          <cell r="CM312">
            <v>7719021620.1257753</v>
          </cell>
        </row>
        <row r="313">
          <cell r="AQ313" t="str">
            <v>NO</v>
          </cell>
          <cell r="AY313">
            <v>0</v>
          </cell>
          <cell r="BQ313">
            <v>7036595250.6749153</v>
          </cell>
          <cell r="CD313">
            <v>0</v>
          </cell>
          <cell r="CM313">
            <v>7036595250.6749153</v>
          </cell>
        </row>
        <row r="314">
          <cell r="AQ314" t="str">
            <v>NO</v>
          </cell>
          <cell r="AY314">
            <v>0</v>
          </cell>
          <cell r="BQ314">
            <v>6490491774.1768198</v>
          </cell>
          <cell r="CD314">
            <v>0</v>
          </cell>
          <cell r="CM314">
            <v>6490491774.1768198</v>
          </cell>
        </row>
        <row r="315">
          <cell r="AQ315" t="str">
            <v>NO</v>
          </cell>
          <cell r="AY315">
            <v>0</v>
          </cell>
          <cell r="BQ315">
            <v>4271463858.534492</v>
          </cell>
          <cell r="CD315">
            <v>0</v>
          </cell>
          <cell r="CM315">
            <v>4271463858.534492</v>
          </cell>
        </row>
        <row r="316">
          <cell r="AQ316" t="str">
            <v>NO</v>
          </cell>
          <cell r="AY316">
            <v>0</v>
          </cell>
          <cell r="BQ316">
            <v>2535070801.5672002</v>
          </cell>
          <cell r="CD316">
            <v>0</v>
          </cell>
          <cell r="CM316">
            <v>2535070801.5672002</v>
          </cell>
        </row>
        <row r="317">
          <cell r="AQ317" t="str">
            <v>NO</v>
          </cell>
          <cell r="AY317">
            <v>0</v>
          </cell>
          <cell r="BQ317">
            <v>2073684546.3979683</v>
          </cell>
          <cell r="CD317">
            <v>0</v>
          </cell>
          <cell r="CM317">
            <v>2073684546.3979683</v>
          </cell>
        </row>
        <row r="318">
          <cell r="AQ318" t="str">
            <v>NO</v>
          </cell>
          <cell r="AY318">
            <v>0</v>
          </cell>
          <cell r="BQ318">
            <v>2535070801.5672002</v>
          </cell>
          <cell r="CD318">
            <v>0</v>
          </cell>
          <cell r="CM318">
            <v>2535070801.5672002</v>
          </cell>
        </row>
        <row r="319">
          <cell r="AQ319" t="str">
            <v>NO</v>
          </cell>
          <cell r="AY319">
            <v>0</v>
          </cell>
          <cell r="BQ319">
            <v>1745762349.714288</v>
          </cell>
          <cell r="CD319">
            <v>0</v>
          </cell>
          <cell r="CM319">
            <v>1745762349.714288</v>
          </cell>
        </row>
        <row r="320">
          <cell r="AQ320" t="str">
            <v>NO</v>
          </cell>
          <cell r="AY320">
            <v>0</v>
          </cell>
          <cell r="BQ320">
            <v>6002736268.3967047</v>
          </cell>
          <cell r="CD320">
            <v>0</v>
          </cell>
          <cell r="CM320">
            <v>6002736268.3967047</v>
          </cell>
        </row>
        <row r="321">
          <cell r="AQ321" t="str">
            <v>NO</v>
          </cell>
          <cell r="AY321">
            <v>0</v>
          </cell>
          <cell r="BQ321">
            <v>1745762349.714288</v>
          </cell>
          <cell r="CD321">
            <v>0</v>
          </cell>
          <cell r="CM321">
            <v>1745762349.714288</v>
          </cell>
        </row>
        <row r="322">
          <cell r="AQ322" t="str">
            <v>NO</v>
          </cell>
          <cell r="AY322">
            <v>0</v>
          </cell>
          <cell r="BQ322">
            <v>3579935325.1127639</v>
          </cell>
          <cell r="CD322">
            <v>0</v>
          </cell>
          <cell r="CM322">
            <v>3579935325.1127639</v>
          </cell>
        </row>
        <row r="323">
          <cell r="AQ323" t="str">
            <v>NO</v>
          </cell>
          <cell r="AY323">
            <v>0</v>
          </cell>
          <cell r="BQ323">
            <v>5001083913.8895121</v>
          </cell>
          <cell r="CD323">
            <v>0</v>
          </cell>
          <cell r="CM323">
            <v>5001083913.8895121</v>
          </cell>
        </row>
        <row r="324">
          <cell r="AQ324" t="str">
            <v>NO</v>
          </cell>
          <cell r="AY324">
            <v>0</v>
          </cell>
          <cell r="BQ324">
            <v>7301448934.0068712</v>
          </cell>
          <cell r="CD324">
            <v>1235930530.990716</v>
          </cell>
          <cell r="CM324">
            <v>8537379464.9975872</v>
          </cell>
        </row>
        <row r="325">
          <cell r="AQ325" t="str">
            <v>NO</v>
          </cell>
          <cell r="AY325">
            <v>0</v>
          </cell>
          <cell r="BQ325">
            <v>3189330099.8682356</v>
          </cell>
          <cell r="CD325">
            <v>0</v>
          </cell>
          <cell r="CM325">
            <v>3189330099.8682356</v>
          </cell>
        </row>
        <row r="326">
          <cell r="AQ326" t="str">
            <v>NO</v>
          </cell>
          <cell r="AY326">
            <v>0</v>
          </cell>
          <cell r="BQ326">
            <v>4385427114.9980879</v>
          </cell>
          <cell r="CD326">
            <v>0</v>
          </cell>
          <cell r="CM326">
            <v>4385427114.9980879</v>
          </cell>
        </row>
        <row r="327">
          <cell r="AQ327" t="str">
            <v>NO</v>
          </cell>
          <cell r="AY327">
            <v>0</v>
          </cell>
          <cell r="BQ327">
            <v>5761891157.9186764</v>
          </cell>
          <cell r="CD327">
            <v>0</v>
          </cell>
          <cell r="CM327">
            <v>5761891157.9186764</v>
          </cell>
        </row>
        <row r="328">
          <cell r="AQ328" t="str">
            <v>NO</v>
          </cell>
          <cell r="AY328">
            <v>0</v>
          </cell>
          <cell r="BQ328">
            <v>0</v>
          </cell>
          <cell r="CD328">
            <v>0</v>
          </cell>
          <cell r="CM328">
            <v>0</v>
          </cell>
        </row>
        <row r="329">
          <cell r="AQ329" t="str">
            <v>NO</v>
          </cell>
          <cell r="AY329">
            <v>0</v>
          </cell>
          <cell r="BQ329">
            <v>1702486198.749768</v>
          </cell>
          <cell r="CD329">
            <v>0</v>
          </cell>
          <cell r="CM329">
            <v>1702486198.749768</v>
          </cell>
        </row>
        <row r="330">
          <cell r="AQ330" t="str">
            <v>NO</v>
          </cell>
          <cell r="AY330">
            <v>0</v>
          </cell>
          <cell r="BQ330">
            <v>3248535616.1457357</v>
          </cell>
          <cell r="CD330">
            <v>0</v>
          </cell>
          <cell r="CM330">
            <v>3248535616.1457357</v>
          </cell>
        </row>
        <row r="331">
          <cell r="AQ331" t="str">
            <v>NO</v>
          </cell>
          <cell r="AY331">
            <v>0</v>
          </cell>
          <cell r="BQ331">
            <v>6906235884.3771362</v>
          </cell>
          <cell r="CD331">
            <v>0</v>
          </cell>
          <cell r="CM331">
            <v>6906235884.3771362</v>
          </cell>
        </row>
        <row r="332">
          <cell r="AQ332" t="str">
            <v>NO</v>
          </cell>
          <cell r="AY332" t="str">
            <v>CONSORCIO MOTA - ENGIL - G1</v>
          </cell>
          <cell r="BQ332">
            <v>132209856</v>
          </cell>
          <cell r="CD332">
            <v>0</v>
          </cell>
          <cell r="CM332">
            <v>6627684245</v>
          </cell>
        </row>
        <row r="333">
          <cell r="AQ333" t="str">
            <v>NO</v>
          </cell>
          <cell r="AY333">
            <v>0</v>
          </cell>
          <cell r="BQ333">
            <v>2560115762.0973606</v>
          </cell>
          <cell r="CD333">
            <v>0</v>
          </cell>
          <cell r="CM333">
            <v>2560115762.0973606</v>
          </cell>
        </row>
        <row r="334">
          <cell r="AQ334" t="str">
            <v>NO</v>
          </cell>
          <cell r="AY334">
            <v>0</v>
          </cell>
          <cell r="BQ334">
            <v>2345411994.5662923</v>
          </cell>
          <cell r="CD334">
            <v>0</v>
          </cell>
          <cell r="CM334">
            <v>2345411994.5662923</v>
          </cell>
        </row>
        <row r="335">
          <cell r="AQ335" t="str">
            <v>NO</v>
          </cell>
          <cell r="AY335">
            <v>0</v>
          </cell>
          <cell r="BQ335">
            <v>0</v>
          </cell>
          <cell r="CD335">
            <v>0</v>
          </cell>
          <cell r="CM335">
            <v>0</v>
          </cell>
        </row>
        <row r="336">
          <cell r="AQ336" t="str">
            <v>NO</v>
          </cell>
          <cell r="AY336">
            <v>0</v>
          </cell>
          <cell r="BQ336">
            <v>0</v>
          </cell>
          <cell r="CD336">
            <v>0</v>
          </cell>
          <cell r="CM336">
            <v>0</v>
          </cell>
        </row>
        <row r="337">
          <cell r="AQ337" t="str">
            <v>NO</v>
          </cell>
          <cell r="AY337">
            <v>0</v>
          </cell>
          <cell r="BQ337">
            <v>2295262078.7654042</v>
          </cell>
          <cell r="CD337">
            <v>0</v>
          </cell>
          <cell r="CM337">
            <v>2295262078.7654042</v>
          </cell>
        </row>
        <row r="338">
          <cell r="AQ338" t="str">
            <v>NO</v>
          </cell>
          <cell r="AY338">
            <v>0</v>
          </cell>
          <cell r="BQ338">
            <v>2295262078.7654042</v>
          </cell>
          <cell r="CD338">
            <v>0</v>
          </cell>
          <cell r="CM338">
            <v>2295262078.7654042</v>
          </cell>
        </row>
        <row r="339">
          <cell r="AQ339" t="str">
            <v>NO</v>
          </cell>
          <cell r="AY339">
            <v>0</v>
          </cell>
          <cell r="BQ339">
            <v>0</v>
          </cell>
          <cell r="CD339">
            <v>0</v>
          </cell>
          <cell r="CM339">
            <v>0</v>
          </cell>
        </row>
        <row r="340">
          <cell r="AQ340" t="str">
            <v>NO</v>
          </cell>
          <cell r="AY340">
            <v>0</v>
          </cell>
          <cell r="BQ340">
            <v>0</v>
          </cell>
          <cell r="CD340">
            <v>0</v>
          </cell>
          <cell r="CM340">
            <v>0</v>
          </cell>
        </row>
        <row r="341">
          <cell r="AQ341" t="str">
            <v>NO</v>
          </cell>
          <cell r="AY341">
            <v>0</v>
          </cell>
          <cell r="BQ341">
            <v>0</v>
          </cell>
          <cell r="CD341">
            <v>0</v>
          </cell>
          <cell r="CM341">
            <v>0</v>
          </cell>
        </row>
        <row r="342">
          <cell r="AQ342" t="str">
            <v>NO</v>
          </cell>
          <cell r="AY342">
            <v>0</v>
          </cell>
          <cell r="BQ342">
            <v>0</v>
          </cell>
          <cell r="CD342">
            <v>0</v>
          </cell>
          <cell r="CM342">
            <v>0</v>
          </cell>
        </row>
        <row r="343">
          <cell r="AQ343" t="str">
            <v>NO</v>
          </cell>
          <cell r="AY343">
            <v>0</v>
          </cell>
          <cell r="BQ343">
            <v>5788032500.8656359</v>
          </cell>
          <cell r="CD343">
            <v>2450690182.6987319</v>
          </cell>
          <cell r="CM343">
            <v>8238722683.5643673</v>
          </cell>
        </row>
        <row r="344">
          <cell r="AQ344" t="str">
            <v>NO</v>
          </cell>
          <cell r="AY344">
            <v>0</v>
          </cell>
          <cell r="BQ344">
            <v>4208395345.1827688</v>
          </cell>
          <cell r="CD344">
            <v>559614057.94533598</v>
          </cell>
          <cell r="CM344">
            <v>4768009403.1281052</v>
          </cell>
        </row>
        <row r="345">
          <cell r="AQ345" t="str">
            <v>NO</v>
          </cell>
          <cell r="AY345">
            <v>0</v>
          </cell>
          <cell r="BQ345">
            <v>931657004.20271993</v>
          </cell>
          <cell r="CD345">
            <v>275268536.76081598</v>
          </cell>
          <cell r="CM345">
            <v>1206925540.9635358</v>
          </cell>
        </row>
        <row r="346">
          <cell r="AQ346" t="str">
            <v>NO</v>
          </cell>
          <cell r="AY346">
            <v>0</v>
          </cell>
          <cell r="BQ346">
            <v>0</v>
          </cell>
          <cell r="CD346">
            <v>0</v>
          </cell>
          <cell r="CM346">
            <v>0</v>
          </cell>
        </row>
        <row r="347">
          <cell r="AQ347" t="str">
            <v>NO</v>
          </cell>
          <cell r="AY347">
            <v>0</v>
          </cell>
          <cell r="BQ347">
            <v>1487782431.2187002</v>
          </cell>
          <cell r="CD347">
            <v>0</v>
          </cell>
          <cell r="CM347">
            <v>1487782431.2187002</v>
          </cell>
        </row>
        <row r="348">
          <cell r="AQ348" t="str">
            <v>NO</v>
          </cell>
          <cell r="AY348">
            <v>0</v>
          </cell>
          <cell r="BQ348">
            <v>884770102.0704</v>
          </cell>
          <cell r="CD348">
            <v>261396015.62111998</v>
          </cell>
          <cell r="CM348">
            <v>1146166117.69152</v>
          </cell>
        </row>
        <row r="349">
          <cell r="AQ349" t="str">
            <v>NO</v>
          </cell>
          <cell r="AY349">
            <v>0</v>
          </cell>
          <cell r="BQ349">
            <v>0</v>
          </cell>
          <cell r="CD349">
            <v>0</v>
          </cell>
          <cell r="CM349">
            <v>0</v>
          </cell>
        </row>
        <row r="350">
          <cell r="AQ350" t="str">
            <v>NO</v>
          </cell>
          <cell r="AY350">
            <v>0</v>
          </cell>
          <cell r="BQ350">
            <v>1487782431.2187002</v>
          </cell>
          <cell r="CD350">
            <v>0</v>
          </cell>
          <cell r="CM350">
            <v>1487782431.2187002</v>
          </cell>
        </row>
        <row r="351">
          <cell r="AQ351" t="str">
            <v>NO</v>
          </cell>
          <cell r="AY351">
            <v>0</v>
          </cell>
          <cell r="BQ351">
            <v>0</v>
          </cell>
          <cell r="CD351">
            <v>0</v>
          </cell>
          <cell r="CM351">
            <v>0</v>
          </cell>
        </row>
        <row r="352">
          <cell r="AQ352" t="str">
            <v>NO</v>
          </cell>
          <cell r="AY352">
            <v>0</v>
          </cell>
          <cell r="BQ352">
            <v>0</v>
          </cell>
          <cell r="CD352">
            <v>0</v>
          </cell>
          <cell r="CM352">
            <v>0</v>
          </cell>
        </row>
        <row r="353">
          <cell r="AQ353" t="str">
            <v>NO</v>
          </cell>
          <cell r="AY353">
            <v>0</v>
          </cell>
          <cell r="BQ353">
            <v>0</v>
          </cell>
          <cell r="CD353">
            <v>0</v>
          </cell>
          <cell r="CM353">
            <v>0</v>
          </cell>
        </row>
        <row r="354">
          <cell r="AQ354" t="str">
            <v>NO</v>
          </cell>
          <cell r="AY354">
            <v>0</v>
          </cell>
          <cell r="BQ354">
            <v>0</v>
          </cell>
          <cell r="CD354">
            <v>0</v>
          </cell>
          <cell r="CM354">
            <v>0</v>
          </cell>
        </row>
        <row r="355">
          <cell r="AQ355" t="str">
            <v>NO</v>
          </cell>
          <cell r="AY355">
            <v>0</v>
          </cell>
          <cell r="BQ355">
            <v>0</v>
          </cell>
          <cell r="CD355">
            <v>0</v>
          </cell>
          <cell r="CM355">
            <v>0</v>
          </cell>
        </row>
        <row r="356">
          <cell r="AQ356" t="str">
            <v>NO</v>
          </cell>
          <cell r="AY356">
            <v>0</v>
          </cell>
          <cell r="BQ356">
            <v>0</v>
          </cell>
          <cell r="CD356">
            <v>0</v>
          </cell>
          <cell r="CM356">
            <v>0</v>
          </cell>
        </row>
        <row r="357">
          <cell r="AQ357" t="str">
            <v>NO</v>
          </cell>
          <cell r="AY357">
            <v>0</v>
          </cell>
          <cell r="BQ357">
            <v>2708877192.4537201</v>
          </cell>
          <cell r="CD357">
            <v>796074276.73611605</v>
          </cell>
          <cell r="CM357">
            <v>3504951469.189836</v>
          </cell>
        </row>
        <row r="358">
          <cell r="AQ358" t="str">
            <v>NO</v>
          </cell>
          <cell r="AY358" t="str">
            <v>CONSORCIO MOTA - ENGIL - G3</v>
          </cell>
          <cell r="BQ358">
            <v>3132883698</v>
          </cell>
          <cell r="CD358">
            <v>591507483</v>
          </cell>
          <cell r="CM358">
            <v>3724391181</v>
          </cell>
        </row>
        <row r="359">
          <cell r="AQ359" t="str">
            <v>NO</v>
          </cell>
          <cell r="AY359" t="str">
            <v>CONSORCIO MOTA - ENGIL - G3</v>
          </cell>
          <cell r="BQ359">
            <v>3893200218</v>
          </cell>
          <cell r="CD359">
            <v>752192045</v>
          </cell>
          <cell r="CM359">
            <v>4645392263</v>
          </cell>
        </row>
        <row r="360">
          <cell r="AQ360" t="str">
            <v>NO</v>
          </cell>
          <cell r="AY360" t="str">
            <v>CONSORCIO MOTA - ENGIL - G3</v>
          </cell>
          <cell r="BQ360">
            <v>1853721113</v>
          </cell>
          <cell r="CD360">
            <v>252584424</v>
          </cell>
          <cell r="CM360">
            <v>2106305537</v>
          </cell>
        </row>
        <row r="361">
          <cell r="AQ361" t="str">
            <v>NO</v>
          </cell>
          <cell r="AY361" t="str">
            <v>CONSORCIO MOTA - ENGIL - G3</v>
          </cell>
          <cell r="BQ361">
            <v>2025715713.52</v>
          </cell>
          <cell r="CD361">
            <v>177606246</v>
          </cell>
          <cell r="CM361">
            <v>2203321959.52</v>
          </cell>
        </row>
        <row r="362">
          <cell r="AQ362" t="str">
            <v>NO</v>
          </cell>
          <cell r="AY362">
            <v>0</v>
          </cell>
          <cell r="BQ362">
            <v>0</v>
          </cell>
          <cell r="CD362">
            <v>0</v>
          </cell>
          <cell r="CM362">
            <v>0</v>
          </cell>
        </row>
        <row r="363">
          <cell r="AQ363" t="str">
            <v>NO</v>
          </cell>
          <cell r="AY363" t="str">
            <v>CONSORCIO MOTA - ENGIL - G3</v>
          </cell>
          <cell r="BQ363">
            <v>1200687313.0699999</v>
          </cell>
          <cell r="CD363">
            <v>116028875</v>
          </cell>
          <cell r="CM363">
            <v>1316716188.0699999</v>
          </cell>
        </row>
        <row r="364">
          <cell r="AQ364" t="str">
            <v>NO</v>
          </cell>
          <cell r="AY364">
            <v>0</v>
          </cell>
          <cell r="BQ364">
            <v>0</v>
          </cell>
          <cell r="CD364">
            <v>0</v>
          </cell>
          <cell r="CM364">
            <v>0</v>
          </cell>
        </row>
        <row r="365">
          <cell r="AQ365" t="str">
            <v>NO</v>
          </cell>
          <cell r="AY365">
            <v>0</v>
          </cell>
          <cell r="BQ365">
            <v>0</v>
          </cell>
          <cell r="CD365">
            <v>0</v>
          </cell>
          <cell r="CM365">
            <v>0</v>
          </cell>
        </row>
        <row r="366">
          <cell r="AQ366" t="str">
            <v>NO</v>
          </cell>
          <cell r="AY366">
            <v>0</v>
          </cell>
          <cell r="BQ366">
            <v>0</v>
          </cell>
          <cell r="CD366">
            <v>0</v>
          </cell>
          <cell r="CM366">
            <v>0</v>
          </cell>
        </row>
        <row r="367">
          <cell r="AQ367" t="str">
            <v>NO</v>
          </cell>
          <cell r="AY367">
            <v>0</v>
          </cell>
          <cell r="BQ367">
            <v>0</v>
          </cell>
          <cell r="CD367">
            <v>0</v>
          </cell>
          <cell r="CM367">
            <v>0</v>
          </cell>
        </row>
        <row r="368">
          <cell r="AQ368" t="str">
            <v>NO</v>
          </cell>
          <cell r="AY368">
            <v>0</v>
          </cell>
          <cell r="BQ368">
            <v>0</v>
          </cell>
          <cell r="CD368">
            <v>0</v>
          </cell>
          <cell r="CM368">
            <v>0</v>
          </cell>
        </row>
        <row r="369">
          <cell r="AQ369" t="str">
            <v>NO</v>
          </cell>
          <cell r="AY369">
            <v>0</v>
          </cell>
          <cell r="BQ369">
            <v>0</v>
          </cell>
          <cell r="CD369">
            <v>0</v>
          </cell>
          <cell r="CM369">
            <v>0</v>
          </cell>
        </row>
        <row r="370">
          <cell r="AQ370" t="str">
            <v>NO</v>
          </cell>
          <cell r="AY370" t="str">
            <v>CONSORCIO MOTA - ENGIL - G3</v>
          </cell>
          <cell r="BQ370">
            <v>1996614956</v>
          </cell>
          <cell r="CD370">
            <v>582757359</v>
          </cell>
          <cell r="CM370">
            <v>2811722243</v>
          </cell>
        </row>
        <row r="371">
          <cell r="AQ371" t="str">
            <v>NO</v>
          </cell>
          <cell r="AY371">
            <v>0</v>
          </cell>
          <cell r="BQ371">
            <v>1787303735</v>
          </cell>
          <cell r="CD371">
            <v>504672069</v>
          </cell>
          <cell r="CM371">
            <v>2291975804</v>
          </cell>
        </row>
        <row r="372">
          <cell r="AQ372" t="str">
            <v>NO</v>
          </cell>
          <cell r="AY372" t="str">
            <v>CONSORCIO DESARROLLO ESCOLAR - G4</v>
          </cell>
          <cell r="BQ372">
            <v>590330392</v>
          </cell>
          <cell r="CD372">
            <v>170051590</v>
          </cell>
          <cell r="CM372">
            <v>1060381982</v>
          </cell>
        </row>
        <row r="373">
          <cell r="AQ373" t="str">
            <v>NO</v>
          </cell>
          <cell r="AY373" t="str">
            <v>CONSORCIO DESARROLLO ESCOLAR - G4</v>
          </cell>
          <cell r="BQ373">
            <v>1550724943</v>
          </cell>
          <cell r="CD373">
            <v>453483208</v>
          </cell>
          <cell r="CM373">
            <v>2184616157</v>
          </cell>
        </row>
        <row r="374">
          <cell r="AQ374" t="str">
            <v>NO</v>
          </cell>
          <cell r="AY374" t="str">
            <v>CONSORCIO DESARROLLO ESCOLAR - G4</v>
          </cell>
          <cell r="BQ374">
            <v>621670279</v>
          </cell>
          <cell r="CD374">
            <v>182559887</v>
          </cell>
          <cell r="CM374">
            <v>1104230166</v>
          </cell>
        </row>
        <row r="375">
          <cell r="AQ375" t="str">
            <v>NO</v>
          </cell>
          <cell r="AY375" t="str">
            <v>CONSORCIO DESARROLLO ESCOLAR - G4</v>
          </cell>
          <cell r="BQ375">
            <v>1580177097</v>
          </cell>
          <cell r="CD375">
            <v>0</v>
          </cell>
          <cell r="CM375">
            <v>1720503718</v>
          </cell>
        </row>
        <row r="376">
          <cell r="AQ376" t="str">
            <v>NO</v>
          </cell>
          <cell r="AY376" t="str">
            <v>CONSORCIO DESARROLLO ESCOLAR - G4</v>
          </cell>
          <cell r="BQ376">
            <v>0</v>
          </cell>
          <cell r="CD376">
            <v>0</v>
          </cell>
          <cell r="CM376">
            <v>0</v>
          </cell>
        </row>
        <row r="377">
          <cell r="AQ377" t="str">
            <v>NO</v>
          </cell>
          <cell r="AY377">
            <v>0</v>
          </cell>
          <cell r="BQ377">
            <v>0</v>
          </cell>
          <cell r="CD377">
            <v>0</v>
          </cell>
          <cell r="CM377">
            <v>0</v>
          </cell>
        </row>
        <row r="378">
          <cell r="AQ378" t="str">
            <v>NO</v>
          </cell>
          <cell r="AY378" t="str">
            <v>CONSORCIO DESARROLLO ESCOLAR - G4</v>
          </cell>
          <cell r="BQ378">
            <v>0</v>
          </cell>
          <cell r="CD378">
            <v>0</v>
          </cell>
          <cell r="CM378">
            <v>0</v>
          </cell>
        </row>
        <row r="379">
          <cell r="AQ379" t="str">
            <v>NO</v>
          </cell>
          <cell r="AY379">
            <v>0</v>
          </cell>
          <cell r="BQ379">
            <v>388558658</v>
          </cell>
          <cell r="CD379">
            <v>113867139</v>
          </cell>
          <cell r="CM379">
            <v>502425797</v>
          </cell>
        </row>
        <row r="380">
          <cell r="AQ380" t="str">
            <v>NO</v>
          </cell>
          <cell r="AY380" t="str">
            <v>CONSORCIO DESARROLLO ESCOLAR - G4</v>
          </cell>
          <cell r="BQ380">
            <v>6597996767</v>
          </cell>
          <cell r="CD380">
            <v>1918556779</v>
          </cell>
          <cell r="CM380">
            <v>8816553546</v>
          </cell>
        </row>
        <row r="381">
          <cell r="AQ381" t="str">
            <v>NO</v>
          </cell>
          <cell r="AY381">
            <v>0</v>
          </cell>
          <cell r="BQ381">
            <v>6944861272</v>
          </cell>
          <cell r="CD381">
            <v>2012713990</v>
          </cell>
          <cell r="CM381">
            <v>8957575262</v>
          </cell>
        </row>
        <row r="382">
          <cell r="AQ382" t="str">
            <v>NO</v>
          </cell>
          <cell r="AY382" t="str">
            <v>CONSORCIO DESARROLLO ESCOLAR - G4</v>
          </cell>
          <cell r="BQ382">
            <v>0</v>
          </cell>
          <cell r="CD382">
            <v>0</v>
          </cell>
          <cell r="CM382">
            <v>0</v>
          </cell>
        </row>
        <row r="383">
          <cell r="AQ383" t="str">
            <v>NO</v>
          </cell>
          <cell r="AY383" t="str">
            <v>CONSORCIO DESARROLLO ESCOLAR - G4</v>
          </cell>
          <cell r="BQ383">
            <v>0</v>
          </cell>
          <cell r="CD383">
            <v>0</v>
          </cell>
          <cell r="CM383">
            <v>0</v>
          </cell>
        </row>
        <row r="384">
          <cell r="AQ384" t="str">
            <v>NO</v>
          </cell>
          <cell r="AY384">
            <v>0</v>
          </cell>
          <cell r="BQ384">
            <v>4840408211</v>
          </cell>
          <cell r="CD384">
            <v>1411455288</v>
          </cell>
          <cell r="CM384">
            <v>6251863499</v>
          </cell>
        </row>
        <row r="385">
          <cell r="AQ385" t="str">
            <v>NO</v>
          </cell>
          <cell r="AY385">
            <v>0</v>
          </cell>
          <cell r="BQ385">
            <v>0</v>
          </cell>
          <cell r="CD385">
            <v>0</v>
          </cell>
          <cell r="CM385">
            <v>0</v>
          </cell>
        </row>
        <row r="386">
          <cell r="AQ386" t="str">
            <v>NO</v>
          </cell>
          <cell r="AY386">
            <v>0</v>
          </cell>
          <cell r="BQ386">
            <v>2811094672</v>
          </cell>
          <cell r="CD386">
            <v>807136170</v>
          </cell>
          <cell r="CM386">
            <v>3618230842</v>
          </cell>
        </row>
        <row r="387">
          <cell r="AQ387" t="str">
            <v>NO</v>
          </cell>
          <cell r="AY387" t="str">
            <v>CONSORCIO DESARROLLO ESCOLAR - G4</v>
          </cell>
          <cell r="BQ387">
            <v>0</v>
          </cell>
          <cell r="CD387">
            <v>0</v>
          </cell>
          <cell r="CM387">
            <v>0</v>
          </cell>
        </row>
        <row r="388">
          <cell r="AQ388" t="str">
            <v>NO</v>
          </cell>
          <cell r="AY388">
            <v>0</v>
          </cell>
          <cell r="BQ388">
            <v>0</v>
          </cell>
          <cell r="CD388">
            <v>0</v>
          </cell>
          <cell r="CM388">
            <v>0</v>
          </cell>
        </row>
        <row r="389">
          <cell r="AQ389" t="str">
            <v>NO</v>
          </cell>
          <cell r="AY389" t="str">
            <v>CONSORCIO DESARROLLO ESCOLAR - G4</v>
          </cell>
          <cell r="BQ389">
            <v>2240700378</v>
          </cell>
          <cell r="CD389">
            <v>656564623</v>
          </cell>
          <cell r="CM389">
            <v>3157782998</v>
          </cell>
        </row>
        <row r="390">
          <cell r="AQ390" t="str">
            <v>NO</v>
          </cell>
          <cell r="AY390" t="str">
            <v>CONSORCIO DESARROLLO ESCOLAR - G4</v>
          </cell>
          <cell r="BQ390">
            <v>1402311936</v>
          </cell>
          <cell r="CD390">
            <v>409926049</v>
          </cell>
          <cell r="CM390">
            <v>2112237985</v>
          </cell>
        </row>
        <row r="391">
          <cell r="AQ391" t="str">
            <v>NO</v>
          </cell>
          <cell r="AY391">
            <v>0</v>
          </cell>
          <cell r="BQ391">
            <v>0</v>
          </cell>
          <cell r="CD391">
            <v>0</v>
          </cell>
          <cell r="CM391">
            <v>0</v>
          </cell>
        </row>
        <row r="392">
          <cell r="AQ392" t="str">
            <v>NO</v>
          </cell>
          <cell r="AY392">
            <v>0</v>
          </cell>
          <cell r="BQ392">
            <v>962688122</v>
          </cell>
          <cell r="CD392">
            <v>250363255</v>
          </cell>
          <cell r="CM392">
            <v>1213051377</v>
          </cell>
        </row>
        <row r="393">
          <cell r="AQ393" t="str">
            <v>NO</v>
          </cell>
          <cell r="AY393">
            <v>0</v>
          </cell>
          <cell r="BQ393">
            <v>0</v>
          </cell>
          <cell r="CD393">
            <v>0</v>
          </cell>
          <cell r="CM393">
            <v>0</v>
          </cell>
        </row>
        <row r="394">
          <cell r="AQ394" t="str">
            <v>NO</v>
          </cell>
          <cell r="AY394" t="str">
            <v>CONSORCIO DESARROLLO ESCOLAR - G4</v>
          </cell>
          <cell r="BQ394">
            <v>2911091128</v>
          </cell>
          <cell r="CD394">
            <v>852265932</v>
          </cell>
          <cell r="CM394">
            <v>4063357060</v>
          </cell>
        </row>
        <row r="395">
          <cell r="AQ395" t="str">
            <v>NO</v>
          </cell>
          <cell r="AY395" t="str">
            <v>CONSORCIO DESARROLLO ESCOLAR - G4</v>
          </cell>
          <cell r="BQ395">
            <v>4728394058</v>
          </cell>
          <cell r="CD395">
            <v>1373436644</v>
          </cell>
          <cell r="CM395">
            <v>6401830702</v>
          </cell>
        </row>
        <row r="396">
          <cell r="AQ396" t="str">
            <v>NO</v>
          </cell>
          <cell r="AY396">
            <v>0</v>
          </cell>
          <cell r="BQ396">
            <v>0</v>
          </cell>
          <cell r="CD396">
            <v>0</v>
          </cell>
          <cell r="CM396">
            <v>0</v>
          </cell>
        </row>
        <row r="397">
          <cell r="AQ397" t="str">
            <v>NO</v>
          </cell>
          <cell r="AY397">
            <v>0</v>
          </cell>
          <cell r="BQ397">
            <v>0</v>
          </cell>
          <cell r="CD397">
            <v>0</v>
          </cell>
          <cell r="CM397">
            <v>0</v>
          </cell>
        </row>
        <row r="398">
          <cell r="AQ398" t="str">
            <v>NO</v>
          </cell>
          <cell r="AY398">
            <v>0</v>
          </cell>
          <cell r="BQ398">
            <v>0</v>
          </cell>
          <cell r="CD398">
            <v>0</v>
          </cell>
          <cell r="CM398">
            <v>0</v>
          </cell>
        </row>
        <row r="399">
          <cell r="AQ399" t="str">
            <v>NO</v>
          </cell>
          <cell r="AY399">
            <v>0</v>
          </cell>
          <cell r="BQ399">
            <v>0</v>
          </cell>
          <cell r="CD399">
            <v>0</v>
          </cell>
          <cell r="CM399">
            <v>0</v>
          </cell>
        </row>
        <row r="400">
          <cell r="AQ400" t="str">
            <v>NO</v>
          </cell>
          <cell r="AY400">
            <v>0</v>
          </cell>
          <cell r="BQ400">
            <v>0</v>
          </cell>
          <cell r="CD400">
            <v>0</v>
          </cell>
          <cell r="CM400">
            <v>0</v>
          </cell>
        </row>
        <row r="401">
          <cell r="AQ401" t="str">
            <v>NO</v>
          </cell>
          <cell r="AY401">
            <v>0</v>
          </cell>
          <cell r="BQ401">
            <v>0</v>
          </cell>
          <cell r="CD401">
            <v>0</v>
          </cell>
          <cell r="CM401">
            <v>0</v>
          </cell>
        </row>
        <row r="402">
          <cell r="AQ402" t="str">
            <v>NO</v>
          </cell>
          <cell r="AY402">
            <v>0</v>
          </cell>
          <cell r="BQ402">
            <v>0</v>
          </cell>
          <cell r="CD402">
            <v>0</v>
          </cell>
          <cell r="CM402">
            <v>0</v>
          </cell>
        </row>
        <row r="403">
          <cell r="AQ403" t="str">
            <v>NO</v>
          </cell>
          <cell r="AY403">
            <v>0</v>
          </cell>
          <cell r="BQ403">
            <v>9428204627.1021004</v>
          </cell>
          <cell r="CD403">
            <v>0</v>
          </cell>
          <cell r="CM403">
            <v>9428204627.1021004</v>
          </cell>
        </row>
        <row r="404">
          <cell r="AQ404" t="str">
            <v>NO</v>
          </cell>
          <cell r="AY404">
            <v>0</v>
          </cell>
          <cell r="BQ404">
            <v>0</v>
          </cell>
          <cell r="CD404">
            <v>0</v>
          </cell>
          <cell r="CM404">
            <v>0</v>
          </cell>
        </row>
        <row r="405">
          <cell r="AQ405" t="str">
            <v>NO</v>
          </cell>
          <cell r="AY405">
            <v>0</v>
          </cell>
          <cell r="BQ405">
            <v>1487782431.2187002</v>
          </cell>
          <cell r="CD405">
            <v>0</v>
          </cell>
          <cell r="CM405">
            <v>1487782431.2187002</v>
          </cell>
        </row>
        <row r="406">
          <cell r="AQ406" t="str">
            <v>NO</v>
          </cell>
          <cell r="AY406">
            <v>0</v>
          </cell>
          <cell r="BQ406">
            <v>1487782431.2187002</v>
          </cell>
          <cell r="CD406">
            <v>0</v>
          </cell>
          <cell r="CM406">
            <v>1487782431.2187002</v>
          </cell>
        </row>
        <row r="407">
          <cell r="AQ407" t="str">
            <v>NO</v>
          </cell>
          <cell r="AY407">
            <v>0</v>
          </cell>
          <cell r="BQ407">
            <v>0</v>
          </cell>
          <cell r="CD407">
            <v>0</v>
          </cell>
          <cell r="CM407">
            <v>0</v>
          </cell>
        </row>
        <row r="408">
          <cell r="AQ408" t="str">
            <v>NO</v>
          </cell>
          <cell r="AY408">
            <v>0</v>
          </cell>
          <cell r="BQ408">
            <v>2180472747.7049999</v>
          </cell>
          <cell r="CD408">
            <v>640564199.31149995</v>
          </cell>
          <cell r="CM408">
            <v>2821036947.0165</v>
          </cell>
        </row>
        <row r="409">
          <cell r="AQ409" t="str">
            <v>NO</v>
          </cell>
          <cell r="AY409">
            <v>0</v>
          </cell>
          <cell r="BQ409">
            <v>2216478154.2721047</v>
          </cell>
          <cell r="CD409">
            <v>644659511.49363136</v>
          </cell>
          <cell r="CM409">
            <v>2861137665.7657361</v>
          </cell>
        </row>
        <row r="410">
          <cell r="AQ410" t="str">
            <v>NO</v>
          </cell>
          <cell r="AY410">
            <v>0</v>
          </cell>
          <cell r="BQ410">
            <v>3260957906.2969885</v>
          </cell>
          <cell r="CD410">
            <v>947268497.40269649</v>
          </cell>
          <cell r="CM410">
            <v>4208226403.6996851</v>
          </cell>
        </row>
        <row r="411">
          <cell r="AQ411" t="str">
            <v>NO</v>
          </cell>
          <cell r="AY411">
            <v>0</v>
          </cell>
          <cell r="BQ411">
            <v>0</v>
          </cell>
          <cell r="CD411">
            <v>0</v>
          </cell>
          <cell r="CM411">
            <v>0</v>
          </cell>
        </row>
        <row r="412">
          <cell r="AQ412" t="str">
            <v>NO</v>
          </cell>
          <cell r="AY412">
            <v>0</v>
          </cell>
          <cell r="BQ412">
            <v>727469706</v>
          </cell>
          <cell r="CD412">
            <v>207422974</v>
          </cell>
          <cell r="CM412">
            <v>934892680</v>
          </cell>
        </row>
        <row r="413">
          <cell r="AQ413" t="str">
            <v>NO</v>
          </cell>
          <cell r="AY413">
            <v>0</v>
          </cell>
          <cell r="BQ413">
            <v>0</v>
          </cell>
          <cell r="CD413">
            <v>0</v>
          </cell>
          <cell r="CM413">
            <v>0</v>
          </cell>
        </row>
        <row r="414">
          <cell r="AQ414" t="str">
            <v>NO</v>
          </cell>
          <cell r="AY414">
            <v>0</v>
          </cell>
          <cell r="BQ414">
            <v>1681144365.2390134</v>
          </cell>
          <cell r="CD414">
            <v>489618724.57170403</v>
          </cell>
          <cell r="CM414">
            <v>2170763089.8107176</v>
          </cell>
        </row>
        <row r="415">
          <cell r="AQ415" t="str">
            <v>NO</v>
          </cell>
          <cell r="AY415">
            <v>0</v>
          </cell>
          <cell r="BQ415">
            <v>0</v>
          </cell>
          <cell r="CD415">
            <v>0</v>
          </cell>
          <cell r="CM415">
            <v>0</v>
          </cell>
        </row>
        <row r="416">
          <cell r="AQ416" t="str">
            <v>NO</v>
          </cell>
          <cell r="AY416">
            <v>0</v>
          </cell>
          <cell r="BQ416">
            <v>1364800423.8901975</v>
          </cell>
          <cell r="CD416">
            <v>397759117.16705924</v>
          </cell>
          <cell r="CM416">
            <v>1762559541.0572567</v>
          </cell>
        </row>
        <row r="417">
          <cell r="AQ417" t="str">
            <v>NO</v>
          </cell>
          <cell r="AY417">
            <v>0</v>
          </cell>
          <cell r="BQ417">
            <v>0</v>
          </cell>
          <cell r="CD417">
            <v>0</v>
          </cell>
          <cell r="CM417">
            <v>0</v>
          </cell>
        </row>
        <row r="418">
          <cell r="AQ418" t="str">
            <v>NO</v>
          </cell>
          <cell r="AY418">
            <v>0</v>
          </cell>
          <cell r="BQ418">
            <v>1711263599.0583971</v>
          </cell>
          <cell r="CD418">
            <v>260903417.78232756</v>
          </cell>
          <cell r="CM418">
            <v>1972167016.8407247</v>
          </cell>
        </row>
        <row r="419">
          <cell r="AQ419" t="str">
            <v>NO</v>
          </cell>
          <cell r="AY419">
            <v>0</v>
          </cell>
          <cell r="BQ419">
            <v>3476165534.5500002</v>
          </cell>
          <cell r="CD419">
            <v>0</v>
          </cell>
          <cell r="CM419">
            <v>3476165534.5500002</v>
          </cell>
        </row>
        <row r="420">
          <cell r="AQ420" t="str">
            <v>NO</v>
          </cell>
          <cell r="AY420">
            <v>0</v>
          </cell>
          <cell r="BQ420">
            <v>3550119273.8074999</v>
          </cell>
          <cell r="CD420">
            <v>0</v>
          </cell>
          <cell r="CM420">
            <v>3550119273.8074999</v>
          </cell>
        </row>
        <row r="421">
          <cell r="AQ421" t="str">
            <v>NO</v>
          </cell>
          <cell r="AY421">
            <v>0</v>
          </cell>
          <cell r="BQ421">
            <v>2657202630.5252509</v>
          </cell>
          <cell r="CD421">
            <v>773719794.15757525</v>
          </cell>
          <cell r="CM421">
            <v>3430922424.682826</v>
          </cell>
        </row>
        <row r="422">
          <cell r="AQ422" t="str">
            <v>NO</v>
          </cell>
          <cell r="AY422">
            <v>0</v>
          </cell>
          <cell r="BQ422">
            <v>0</v>
          </cell>
          <cell r="CD422">
            <v>0</v>
          </cell>
          <cell r="CM422">
            <v>0</v>
          </cell>
        </row>
        <row r="423">
          <cell r="AQ423" t="str">
            <v>NO</v>
          </cell>
          <cell r="AY423">
            <v>0</v>
          </cell>
          <cell r="BQ423">
            <v>0</v>
          </cell>
          <cell r="CD423">
            <v>0</v>
          </cell>
          <cell r="CM423">
            <v>0</v>
          </cell>
        </row>
        <row r="424">
          <cell r="AQ424" t="str">
            <v>NO</v>
          </cell>
          <cell r="AY424">
            <v>0</v>
          </cell>
          <cell r="BQ424">
            <v>0</v>
          </cell>
          <cell r="CD424">
            <v>0</v>
          </cell>
          <cell r="CM424">
            <v>0</v>
          </cell>
        </row>
        <row r="425">
          <cell r="AQ425" t="str">
            <v>NO</v>
          </cell>
          <cell r="AY425">
            <v>0</v>
          </cell>
          <cell r="BQ425">
            <v>3380542979.7919178</v>
          </cell>
          <cell r="CD425">
            <v>982610558.93757534</v>
          </cell>
          <cell r="CM425">
            <v>4363153538.7294931</v>
          </cell>
        </row>
        <row r="426">
          <cell r="AQ426" t="str">
            <v>NO</v>
          </cell>
          <cell r="AY426">
            <v>0</v>
          </cell>
          <cell r="BQ426">
            <v>0</v>
          </cell>
          <cell r="CD426">
            <v>0</v>
          </cell>
          <cell r="CM426">
            <v>0</v>
          </cell>
        </row>
        <row r="427">
          <cell r="AQ427" t="str">
            <v>NO</v>
          </cell>
          <cell r="AY427">
            <v>0</v>
          </cell>
          <cell r="BQ427">
            <v>1394859694.5812569</v>
          </cell>
          <cell r="CD427">
            <v>408137698.37437707</v>
          </cell>
          <cell r="CM427">
            <v>1802997392.9556339</v>
          </cell>
        </row>
        <row r="428">
          <cell r="AQ428" t="str">
            <v>NO</v>
          </cell>
          <cell r="AY428">
            <v>0</v>
          </cell>
          <cell r="BQ428">
            <v>0</v>
          </cell>
          <cell r="CD428">
            <v>0</v>
          </cell>
          <cell r="CM428">
            <v>0</v>
          </cell>
        </row>
        <row r="429">
          <cell r="AQ429" t="str">
            <v>NO</v>
          </cell>
          <cell r="AY429">
            <v>0</v>
          </cell>
          <cell r="BQ429">
            <v>0</v>
          </cell>
          <cell r="CD429">
            <v>0</v>
          </cell>
          <cell r="CM429">
            <v>0</v>
          </cell>
        </row>
        <row r="430">
          <cell r="AQ430" t="str">
            <v>NO</v>
          </cell>
          <cell r="AY430">
            <v>0</v>
          </cell>
          <cell r="BQ430">
            <v>0</v>
          </cell>
          <cell r="CD430">
            <v>0</v>
          </cell>
          <cell r="CM430">
            <v>0</v>
          </cell>
        </row>
        <row r="431">
          <cell r="AQ431" t="str">
            <v>NO</v>
          </cell>
          <cell r="AY431">
            <v>0</v>
          </cell>
          <cell r="BQ431">
            <v>0</v>
          </cell>
          <cell r="CD431">
            <v>0</v>
          </cell>
          <cell r="CM431">
            <v>0</v>
          </cell>
        </row>
        <row r="432">
          <cell r="AQ432" t="str">
            <v>NO</v>
          </cell>
          <cell r="AY432">
            <v>0</v>
          </cell>
          <cell r="BQ432">
            <v>1733599609.8818676</v>
          </cell>
          <cell r="CD432">
            <v>505358942.96456027</v>
          </cell>
          <cell r="CM432">
            <v>2238958552.8464279</v>
          </cell>
        </row>
        <row r="433">
          <cell r="AQ433" t="str">
            <v>NO</v>
          </cell>
          <cell r="AY433">
            <v>0</v>
          </cell>
          <cell r="BQ433">
            <v>0</v>
          </cell>
          <cell r="CD433">
            <v>0</v>
          </cell>
          <cell r="CM433">
            <v>0</v>
          </cell>
        </row>
        <row r="434">
          <cell r="AQ434" t="str">
            <v>NO</v>
          </cell>
          <cell r="AY434">
            <v>0</v>
          </cell>
          <cell r="BQ434">
            <v>2776893635.2919998</v>
          </cell>
          <cell r="CD434">
            <v>806619970.58759987</v>
          </cell>
          <cell r="CM434">
            <v>3583513605.8795996</v>
          </cell>
        </row>
        <row r="435">
          <cell r="AQ435" t="str">
            <v>NO</v>
          </cell>
          <cell r="AY435">
            <v>0</v>
          </cell>
          <cell r="BQ435">
            <v>2873800816.8495002</v>
          </cell>
          <cell r="CD435">
            <v>834898730.05484998</v>
          </cell>
          <cell r="CM435">
            <v>3708699546.9043503</v>
          </cell>
        </row>
        <row r="436">
          <cell r="AQ436" t="str">
            <v>NO</v>
          </cell>
          <cell r="AY436">
            <v>0</v>
          </cell>
          <cell r="BQ436">
            <v>0</v>
          </cell>
          <cell r="CD436">
            <v>0</v>
          </cell>
          <cell r="CM436">
            <v>0</v>
          </cell>
        </row>
        <row r="437">
          <cell r="AQ437" t="str">
            <v>NO</v>
          </cell>
          <cell r="AY437">
            <v>0</v>
          </cell>
          <cell r="BQ437">
            <v>1287886864.7305002</v>
          </cell>
          <cell r="CD437">
            <v>374881150.41915005</v>
          </cell>
          <cell r="CM437">
            <v>1662768015.1496503</v>
          </cell>
        </row>
        <row r="438">
          <cell r="AQ438" t="str">
            <v>NO</v>
          </cell>
          <cell r="AY438">
            <v>0</v>
          </cell>
          <cell r="BQ438">
            <v>0</v>
          </cell>
          <cell r="CD438">
            <v>0</v>
          </cell>
          <cell r="CM438">
            <v>0</v>
          </cell>
        </row>
        <row r="439">
          <cell r="AQ439" t="str">
            <v>NO</v>
          </cell>
          <cell r="AY439">
            <v>0</v>
          </cell>
          <cell r="BQ439">
            <v>2760193763.2225003</v>
          </cell>
          <cell r="CD439">
            <v>801742443.96675003</v>
          </cell>
          <cell r="CM439">
            <v>3561936207.1892505</v>
          </cell>
        </row>
        <row r="440">
          <cell r="AQ440" t="str">
            <v>NO</v>
          </cell>
          <cell r="AY440">
            <v>0</v>
          </cell>
          <cell r="BQ440">
            <v>1822746356.9693227</v>
          </cell>
          <cell r="CD440">
            <v>531281991.59079677</v>
          </cell>
          <cell r="CM440">
            <v>2354028348.5601196</v>
          </cell>
        </row>
        <row r="441">
          <cell r="AQ441" t="str">
            <v>NO</v>
          </cell>
          <cell r="AY441">
            <v>0</v>
          </cell>
          <cell r="BQ441">
            <v>0</v>
          </cell>
          <cell r="CD441">
            <v>0</v>
          </cell>
          <cell r="CM441">
            <v>0</v>
          </cell>
        </row>
        <row r="442">
          <cell r="AQ442" t="str">
            <v>NO</v>
          </cell>
          <cell r="AY442">
            <v>0</v>
          </cell>
          <cell r="BQ442">
            <v>3158472517.9550004</v>
          </cell>
          <cell r="CD442">
            <v>918019685.38650012</v>
          </cell>
          <cell r="CM442">
            <v>4076492203.3415003</v>
          </cell>
        </row>
        <row r="443">
          <cell r="AQ443" t="str">
            <v>NO</v>
          </cell>
          <cell r="AY443">
            <v>0</v>
          </cell>
          <cell r="BQ443">
            <v>0</v>
          </cell>
          <cell r="CD443">
            <v>0</v>
          </cell>
          <cell r="CM443">
            <v>0</v>
          </cell>
        </row>
        <row r="444">
          <cell r="AQ444" t="str">
            <v>NO</v>
          </cell>
          <cell r="AY444">
            <v>0</v>
          </cell>
          <cell r="BQ444">
            <v>1259805244.3072</v>
          </cell>
          <cell r="CD444">
            <v>366196168.29215997</v>
          </cell>
          <cell r="CM444">
            <v>1626001412.59936</v>
          </cell>
        </row>
        <row r="445">
          <cell r="AQ445" t="str">
            <v>NO</v>
          </cell>
          <cell r="AY445">
            <v>0</v>
          </cell>
          <cell r="BQ445">
            <v>0</v>
          </cell>
          <cell r="CD445">
            <v>0</v>
          </cell>
          <cell r="CM445">
            <v>0</v>
          </cell>
        </row>
        <row r="446">
          <cell r="AQ446" t="str">
            <v>NO</v>
          </cell>
          <cell r="AY446">
            <v>0</v>
          </cell>
          <cell r="BQ446">
            <v>6839223390.4489336</v>
          </cell>
          <cell r="CD446">
            <v>0</v>
          </cell>
          <cell r="CM446">
            <v>6839223390.4489336</v>
          </cell>
        </row>
        <row r="447">
          <cell r="AQ447" t="str">
            <v>NO</v>
          </cell>
          <cell r="AY447">
            <v>0</v>
          </cell>
          <cell r="BQ447">
            <v>0</v>
          </cell>
          <cell r="CD447">
            <v>0</v>
          </cell>
          <cell r="CM447">
            <v>0</v>
          </cell>
        </row>
        <row r="448">
          <cell r="AQ448" t="str">
            <v>NO</v>
          </cell>
          <cell r="AY448">
            <v>0</v>
          </cell>
          <cell r="BQ448">
            <v>0</v>
          </cell>
          <cell r="CD448">
            <v>0</v>
          </cell>
          <cell r="CM448">
            <v>0</v>
          </cell>
        </row>
        <row r="449">
          <cell r="AQ449" t="str">
            <v>NO</v>
          </cell>
          <cell r="AY449">
            <v>0</v>
          </cell>
          <cell r="BQ449">
            <v>0</v>
          </cell>
          <cell r="CD449">
            <v>0</v>
          </cell>
          <cell r="CM449">
            <v>0</v>
          </cell>
        </row>
        <row r="450">
          <cell r="AQ450" t="str">
            <v>NO</v>
          </cell>
          <cell r="AY450">
            <v>0</v>
          </cell>
          <cell r="BQ450">
            <v>2527952161.3776059</v>
          </cell>
          <cell r="CD450">
            <v>0</v>
          </cell>
          <cell r="CM450">
            <v>2527952161.3776059</v>
          </cell>
        </row>
        <row r="451">
          <cell r="AQ451" t="str">
            <v>NO</v>
          </cell>
          <cell r="AY451">
            <v>0</v>
          </cell>
          <cell r="BQ451">
            <v>3186072274.8867083</v>
          </cell>
          <cell r="CD451">
            <v>0</v>
          </cell>
          <cell r="CM451">
            <v>3186072274.8867083</v>
          </cell>
        </row>
        <row r="452">
          <cell r="AQ452" t="str">
            <v>NO</v>
          </cell>
          <cell r="AY452">
            <v>0</v>
          </cell>
          <cell r="BQ452">
            <v>703065707.60913086</v>
          </cell>
          <cell r="CD452">
            <v>0</v>
          </cell>
          <cell r="CM452">
            <v>703065707.60913086</v>
          </cell>
        </row>
        <row r="453">
          <cell r="AQ453" t="str">
            <v>NO</v>
          </cell>
          <cell r="AY453">
            <v>0</v>
          </cell>
          <cell r="BQ453">
            <v>1278978484.3419545</v>
          </cell>
          <cell r="CD453">
            <v>0</v>
          </cell>
          <cell r="CM453">
            <v>1278978484.3419545</v>
          </cell>
        </row>
        <row r="454">
          <cell r="AQ454" t="str">
            <v>NO</v>
          </cell>
          <cell r="AY454">
            <v>0</v>
          </cell>
          <cell r="BQ454">
            <v>619068833.34017384</v>
          </cell>
          <cell r="CD454">
            <v>180446942.50205216</v>
          </cell>
          <cell r="CM454">
            <v>799515775.84222603</v>
          </cell>
        </row>
        <row r="455">
          <cell r="AQ455" t="str">
            <v>NO</v>
          </cell>
          <cell r="AY455">
            <v>0</v>
          </cell>
          <cell r="BQ455">
            <v>0</v>
          </cell>
          <cell r="CD455">
            <v>0</v>
          </cell>
          <cell r="CM455">
            <v>0</v>
          </cell>
        </row>
        <row r="456">
          <cell r="AQ456" t="str">
            <v>NO</v>
          </cell>
          <cell r="AY456">
            <v>0</v>
          </cell>
          <cell r="BQ456">
            <v>0</v>
          </cell>
          <cell r="CD456">
            <v>0</v>
          </cell>
          <cell r="CM456">
            <v>0</v>
          </cell>
        </row>
        <row r="457">
          <cell r="AQ457" t="str">
            <v>NO</v>
          </cell>
          <cell r="AY457">
            <v>0</v>
          </cell>
          <cell r="BQ457">
            <v>0</v>
          </cell>
          <cell r="CD457">
            <v>0</v>
          </cell>
          <cell r="CM457">
            <v>0</v>
          </cell>
        </row>
        <row r="458">
          <cell r="AQ458" t="str">
            <v>NO</v>
          </cell>
          <cell r="AY458">
            <v>0</v>
          </cell>
          <cell r="BQ458">
            <v>0</v>
          </cell>
          <cell r="CD458">
            <v>0</v>
          </cell>
          <cell r="CM458">
            <v>0</v>
          </cell>
        </row>
        <row r="459">
          <cell r="AQ459" t="str">
            <v>NO</v>
          </cell>
          <cell r="AY459">
            <v>0</v>
          </cell>
          <cell r="BQ459">
            <v>0</v>
          </cell>
          <cell r="CD459">
            <v>0</v>
          </cell>
          <cell r="CM459">
            <v>0</v>
          </cell>
        </row>
        <row r="460">
          <cell r="AQ460" t="str">
            <v>NO</v>
          </cell>
          <cell r="AY460">
            <v>0</v>
          </cell>
          <cell r="BQ460">
            <v>0</v>
          </cell>
          <cell r="CD460">
            <v>0</v>
          </cell>
          <cell r="CM460">
            <v>0</v>
          </cell>
        </row>
        <row r="461">
          <cell r="AQ461" t="str">
            <v>NO</v>
          </cell>
          <cell r="AY461">
            <v>0</v>
          </cell>
          <cell r="BQ461">
            <v>2426218209</v>
          </cell>
          <cell r="CD461">
            <v>709352583</v>
          </cell>
          <cell r="CM461">
            <v>3135570792</v>
          </cell>
        </row>
        <row r="462">
          <cell r="AQ462" t="str">
            <v>NO</v>
          </cell>
          <cell r="AY462">
            <v>0</v>
          </cell>
          <cell r="BQ462">
            <v>837602522</v>
          </cell>
          <cell r="CD462">
            <v>203829959</v>
          </cell>
          <cell r="CM462">
            <v>1041432481</v>
          </cell>
        </row>
        <row r="463">
          <cell r="AQ463" t="str">
            <v>NO</v>
          </cell>
          <cell r="AY463">
            <v>0</v>
          </cell>
          <cell r="BQ463">
            <v>4047565641</v>
          </cell>
          <cell r="CD463">
            <v>1182450782</v>
          </cell>
          <cell r="CM463">
            <v>5230016423</v>
          </cell>
        </row>
        <row r="464">
          <cell r="AQ464" t="str">
            <v>NO</v>
          </cell>
          <cell r="AY464">
            <v>0</v>
          </cell>
          <cell r="BQ464">
            <v>1577904788</v>
          </cell>
          <cell r="CD464">
            <v>460000229</v>
          </cell>
          <cell r="CM464">
            <v>2037905017</v>
          </cell>
        </row>
        <row r="465">
          <cell r="AQ465" t="str">
            <v>NO</v>
          </cell>
          <cell r="AY465">
            <v>0</v>
          </cell>
          <cell r="BQ465">
            <v>3982603321</v>
          </cell>
          <cell r="CD465">
            <v>1154496913</v>
          </cell>
          <cell r="CM465">
            <v>5137100234</v>
          </cell>
        </row>
        <row r="466">
          <cell r="AQ466" t="str">
            <v>NO</v>
          </cell>
          <cell r="AY466">
            <v>0</v>
          </cell>
          <cell r="BQ466">
            <v>0</v>
          </cell>
          <cell r="CD466">
            <v>0</v>
          </cell>
          <cell r="CM466">
            <v>0</v>
          </cell>
        </row>
        <row r="467">
          <cell r="AQ467" t="str">
            <v>NO</v>
          </cell>
          <cell r="AY467">
            <v>0</v>
          </cell>
          <cell r="BQ467">
            <v>1864321801</v>
          </cell>
          <cell r="CD467">
            <v>525809114</v>
          </cell>
          <cell r="CM467">
            <v>2390130915</v>
          </cell>
        </row>
        <row r="468">
          <cell r="AQ468" t="str">
            <v>NO</v>
          </cell>
          <cell r="AY468">
            <v>0</v>
          </cell>
          <cell r="BQ468">
            <v>641206953</v>
          </cell>
          <cell r="CD468">
            <v>186499336</v>
          </cell>
          <cell r="CM468">
            <v>827706289</v>
          </cell>
        </row>
        <row r="469">
          <cell r="AQ469" t="str">
            <v>NO</v>
          </cell>
          <cell r="AY469">
            <v>0</v>
          </cell>
          <cell r="BQ469">
            <v>2106367568</v>
          </cell>
          <cell r="CD469">
            <v>594800374</v>
          </cell>
          <cell r="CM469">
            <v>2701167942</v>
          </cell>
        </row>
        <row r="470">
          <cell r="AQ470" t="str">
            <v>NO</v>
          </cell>
          <cell r="AY470">
            <v>0</v>
          </cell>
          <cell r="BQ470">
            <v>0</v>
          </cell>
          <cell r="CD470">
            <v>0</v>
          </cell>
          <cell r="CM470">
            <v>0</v>
          </cell>
        </row>
        <row r="471">
          <cell r="AQ471" t="str">
            <v>NO</v>
          </cell>
          <cell r="AY471">
            <v>0</v>
          </cell>
          <cell r="BQ471">
            <v>0</v>
          </cell>
          <cell r="CD471">
            <v>0</v>
          </cell>
          <cell r="CM471">
            <v>0</v>
          </cell>
        </row>
        <row r="472">
          <cell r="AQ472" t="str">
            <v>NO</v>
          </cell>
          <cell r="AY472">
            <v>0</v>
          </cell>
          <cell r="BQ472">
            <v>9415198432.9160004</v>
          </cell>
          <cell r="CD472">
            <v>0</v>
          </cell>
          <cell r="CM472">
            <v>9415198432.9160004</v>
          </cell>
        </row>
        <row r="473">
          <cell r="AQ473" t="str">
            <v>NO</v>
          </cell>
          <cell r="AY473">
            <v>0</v>
          </cell>
          <cell r="BQ473">
            <v>824594471.37199998</v>
          </cell>
          <cell r="CD473">
            <v>242851251.41159999</v>
          </cell>
          <cell r="CM473">
            <v>1067445722.7836</v>
          </cell>
        </row>
        <row r="474">
          <cell r="AQ474" t="str">
            <v>NO</v>
          </cell>
          <cell r="AY474">
            <v>0</v>
          </cell>
          <cell r="BQ474">
            <v>9478757042.9880009</v>
          </cell>
          <cell r="CD474">
            <v>2781961002.8964</v>
          </cell>
          <cell r="CM474">
            <v>12260718045.884401</v>
          </cell>
        </row>
        <row r="475">
          <cell r="AQ475" t="str">
            <v>NO</v>
          </cell>
          <cell r="AY475">
            <v>0</v>
          </cell>
          <cell r="BQ475">
            <v>1707680190.6599998</v>
          </cell>
          <cell r="CD475">
            <v>502796682.19799995</v>
          </cell>
          <cell r="CM475">
            <v>2210476872.8579998</v>
          </cell>
        </row>
        <row r="476">
          <cell r="AQ476" t="str">
            <v>NO</v>
          </cell>
          <cell r="AY476">
            <v>0</v>
          </cell>
          <cell r="BQ476">
            <v>0</v>
          </cell>
          <cell r="CD476">
            <v>0</v>
          </cell>
          <cell r="CM476">
            <v>0</v>
          </cell>
        </row>
        <row r="477">
          <cell r="AQ477" t="str">
            <v>NO</v>
          </cell>
          <cell r="AY477">
            <v>0</v>
          </cell>
          <cell r="BQ477">
            <v>0</v>
          </cell>
          <cell r="CD477">
            <v>0</v>
          </cell>
          <cell r="CM477">
            <v>0</v>
          </cell>
        </row>
        <row r="478">
          <cell r="AQ478" t="str">
            <v>NO</v>
          </cell>
          <cell r="AY478">
            <v>0</v>
          </cell>
          <cell r="BQ478">
            <v>0</v>
          </cell>
          <cell r="CD478">
            <v>0</v>
          </cell>
          <cell r="CM478">
            <v>0</v>
          </cell>
        </row>
        <row r="479">
          <cell r="AQ479" t="str">
            <v>NO</v>
          </cell>
          <cell r="AY479">
            <v>0</v>
          </cell>
          <cell r="BQ479">
            <v>0</v>
          </cell>
          <cell r="CD479">
            <v>0</v>
          </cell>
          <cell r="CM479">
            <v>0</v>
          </cell>
        </row>
        <row r="480">
          <cell r="AQ480" t="str">
            <v>NO</v>
          </cell>
          <cell r="AY480">
            <v>0</v>
          </cell>
          <cell r="BQ480">
            <v>0</v>
          </cell>
          <cell r="CD480">
            <v>0</v>
          </cell>
          <cell r="CM480">
            <v>0</v>
          </cell>
        </row>
        <row r="481">
          <cell r="AQ481" t="str">
            <v>NO</v>
          </cell>
          <cell r="AY481">
            <v>0</v>
          </cell>
          <cell r="BQ481">
            <v>0</v>
          </cell>
          <cell r="CD481">
            <v>0</v>
          </cell>
          <cell r="CM481">
            <v>0</v>
          </cell>
        </row>
        <row r="482">
          <cell r="AQ482" t="str">
            <v>NO</v>
          </cell>
          <cell r="AY482">
            <v>0</v>
          </cell>
          <cell r="BQ482">
            <v>1411800985.8199999</v>
          </cell>
          <cell r="CD482">
            <v>415588120.74599999</v>
          </cell>
          <cell r="CM482">
            <v>1827389106.566</v>
          </cell>
        </row>
        <row r="483">
          <cell r="AQ483" t="str">
            <v>NO</v>
          </cell>
          <cell r="AY483">
            <v>0</v>
          </cell>
          <cell r="BQ483">
            <v>5115685200.2573338</v>
          </cell>
          <cell r="CD483">
            <v>0</v>
          </cell>
          <cell r="CM483">
            <v>5115685200.2573338</v>
          </cell>
        </row>
        <row r="484">
          <cell r="AQ484" t="str">
            <v>NO</v>
          </cell>
          <cell r="AY484">
            <v>0</v>
          </cell>
          <cell r="BQ484">
            <v>0</v>
          </cell>
          <cell r="CD484">
            <v>0</v>
          </cell>
          <cell r="CM484">
            <v>0</v>
          </cell>
        </row>
        <row r="485">
          <cell r="AQ485" t="str">
            <v>NO</v>
          </cell>
          <cell r="AY485">
            <v>0</v>
          </cell>
          <cell r="BQ485">
            <v>0</v>
          </cell>
          <cell r="CD485">
            <v>0</v>
          </cell>
          <cell r="CM485">
            <v>0</v>
          </cell>
        </row>
        <row r="486">
          <cell r="AQ486" t="str">
            <v>NO</v>
          </cell>
          <cell r="AY486">
            <v>0</v>
          </cell>
          <cell r="BQ486">
            <v>0</v>
          </cell>
          <cell r="CD486">
            <v>0</v>
          </cell>
          <cell r="CM486">
            <v>0</v>
          </cell>
        </row>
        <row r="487">
          <cell r="AQ487" t="str">
            <v>NO</v>
          </cell>
          <cell r="AY487">
            <v>0</v>
          </cell>
          <cell r="BQ487">
            <v>0</v>
          </cell>
          <cell r="CD487">
            <v>0</v>
          </cell>
          <cell r="CM487">
            <v>0</v>
          </cell>
        </row>
        <row r="488">
          <cell r="AQ488" t="str">
            <v>NO</v>
          </cell>
          <cell r="AY488">
            <v>0</v>
          </cell>
          <cell r="BQ488">
            <v>0</v>
          </cell>
          <cell r="CD488">
            <v>0</v>
          </cell>
          <cell r="CM488">
            <v>0</v>
          </cell>
        </row>
        <row r="489">
          <cell r="AQ489" t="str">
            <v>NO</v>
          </cell>
          <cell r="AY489">
            <v>0</v>
          </cell>
          <cell r="BQ489">
            <v>0</v>
          </cell>
          <cell r="CD489">
            <v>0</v>
          </cell>
          <cell r="CM489">
            <v>0</v>
          </cell>
        </row>
        <row r="490">
          <cell r="AQ490" t="str">
            <v>NO</v>
          </cell>
          <cell r="AY490">
            <v>0</v>
          </cell>
          <cell r="BQ490">
            <v>0</v>
          </cell>
          <cell r="CD490">
            <v>0</v>
          </cell>
          <cell r="CM490">
            <v>0</v>
          </cell>
        </row>
        <row r="491">
          <cell r="AQ491" t="str">
            <v>NO</v>
          </cell>
          <cell r="AY491">
            <v>0</v>
          </cell>
          <cell r="BQ491">
            <v>0</v>
          </cell>
          <cell r="CD491">
            <v>0</v>
          </cell>
          <cell r="CM491">
            <v>0</v>
          </cell>
        </row>
        <row r="492">
          <cell r="AQ492" t="str">
            <v>NO</v>
          </cell>
          <cell r="AY492">
            <v>0</v>
          </cell>
          <cell r="BQ492">
            <v>0</v>
          </cell>
          <cell r="CD492">
            <v>0</v>
          </cell>
          <cell r="CM492">
            <v>0</v>
          </cell>
        </row>
        <row r="493">
          <cell r="AQ493" t="str">
            <v>NO</v>
          </cell>
          <cell r="AY493">
            <v>0</v>
          </cell>
          <cell r="BQ493">
            <v>0</v>
          </cell>
          <cell r="CD493">
            <v>0</v>
          </cell>
          <cell r="CM493">
            <v>0</v>
          </cell>
        </row>
        <row r="494">
          <cell r="AQ494" t="str">
            <v>NO</v>
          </cell>
          <cell r="AY494">
            <v>0</v>
          </cell>
          <cell r="BQ494">
            <v>0</v>
          </cell>
          <cell r="CD494">
            <v>0</v>
          </cell>
          <cell r="CM494">
            <v>0</v>
          </cell>
        </row>
        <row r="495">
          <cell r="AQ495" t="str">
            <v>NO</v>
          </cell>
          <cell r="AY495">
            <v>0</v>
          </cell>
          <cell r="BQ495">
            <v>0</v>
          </cell>
          <cell r="CD495">
            <v>0</v>
          </cell>
          <cell r="CM495">
            <v>0</v>
          </cell>
        </row>
        <row r="496">
          <cell r="AQ496" t="str">
            <v>NO</v>
          </cell>
          <cell r="AY496">
            <v>0</v>
          </cell>
          <cell r="BQ496">
            <v>3523597777.090939</v>
          </cell>
          <cell r="CD496">
            <v>1036907836.7882817</v>
          </cell>
          <cell r="CM496">
            <v>4560505613.879221</v>
          </cell>
        </row>
        <row r="497">
          <cell r="AQ497" t="str">
            <v>NO</v>
          </cell>
          <cell r="AY497">
            <v>0</v>
          </cell>
          <cell r="BQ497">
            <v>0</v>
          </cell>
          <cell r="CD497">
            <v>0</v>
          </cell>
          <cell r="CM497">
            <v>0</v>
          </cell>
        </row>
        <row r="498">
          <cell r="AQ498" t="str">
            <v>NO</v>
          </cell>
          <cell r="AY498">
            <v>0</v>
          </cell>
          <cell r="BQ498">
            <v>0</v>
          </cell>
          <cell r="CD498">
            <v>0</v>
          </cell>
          <cell r="CM498">
            <v>0</v>
          </cell>
        </row>
        <row r="499">
          <cell r="AQ499" t="str">
            <v>NO</v>
          </cell>
          <cell r="AY499">
            <v>0</v>
          </cell>
          <cell r="BQ499">
            <v>0</v>
          </cell>
          <cell r="CD499">
            <v>0</v>
          </cell>
          <cell r="CM499">
            <v>0</v>
          </cell>
        </row>
        <row r="500">
          <cell r="AQ500" t="str">
            <v>NO</v>
          </cell>
          <cell r="AY500">
            <v>0</v>
          </cell>
          <cell r="BQ500">
            <v>0</v>
          </cell>
          <cell r="CD500">
            <v>0</v>
          </cell>
          <cell r="CM500">
            <v>0</v>
          </cell>
        </row>
        <row r="501">
          <cell r="AQ501" t="str">
            <v>NO</v>
          </cell>
          <cell r="AY501">
            <v>0</v>
          </cell>
          <cell r="BQ501">
            <v>0</v>
          </cell>
          <cell r="CD501">
            <v>0</v>
          </cell>
          <cell r="CM501">
            <v>0</v>
          </cell>
        </row>
        <row r="502">
          <cell r="AQ502" t="str">
            <v>NO</v>
          </cell>
          <cell r="AY502">
            <v>0</v>
          </cell>
          <cell r="BQ502">
            <v>0</v>
          </cell>
          <cell r="CD502">
            <v>0</v>
          </cell>
          <cell r="CM502">
            <v>0</v>
          </cell>
        </row>
        <row r="503">
          <cell r="AQ503" t="str">
            <v>NO</v>
          </cell>
          <cell r="AY503">
            <v>0</v>
          </cell>
          <cell r="BQ503">
            <v>0</v>
          </cell>
          <cell r="CD503">
            <v>0</v>
          </cell>
          <cell r="CM503">
            <v>0</v>
          </cell>
        </row>
        <row r="504">
          <cell r="AQ504" t="str">
            <v>NO</v>
          </cell>
          <cell r="AY504">
            <v>0</v>
          </cell>
          <cell r="BQ504">
            <v>0</v>
          </cell>
          <cell r="CD504">
            <v>0</v>
          </cell>
          <cell r="CM504">
            <v>0</v>
          </cell>
        </row>
        <row r="505">
          <cell r="AQ505" t="str">
            <v>NO</v>
          </cell>
          <cell r="AY505">
            <v>0</v>
          </cell>
          <cell r="BQ505">
            <v>0</v>
          </cell>
          <cell r="CD505">
            <v>0</v>
          </cell>
          <cell r="CM505">
            <v>0</v>
          </cell>
        </row>
        <row r="506">
          <cell r="AQ506" t="str">
            <v>NO</v>
          </cell>
          <cell r="AY506">
            <v>0</v>
          </cell>
          <cell r="BQ506">
            <v>0</v>
          </cell>
          <cell r="CD506">
            <v>0</v>
          </cell>
          <cell r="CM506">
            <v>0</v>
          </cell>
        </row>
        <row r="507">
          <cell r="AQ507" t="str">
            <v>NO</v>
          </cell>
          <cell r="AY507">
            <v>0</v>
          </cell>
          <cell r="BQ507">
            <v>0</v>
          </cell>
          <cell r="CD507">
            <v>0</v>
          </cell>
          <cell r="CM507">
            <v>0</v>
          </cell>
        </row>
        <row r="508">
          <cell r="AQ508" t="str">
            <v>NO</v>
          </cell>
          <cell r="AY508">
            <v>0</v>
          </cell>
          <cell r="BQ508">
            <v>0</v>
          </cell>
          <cell r="CD508">
            <v>0</v>
          </cell>
          <cell r="CM508">
            <v>0</v>
          </cell>
        </row>
        <row r="509">
          <cell r="AQ509" t="str">
            <v>NO</v>
          </cell>
          <cell r="AY509">
            <v>0</v>
          </cell>
          <cell r="BQ509">
            <v>0</v>
          </cell>
          <cell r="CD509">
            <v>0</v>
          </cell>
          <cell r="CM509">
            <v>0</v>
          </cell>
        </row>
        <row r="510">
          <cell r="AQ510" t="str">
            <v>NO</v>
          </cell>
          <cell r="AY510">
            <v>0</v>
          </cell>
          <cell r="BQ510">
            <v>0</v>
          </cell>
          <cell r="CD510">
            <v>0</v>
          </cell>
          <cell r="CM510">
            <v>0</v>
          </cell>
        </row>
        <row r="511">
          <cell r="AQ511" t="str">
            <v>NO</v>
          </cell>
          <cell r="AY511">
            <v>0</v>
          </cell>
          <cell r="BQ511">
            <v>0</v>
          </cell>
          <cell r="CD511">
            <v>0</v>
          </cell>
          <cell r="CM511">
            <v>0</v>
          </cell>
        </row>
        <row r="512">
          <cell r="AQ512" t="str">
            <v>NO</v>
          </cell>
          <cell r="AY512">
            <v>0</v>
          </cell>
          <cell r="BQ512">
            <v>0</v>
          </cell>
          <cell r="CD512">
            <v>0</v>
          </cell>
          <cell r="CM512">
            <v>0</v>
          </cell>
        </row>
        <row r="513">
          <cell r="AQ513" t="str">
            <v>NO</v>
          </cell>
          <cell r="AY513">
            <v>0</v>
          </cell>
          <cell r="BQ513">
            <v>0</v>
          </cell>
          <cell r="CD513">
            <v>0</v>
          </cell>
          <cell r="CM513">
            <v>0</v>
          </cell>
        </row>
        <row r="514">
          <cell r="AQ514" t="str">
            <v>NO</v>
          </cell>
          <cell r="AY514">
            <v>0</v>
          </cell>
          <cell r="BQ514">
            <v>0</v>
          </cell>
          <cell r="CD514">
            <v>0</v>
          </cell>
          <cell r="CM514">
            <v>0</v>
          </cell>
        </row>
        <row r="515">
          <cell r="AQ515" t="str">
            <v>NO</v>
          </cell>
          <cell r="AY515">
            <v>0</v>
          </cell>
          <cell r="BQ515">
            <v>0</v>
          </cell>
          <cell r="CD515">
            <v>0</v>
          </cell>
          <cell r="CM515">
            <v>0</v>
          </cell>
        </row>
        <row r="516">
          <cell r="AQ516" t="str">
            <v>NO</v>
          </cell>
          <cell r="AY516">
            <v>0</v>
          </cell>
          <cell r="BQ516">
            <v>3248535616.1457357</v>
          </cell>
          <cell r="CD516">
            <v>0</v>
          </cell>
          <cell r="CM516">
            <v>3248535616.1457357</v>
          </cell>
        </row>
        <row r="517">
          <cell r="AQ517" t="str">
            <v>NO</v>
          </cell>
          <cell r="AY517">
            <v>0</v>
          </cell>
          <cell r="BQ517">
            <v>0</v>
          </cell>
          <cell r="CD517">
            <v>0</v>
          </cell>
          <cell r="CM517">
            <v>0</v>
          </cell>
        </row>
        <row r="518">
          <cell r="AQ518" t="str">
            <v>NO</v>
          </cell>
          <cell r="AY518">
            <v>0</v>
          </cell>
          <cell r="BQ518">
            <v>0</v>
          </cell>
          <cell r="CD518">
            <v>0</v>
          </cell>
          <cell r="CM518">
            <v>0</v>
          </cell>
        </row>
        <row r="519">
          <cell r="AQ519" t="str">
            <v>NO</v>
          </cell>
          <cell r="AY519">
            <v>0</v>
          </cell>
          <cell r="BQ519">
            <v>0</v>
          </cell>
          <cell r="CD519">
            <v>0</v>
          </cell>
          <cell r="CM519">
            <v>0</v>
          </cell>
        </row>
        <row r="520">
          <cell r="AQ520" t="str">
            <v>NO</v>
          </cell>
          <cell r="AY520">
            <v>0</v>
          </cell>
          <cell r="BQ520">
            <v>792914488</v>
          </cell>
          <cell r="CD520">
            <v>223866487</v>
          </cell>
          <cell r="CM520">
            <v>1016780975</v>
          </cell>
        </row>
        <row r="521">
          <cell r="AQ521" t="str">
            <v>NO</v>
          </cell>
          <cell r="AY521">
            <v>0</v>
          </cell>
          <cell r="BQ521">
            <v>0</v>
          </cell>
          <cell r="CD521">
            <v>0</v>
          </cell>
          <cell r="CM521">
            <v>0</v>
          </cell>
        </row>
        <row r="522">
          <cell r="AQ522" t="str">
            <v>NO</v>
          </cell>
          <cell r="AY522">
            <v>0</v>
          </cell>
          <cell r="BQ522">
            <v>705052087</v>
          </cell>
          <cell r="CD522">
            <v>199843586</v>
          </cell>
          <cell r="CM522">
            <v>904895673</v>
          </cell>
        </row>
        <row r="523">
          <cell r="AQ523" t="str">
            <v>NO</v>
          </cell>
          <cell r="AY523">
            <v>0</v>
          </cell>
          <cell r="BQ523">
            <v>0</v>
          </cell>
          <cell r="CD523">
            <v>0</v>
          </cell>
          <cell r="CM523">
            <v>0</v>
          </cell>
        </row>
        <row r="524">
          <cell r="AQ524" t="str">
            <v>NO</v>
          </cell>
          <cell r="AY524">
            <v>0</v>
          </cell>
          <cell r="BQ524">
            <v>0</v>
          </cell>
          <cell r="CD524">
            <v>0</v>
          </cell>
          <cell r="CM524">
            <v>0</v>
          </cell>
        </row>
        <row r="525">
          <cell r="AQ525" t="str">
            <v>NO</v>
          </cell>
          <cell r="AY525">
            <v>0</v>
          </cell>
          <cell r="BQ525">
            <v>0</v>
          </cell>
          <cell r="CD525">
            <v>0</v>
          </cell>
          <cell r="CM525">
            <v>0</v>
          </cell>
        </row>
        <row r="526">
          <cell r="AQ526" t="str">
            <v>NO</v>
          </cell>
          <cell r="AY526">
            <v>0</v>
          </cell>
          <cell r="BQ526">
            <v>0</v>
          </cell>
          <cell r="CD526">
            <v>0</v>
          </cell>
          <cell r="CM526">
            <v>0</v>
          </cell>
        </row>
        <row r="527">
          <cell r="AQ527" t="str">
            <v>NO</v>
          </cell>
          <cell r="AY527">
            <v>0</v>
          </cell>
          <cell r="BQ527">
            <v>0</v>
          </cell>
          <cell r="CD527">
            <v>0</v>
          </cell>
          <cell r="CM527">
            <v>0</v>
          </cell>
        </row>
        <row r="528">
          <cell r="AQ528" t="str">
            <v>NO</v>
          </cell>
          <cell r="AY528">
            <v>0</v>
          </cell>
          <cell r="BQ528">
            <v>0</v>
          </cell>
          <cell r="CD528">
            <v>0</v>
          </cell>
          <cell r="CM528">
            <v>0</v>
          </cell>
        </row>
        <row r="529">
          <cell r="AQ529" t="str">
            <v>NO</v>
          </cell>
          <cell r="AY529">
            <v>0</v>
          </cell>
          <cell r="BQ529">
            <v>0</v>
          </cell>
          <cell r="CD529">
            <v>0</v>
          </cell>
          <cell r="CM529">
            <v>0</v>
          </cell>
        </row>
        <row r="530">
          <cell r="AQ530" t="str">
            <v>NO</v>
          </cell>
          <cell r="AY530">
            <v>0</v>
          </cell>
          <cell r="BQ530">
            <v>0</v>
          </cell>
          <cell r="CD530">
            <v>0</v>
          </cell>
          <cell r="CM530">
            <v>0</v>
          </cell>
        </row>
        <row r="531">
          <cell r="AQ531" t="str">
            <v>NO</v>
          </cell>
          <cell r="AY531">
            <v>0</v>
          </cell>
          <cell r="BQ531">
            <v>0</v>
          </cell>
          <cell r="CD531">
            <v>0</v>
          </cell>
          <cell r="CM531">
            <v>0</v>
          </cell>
        </row>
        <row r="532">
          <cell r="AQ532" t="str">
            <v>NO</v>
          </cell>
          <cell r="AY532">
            <v>0</v>
          </cell>
          <cell r="BQ532">
            <v>0</v>
          </cell>
          <cell r="CD532">
            <v>0</v>
          </cell>
          <cell r="CM532">
            <v>0</v>
          </cell>
        </row>
        <row r="533">
          <cell r="AQ533" t="str">
            <v>NO</v>
          </cell>
          <cell r="AY533">
            <v>0</v>
          </cell>
          <cell r="BQ533">
            <v>0</v>
          </cell>
          <cell r="CD533">
            <v>0</v>
          </cell>
          <cell r="CM533">
            <v>0</v>
          </cell>
        </row>
        <row r="534">
          <cell r="AQ534" t="str">
            <v>NO</v>
          </cell>
          <cell r="AY534">
            <v>0</v>
          </cell>
          <cell r="BQ534">
            <v>0</v>
          </cell>
          <cell r="CD534">
            <v>0</v>
          </cell>
          <cell r="CM534">
            <v>0</v>
          </cell>
        </row>
        <row r="535">
          <cell r="AQ535" t="str">
            <v>NO</v>
          </cell>
          <cell r="AY535">
            <v>0</v>
          </cell>
          <cell r="BQ535">
            <v>0</v>
          </cell>
          <cell r="CD535">
            <v>0</v>
          </cell>
          <cell r="CM535">
            <v>0</v>
          </cell>
        </row>
        <row r="536">
          <cell r="AQ536" t="str">
            <v>NO</v>
          </cell>
          <cell r="AY536">
            <v>0</v>
          </cell>
          <cell r="BQ536">
            <v>0</v>
          </cell>
          <cell r="CD536">
            <v>0</v>
          </cell>
          <cell r="CM536">
            <v>0</v>
          </cell>
        </row>
        <row r="537">
          <cell r="AQ537" t="str">
            <v>NO</v>
          </cell>
          <cell r="AY537">
            <v>0</v>
          </cell>
          <cell r="BQ537">
            <v>0</v>
          </cell>
          <cell r="CD537">
            <v>0</v>
          </cell>
          <cell r="CM537">
            <v>0</v>
          </cell>
        </row>
        <row r="538">
          <cell r="AQ538" t="str">
            <v>NO</v>
          </cell>
          <cell r="AY538">
            <v>0</v>
          </cell>
          <cell r="BQ538">
            <v>2918040498</v>
          </cell>
          <cell r="CD538">
            <v>822300173</v>
          </cell>
          <cell r="CM538">
            <v>3740340671</v>
          </cell>
        </row>
        <row r="539">
          <cell r="AQ539" t="str">
            <v>NO</v>
          </cell>
          <cell r="AY539">
            <v>0</v>
          </cell>
          <cell r="BQ539">
            <v>0</v>
          </cell>
          <cell r="CD539">
            <v>0</v>
          </cell>
          <cell r="CM539">
            <v>0</v>
          </cell>
        </row>
        <row r="540">
          <cell r="AQ540" t="str">
            <v>NO</v>
          </cell>
          <cell r="AY540">
            <v>0</v>
          </cell>
          <cell r="BQ540">
            <v>3939447522</v>
          </cell>
          <cell r="CD540">
            <v>0</v>
          </cell>
          <cell r="CM540">
            <v>3939447522</v>
          </cell>
        </row>
        <row r="541">
          <cell r="AQ541" t="str">
            <v>NO</v>
          </cell>
          <cell r="AY541">
            <v>0</v>
          </cell>
          <cell r="BQ541">
            <v>0</v>
          </cell>
          <cell r="CD541">
            <v>0</v>
          </cell>
          <cell r="CM541">
            <v>0</v>
          </cell>
        </row>
        <row r="542">
          <cell r="AQ542" t="str">
            <v>NO</v>
          </cell>
          <cell r="AY542">
            <v>0</v>
          </cell>
          <cell r="BQ542">
            <v>4533977932</v>
          </cell>
          <cell r="CD542">
            <v>1320126886</v>
          </cell>
          <cell r="CM542">
            <v>5854104818</v>
          </cell>
        </row>
        <row r="543">
          <cell r="AQ543" t="str">
            <v>NO</v>
          </cell>
          <cell r="AY543">
            <v>0</v>
          </cell>
          <cell r="BQ543">
            <v>1990931966</v>
          </cell>
          <cell r="CD543">
            <v>561092637</v>
          </cell>
          <cell r="CM543">
            <v>2552024603</v>
          </cell>
        </row>
        <row r="544">
          <cell r="AQ544" t="str">
            <v>NO</v>
          </cell>
          <cell r="AY544">
            <v>0</v>
          </cell>
          <cell r="BQ544">
            <v>1597330077</v>
          </cell>
          <cell r="CD544">
            <v>465474484</v>
          </cell>
          <cell r="CM544">
            <v>2062804561</v>
          </cell>
        </row>
        <row r="545">
          <cell r="AQ545" t="str">
            <v>SI</v>
          </cell>
          <cell r="AY545" t="str">
            <v>CONSORCIO ESCUELAS FFIE</v>
          </cell>
          <cell r="BQ545">
            <v>8167833238</v>
          </cell>
          <cell r="CD545">
            <v>0</v>
          </cell>
          <cell r="CM545">
            <v>8174259972</v>
          </cell>
        </row>
        <row r="546">
          <cell r="AQ546" t="str">
            <v>SI</v>
          </cell>
          <cell r="AY546" t="str">
            <v>CONSORCIO ESCUELAS FFIE</v>
          </cell>
          <cell r="BQ546">
            <v>10462001080</v>
          </cell>
          <cell r="CD546">
            <v>4774745875</v>
          </cell>
          <cell r="CM546">
            <v>15245057638</v>
          </cell>
        </row>
        <row r="547">
          <cell r="AQ547" t="str">
            <v>NO</v>
          </cell>
          <cell r="AY547">
            <v>0</v>
          </cell>
          <cell r="BQ547">
            <v>0</v>
          </cell>
          <cell r="CD547">
            <v>0</v>
          </cell>
          <cell r="CM547">
            <v>0</v>
          </cell>
        </row>
        <row r="548">
          <cell r="AQ548" t="str">
            <v>NO</v>
          </cell>
          <cell r="AY548">
            <v>0</v>
          </cell>
          <cell r="BQ548">
            <v>1300434371</v>
          </cell>
          <cell r="CD548">
            <v>382167750</v>
          </cell>
          <cell r="CM548">
            <v>1682602121</v>
          </cell>
        </row>
        <row r="549">
          <cell r="AQ549" t="str">
            <v>NO</v>
          </cell>
          <cell r="AY549">
            <v>0</v>
          </cell>
          <cell r="BQ549">
            <v>2420452928</v>
          </cell>
          <cell r="CD549">
            <v>706057183</v>
          </cell>
          <cell r="CM549">
            <v>3126510111</v>
          </cell>
        </row>
        <row r="550">
          <cell r="AQ550" t="str">
            <v>NO</v>
          </cell>
          <cell r="AY550">
            <v>0</v>
          </cell>
          <cell r="BQ550">
            <v>7022412296</v>
          </cell>
          <cell r="CD550">
            <v>0</v>
          </cell>
          <cell r="CM550">
            <v>7022412296</v>
          </cell>
        </row>
        <row r="551">
          <cell r="AQ551" t="str">
            <v>NO</v>
          </cell>
          <cell r="AY551">
            <v>0</v>
          </cell>
          <cell r="BQ551">
            <v>2436224572</v>
          </cell>
          <cell r="CD551">
            <v>709434835</v>
          </cell>
          <cell r="CM551">
            <v>3145659407</v>
          </cell>
        </row>
        <row r="552">
          <cell r="AQ552" t="str">
            <v>NO</v>
          </cell>
          <cell r="AY552">
            <v>0</v>
          </cell>
          <cell r="BQ552">
            <v>3968501339</v>
          </cell>
          <cell r="CD552">
            <v>1153823702</v>
          </cell>
          <cell r="CM552">
            <v>5122325041</v>
          </cell>
        </row>
        <row r="553">
          <cell r="AQ553" t="str">
            <v>NO</v>
          </cell>
          <cell r="AY553">
            <v>0</v>
          </cell>
          <cell r="BQ553">
            <v>4139492199</v>
          </cell>
          <cell r="CD553">
            <v>0</v>
          </cell>
          <cell r="CM553">
            <v>4139492199</v>
          </cell>
        </row>
        <row r="554">
          <cell r="AQ554" t="str">
            <v>NO</v>
          </cell>
          <cell r="AY554">
            <v>0</v>
          </cell>
          <cell r="BQ554">
            <v>0</v>
          </cell>
          <cell r="CD554">
            <v>0</v>
          </cell>
          <cell r="CM554">
            <v>0</v>
          </cell>
        </row>
        <row r="555">
          <cell r="AQ555" t="str">
            <v>NO</v>
          </cell>
          <cell r="AY555">
            <v>0</v>
          </cell>
          <cell r="BQ555">
            <v>1834158996</v>
          </cell>
          <cell r="CD555">
            <v>519033368</v>
          </cell>
          <cell r="CM555">
            <v>2353192364</v>
          </cell>
        </row>
        <row r="556">
          <cell r="AQ556" t="str">
            <v>NO</v>
          </cell>
          <cell r="AY556">
            <v>0</v>
          </cell>
          <cell r="BQ556">
            <v>876002907.39913583</v>
          </cell>
          <cell r="CD556">
            <v>257374682.21974075</v>
          </cell>
          <cell r="CM556">
            <v>1133377589.6188765</v>
          </cell>
        </row>
        <row r="557">
          <cell r="AQ557" t="str">
            <v>NO</v>
          </cell>
          <cell r="AY557">
            <v>0</v>
          </cell>
          <cell r="BQ557">
            <v>1099074874.5449038</v>
          </cell>
          <cell r="CD557">
            <v>320863897.36347109</v>
          </cell>
          <cell r="CM557">
            <v>1419938771.9083748</v>
          </cell>
        </row>
        <row r="558">
          <cell r="AQ558" t="str">
            <v>NO</v>
          </cell>
          <cell r="AY558">
            <v>0</v>
          </cell>
          <cell r="BQ558">
            <v>0</v>
          </cell>
          <cell r="CD558">
            <v>0</v>
          </cell>
          <cell r="CM558">
            <v>0</v>
          </cell>
        </row>
        <row r="559">
          <cell r="AQ559" t="str">
            <v>NO</v>
          </cell>
          <cell r="AY559">
            <v>0</v>
          </cell>
          <cell r="BQ559">
            <v>0</v>
          </cell>
          <cell r="CD559">
            <v>0</v>
          </cell>
          <cell r="CM559">
            <v>0</v>
          </cell>
        </row>
        <row r="560">
          <cell r="AQ560" t="str">
            <v>NO</v>
          </cell>
          <cell r="AY560">
            <v>0</v>
          </cell>
          <cell r="BQ560">
            <v>2308629822.296247</v>
          </cell>
          <cell r="CD560">
            <v>673747334.18887413</v>
          </cell>
          <cell r="CM560">
            <v>2982377156.4851213</v>
          </cell>
        </row>
        <row r="561">
          <cell r="AQ561" t="str">
            <v>NO</v>
          </cell>
          <cell r="AY561">
            <v>0</v>
          </cell>
          <cell r="BQ561">
            <v>1774272177.5536456</v>
          </cell>
          <cell r="CD561">
            <v>519707861.26609367</v>
          </cell>
          <cell r="CM561">
            <v>2293980038.8197393</v>
          </cell>
        </row>
        <row r="562">
          <cell r="AQ562" t="str">
            <v>NO</v>
          </cell>
          <cell r="AY562">
            <v>0</v>
          </cell>
          <cell r="BQ562">
            <v>1233885297.815851</v>
          </cell>
          <cell r="CD562">
            <v>360623951.34475529</v>
          </cell>
          <cell r="CM562">
            <v>1594509249.1606064</v>
          </cell>
        </row>
        <row r="563">
          <cell r="AQ563" t="str">
            <v>NO</v>
          </cell>
          <cell r="AY563">
            <v>0</v>
          </cell>
          <cell r="BQ563">
            <v>1735693475.7669845</v>
          </cell>
          <cell r="CD563">
            <v>0</v>
          </cell>
          <cell r="CM563">
            <v>1735693475.7669845</v>
          </cell>
        </row>
        <row r="564">
          <cell r="AQ564" t="str">
            <v>NO</v>
          </cell>
          <cell r="AY564">
            <v>0</v>
          </cell>
          <cell r="BQ564">
            <v>392024368.3191191</v>
          </cell>
          <cell r="CD564">
            <v>115006238.49573572</v>
          </cell>
          <cell r="CM564">
            <v>507030606.8148548</v>
          </cell>
        </row>
        <row r="565">
          <cell r="AQ565" t="str">
            <v>NO</v>
          </cell>
          <cell r="AY565">
            <v>0</v>
          </cell>
          <cell r="BQ565">
            <v>3122019359.4178734</v>
          </cell>
          <cell r="CD565">
            <v>0</v>
          </cell>
          <cell r="CM565">
            <v>3122019359.4178734</v>
          </cell>
        </row>
        <row r="566">
          <cell r="AQ566" t="str">
            <v>NO</v>
          </cell>
          <cell r="AY566">
            <v>0</v>
          </cell>
          <cell r="BQ566">
            <v>0</v>
          </cell>
          <cell r="CD566">
            <v>0</v>
          </cell>
          <cell r="CM566">
            <v>0</v>
          </cell>
        </row>
        <row r="567">
          <cell r="AQ567" t="str">
            <v>NO</v>
          </cell>
          <cell r="AY567">
            <v>0</v>
          </cell>
          <cell r="BQ567">
            <v>400194231.87329632</v>
          </cell>
          <cell r="CD567">
            <v>117400092.56198889</v>
          </cell>
          <cell r="CM567">
            <v>517594324.43528521</v>
          </cell>
        </row>
        <row r="568">
          <cell r="AQ568" t="str">
            <v>NO</v>
          </cell>
          <cell r="AY568">
            <v>0</v>
          </cell>
          <cell r="BQ568">
            <v>2072258773.7816696</v>
          </cell>
          <cell r="CD568">
            <v>0</v>
          </cell>
          <cell r="CM568">
            <v>2072258773.7816696</v>
          </cell>
        </row>
        <row r="569">
          <cell r="AQ569" t="str">
            <v>NO</v>
          </cell>
          <cell r="AY569">
            <v>0</v>
          </cell>
          <cell r="BQ569">
            <v>826531054.0498693</v>
          </cell>
          <cell r="CD569">
            <v>243240863.71496078</v>
          </cell>
          <cell r="CM569">
            <v>1069771917.7648301</v>
          </cell>
        </row>
        <row r="570">
          <cell r="AQ570" t="str">
            <v>NO</v>
          </cell>
          <cell r="AY570">
            <v>0</v>
          </cell>
          <cell r="BQ570">
            <v>3432034101.5801706</v>
          </cell>
          <cell r="CD570">
            <v>0</v>
          </cell>
          <cell r="CM570">
            <v>3432034101.5801706</v>
          </cell>
        </row>
        <row r="571">
          <cell r="AQ571" t="str">
            <v>NO</v>
          </cell>
          <cell r="AY571">
            <v>0</v>
          </cell>
          <cell r="BQ571">
            <v>0</v>
          </cell>
          <cell r="CD571">
            <v>0</v>
          </cell>
          <cell r="CM571">
            <v>0</v>
          </cell>
        </row>
        <row r="572">
          <cell r="AQ572" t="str">
            <v>NO</v>
          </cell>
          <cell r="AY572">
            <v>0</v>
          </cell>
          <cell r="BQ572">
            <v>2924686882.3767233</v>
          </cell>
          <cell r="CD572">
            <v>0</v>
          </cell>
          <cell r="CM572">
            <v>2924686882.3767233</v>
          </cell>
        </row>
        <row r="573">
          <cell r="AQ573" t="str">
            <v>NO</v>
          </cell>
          <cell r="AY573">
            <v>0</v>
          </cell>
          <cell r="BQ573">
            <v>431239713.3791697</v>
          </cell>
          <cell r="CD573">
            <v>126496738.01375091</v>
          </cell>
          <cell r="CM573">
            <v>557736451.39292061</v>
          </cell>
        </row>
        <row r="574">
          <cell r="AQ574" t="str">
            <v>NO</v>
          </cell>
          <cell r="AY574">
            <v>0</v>
          </cell>
          <cell r="BQ574">
            <v>695916812.40340602</v>
          </cell>
          <cell r="CD574">
            <v>202779626.2210218</v>
          </cell>
          <cell r="CM574">
            <v>898696438.6244278</v>
          </cell>
        </row>
        <row r="575">
          <cell r="AQ575" t="str">
            <v>NO</v>
          </cell>
          <cell r="AY575">
            <v>0</v>
          </cell>
          <cell r="BQ575">
            <v>1842951785.4550581</v>
          </cell>
          <cell r="CD575">
            <v>536777065.63651741</v>
          </cell>
          <cell r="CM575">
            <v>2379728851.0915756</v>
          </cell>
        </row>
        <row r="576">
          <cell r="AQ576" t="str">
            <v>NO</v>
          </cell>
          <cell r="AY576">
            <v>0</v>
          </cell>
          <cell r="BQ576">
            <v>2066919396.736917</v>
          </cell>
          <cell r="CD576">
            <v>600577499.02107513</v>
          </cell>
          <cell r="CM576">
            <v>2667496895.7579923</v>
          </cell>
        </row>
        <row r="577">
          <cell r="AQ577" t="str">
            <v>NO</v>
          </cell>
          <cell r="AY577">
            <v>0</v>
          </cell>
          <cell r="BQ577">
            <v>0</v>
          </cell>
          <cell r="CD577">
            <v>0</v>
          </cell>
          <cell r="CM577">
            <v>0</v>
          </cell>
        </row>
        <row r="578">
          <cell r="AQ578" t="str">
            <v>NO</v>
          </cell>
          <cell r="AY578">
            <v>0</v>
          </cell>
          <cell r="BQ578">
            <v>785802900.08147681</v>
          </cell>
          <cell r="CD578">
            <v>230488425.02444303</v>
          </cell>
          <cell r="CM578">
            <v>1016291325.1059198</v>
          </cell>
        </row>
        <row r="579">
          <cell r="AQ579" t="str">
            <v>NO</v>
          </cell>
          <cell r="AY579">
            <v>0</v>
          </cell>
          <cell r="BQ579">
            <v>596135575.3282789</v>
          </cell>
          <cell r="CD579">
            <v>175210252.59848365</v>
          </cell>
          <cell r="CM579">
            <v>771345827.92676258</v>
          </cell>
        </row>
        <row r="580">
          <cell r="AQ580" t="str">
            <v>NO</v>
          </cell>
          <cell r="AY580">
            <v>0</v>
          </cell>
          <cell r="BQ580">
            <v>540523617.70856929</v>
          </cell>
          <cell r="CD580">
            <v>159022385.31257078</v>
          </cell>
          <cell r="CM580">
            <v>699546003.0211401</v>
          </cell>
        </row>
        <row r="581">
          <cell r="AQ581" t="str">
            <v>NO</v>
          </cell>
          <cell r="AY581">
            <v>0</v>
          </cell>
          <cell r="BQ581">
            <v>785802900.08147681</v>
          </cell>
          <cell r="CD581">
            <v>230488425.02444303</v>
          </cell>
          <cell r="CM581">
            <v>1016291325.1059198</v>
          </cell>
        </row>
        <row r="582">
          <cell r="AQ582" t="str">
            <v>NO</v>
          </cell>
          <cell r="AY582">
            <v>0</v>
          </cell>
          <cell r="BQ582">
            <v>941491931.31698513</v>
          </cell>
          <cell r="CD582">
            <v>275861064.39509553</v>
          </cell>
          <cell r="CM582">
            <v>1217352995.7120807</v>
          </cell>
        </row>
        <row r="583">
          <cell r="AQ583" t="str">
            <v>NO</v>
          </cell>
          <cell r="AY583">
            <v>0</v>
          </cell>
          <cell r="BQ583">
            <v>0</v>
          </cell>
          <cell r="CD583">
            <v>0</v>
          </cell>
          <cell r="CM583">
            <v>0</v>
          </cell>
        </row>
        <row r="584">
          <cell r="AQ584" t="str">
            <v>NO</v>
          </cell>
          <cell r="AY584">
            <v>0</v>
          </cell>
          <cell r="BQ584">
            <v>0</v>
          </cell>
          <cell r="CD584">
            <v>0</v>
          </cell>
          <cell r="CM584">
            <v>0</v>
          </cell>
        </row>
        <row r="585">
          <cell r="AQ585" t="str">
            <v>NO</v>
          </cell>
          <cell r="AY585">
            <v>0</v>
          </cell>
          <cell r="BQ585">
            <v>0</v>
          </cell>
          <cell r="CD585">
            <v>0</v>
          </cell>
          <cell r="CM585">
            <v>0</v>
          </cell>
        </row>
        <row r="586">
          <cell r="AQ586" t="str">
            <v>NO</v>
          </cell>
          <cell r="AY586">
            <v>0</v>
          </cell>
          <cell r="BQ586">
            <v>1383686679</v>
          </cell>
          <cell r="CD586">
            <v>678575036</v>
          </cell>
          <cell r="CM586">
            <v>2062261715</v>
          </cell>
        </row>
        <row r="587">
          <cell r="AQ587" t="str">
            <v>NO</v>
          </cell>
          <cell r="AY587">
            <v>0</v>
          </cell>
          <cell r="BQ587">
            <v>3390187996</v>
          </cell>
          <cell r="CD587">
            <v>0</v>
          </cell>
          <cell r="CM587">
            <v>3390187996</v>
          </cell>
        </row>
        <row r="588">
          <cell r="AQ588" t="str">
            <v>NO</v>
          </cell>
          <cell r="AY588">
            <v>0</v>
          </cell>
          <cell r="BQ588">
            <v>0</v>
          </cell>
          <cell r="CD588">
            <v>0</v>
          </cell>
          <cell r="CM588">
            <v>0</v>
          </cell>
        </row>
        <row r="589">
          <cell r="AQ589" t="str">
            <v>NO</v>
          </cell>
          <cell r="AY589">
            <v>0</v>
          </cell>
          <cell r="BQ589">
            <v>0</v>
          </cell>
          <cell r="CD589">
            <v>0</v>
          </cell>
          <cell r="CM589">
            <v>0</v>
          </cell>
        </row>
        <row r="590">
          <cell r="AQ590" t="str">
            <v>NO</v>
          </cell>
          <cell r="AY590">
            <v>0</v>
          </cell>
          <cell r="BQ590">
            <v>0</v>
          </cell>
          <cell r="CD590">
            <v>0</v>
          </cell>
          <cell r="CM590">
            <v>0</v>
          </cell>
        </row>
        <row r="591">
          <cell r="AQ591" t="str">
            <v>NO</v>
          </cell>
          <cell r="AY591">
            <v>0</v>
          </cell>
          <cell r="BQ591">
            <v>0</v>
          </cell>
          <cell r="CD591">
            <v>0</v>
          </cell>
          <cell r="CM591">
            <v>0</v>
          </cell>
        </row>
        <row r="592">
          <cell r="AQ592" t="str">
            <v>NO</v>
          </cell>
          <cell r="AY592">
            <v>0</v>
          </cell>
          <cell r="BQ592">
            <v>0</v>
          </cell>
          <cell r="CD592">
            <v>0</v>
          </cell>
          <cell r="CM592">
            <v>0</v>
          </cell>
        </row>
        <row r="593">
          <cell r="AQ593" t="str">
            <v>NO</v>
          </cell>
          <cell r="AY593">
            <v>0</v>
          </cell>
          <cell r="BQ593">
            <v>2307841796.4197917</v>
          </cell>
          <cell r="CD593">
            <v>676953340.2419374</v>
          </cell>
          <cell r="CM593">
            <v>2984795136.6617289</v>
          </cell>
        </row>
        <row r="594">
          <cell r="AQ594" t="str">
            <v>NO</v>
          </cell>
          <cell r="AY594">
            <v>0</v>
          </cell>
          <cell r="BQ594">
            <v>205095006.31524962</v>
          </cell>
          <cell r="CD594">
            <v>60039469.822574884</v>
          </cell>
          <cell r="CM594">
            <v>265134476.13782451</v>
          </cell>
        </row>
        <row r="595">
          <cell r="AQ595" t="str">
            <v>NO</v>
          </cell>
          <cell r="AY595">
            <v>0</v>
          </cell>
          <cell r="BQ595">
            <v>0</v>
          </cell>
          <cell r="CD595">
            <v>0</v>
          </cell>
          <cell r="CM595">
            <v>0</v>
          </cell>
        </row>
        <row r="596">
          <cell r="AQ596" t="str">
            <v>NO</v>
          </cell>
          <cell r="AY596">
            <v>0</v>
          </cell>
          <cell r="BQ596">
            <v>0</v>
          </cell>
          <cell r="CD596">
            <v>0</v>
          </cell>
          <cell r="CM596">
            <v>0</v>
          </cell>
        </row>
        <row r="597">
          <cell r="AQ597" t="str">
            <v>NO</v>
          </cell>
          <cell r="AY597">
            <v>0</v>
          </cell>
          <cell r="BQ597">
            <v>0</v>
          </cell>
          <cell r="CD597">
            <v>0</v>
          </cell>
          <cell r="CM597">
            <v>0</v>
          </cell>
        </row>
        <row r="598">
          <cell r="AQ598" t="str">
            <v>NO</v>
          </cell>
          <cell r="AY598">
            <v>0</v>
          </cell>
          <cell r="BQ598">
            <v>2552254388.1914601</v>
          </cell>
          <cell r="CD598">
            <v>751644038.45743799</v>
          </cell>
          <cell r="CM598">
            <v>3303898426.6488981</v>
          </cell>
        </row>
        <row r="599">
          <cell r="AQ599" t="str">
            <v>NO</v>
          </cell>
          <cell r="AY599">
            <v>0</v>
          </cell>
          <cell r="BQ599">
            <v>1467019823.7839999</v>
          </cell>
          <cell r="CD599">
            <v>430501372.13519996</v>
          </cell>
          <cell r="CM599">
            <v>1897521195.9191999</v>
          </cell>
        </row>
        <row r="600">
          <cell r="AQ600" t="str">
            <v>NO</v>
          </cell>
          <cell r="AY600">
            <v>0</v>
          </cell>
          <cell r="BQ600">
            <v>1994235760.1408999</v>
          </cell>
          <cell r="CD600">
            <v>585710058.04226995</v>
          </cell>
          <cell r="CM600">
            <v>2579945818.1831698</v>
          </cell>
        </row>
        <row r="601">
          <cell r="AQ601" t="str">
            <v>NO</v>
          </cell>
          <cell r="AY601">
            <v>0</v>
          </cell>
          <cell r="BQ601">
            <v>1793170275.8036242</v>
          </cell>
          <cell r="CD601">
            <v>0</v>
          </cell>
          <cell r="CM601">
            <v>1793170275.8036242</v>
          </cell>
        </row>
        <row r="602">
          <cell r="AQ602" t="str">
            <v>NO</v>
          </cell>
          <cell r="AY602">
            <v>0</v>
          </cell>
          <cell r="BQ602">
            <v>1617798349.13415</v>
          </cell>
          <cell r="CD602">
            <v>475306034.74024498</v>
          </cell>
          <cell r="CM602">
            <v>2093104383.8743949</v>
          </cell>
        </row>
        <row r="603">
          <cell r="AQ603" t="str">
            <v>NO</v>
          </cell>
          <cell r="AY603">
            <v>0</v>
          </cell>
          <cell r="BQ603">
            <v>0</v>
          </cell>
          <cell r="CD603">
            <v>0</v>
          </cell>
          <cell r="CM603">
            <v>0</v>
          </cell>
        </row>
        <row r="604">
          <cell r="AQ604" t="str">
            <v>NO</v>
          </cell>
          <cell r="AY604">
            <v>0</v>
          </cell>
          <cell r="BQ604">
            <v>1564313123.0090001</v>
          </cell>
          <cell r="CD604">
            <v>459307244.40270001</v>
          </cell>
          <cell r="CM604">
            <v>2023620367.4117</v>
          </cell>
        </row>
        <row r="605">
          <cell r="AQ605" t="str">
            <v>NO</v>
          </cell>
          <cell r="AY605">
            <v>0</v>
          </cell>
          <cell r="BQ605">
            <v>0</v>
          </cell>
          <cell r="CD605">
            <v>0</v>
          </cell>
          <cell r="CM605">
            <v>0</v>
          </cell>
        </row>
        <row r="606">
          <cell r="AQ606" t="str">
            <v>NO</v>
          </cell>
          <cell r="AY606">
            <v>0</v>
          </cell>
          <cell r="BQ606">
            <v>0</v>
          </cell>
          <cell r="CD606">
            <v>0</v>
          </cell>
          <cell r="CM606">
            <v>0</v>
          </cell>
        </row>
        <row r="607">
          <cell r="AQ607" t="str">
            <v>NO</v>
          </cell>
          <cell r="AY607">
            <v>0</v>
          </cell>
          <cell r="BQ607">
            <v>0</v>
          </cell>
          <cell r="CD607">
            <v>0</v>
          </cell>
          <cell r="CM607">
            <v>0</v>
          </cell>
        </row>
        <row r="608">
          <cell r="AQ608" t="str">
            <v>NO</v>
          </cell>
          <cell r="AY608">
            <v>0</v>
          </cell>
          <cell r="BQ608">
            <v>1201747711.9684401</v>
          </cell>
          <cell r="CD608">
            <v>354390021.590532</v>
          </cell>
          <cell r="CM608">
            <v>1556137733.5589721</v>
          </cell>
        </row>
        <row r="609">
          <cell r="AQ609" t="str">
            <v>NO</v>
          </cell>
          <cell r="AY609">
            <v>0</v>
          </cell>
          <cell r="BQ609">
            <v>3082230315.2597761</v>
          </cell>
          <cell r="CD609">
            <v>902928856.57793283</v>
          </cell>
          <cell r="CM609">
            <v>3985159171.837709</v>
          </cell>
        </row>
        <row r="610">
          <cell r="AQ610" t="str">
            <v>NO</v>
          </cell>
          <cell r="AY610">
            <v>0</v>
          </cell>
          <cell r="BQ610">
            <v>1565639147.3157737</v>
          </cell>
          <cell r="CD610">
            <v>458338501.34273213</v>
          </cell>
          <cell r="CM610">
            <v>2023977648.6585059</v>
          </cell>
        </row>
        <row r="611">
          <cell r="AQ611" t="str">
            <v>NO</v>
          </cell>
          <cell r="AY611">
            <v>0</v>
          </cell>
          <cell r="BQ611">
            <v>984468236.24399996</v>
          </cell>
          <cell r="CD611">
            <v>288491515.8732</v>
          </cell>
          <cell r="CM611">
            <v>1272959752.1171999</v>
          </cell>
        </row>
        <row r="612">
          <cell r="AQ612" t="str">
            <v>NO</v>
          </cell>
          <cell r="AY612">
            <v>0</v>
          </cell>
          <cell r="BQ612">
            <v>0</v>
          </cell>
          <cell r="CD612">
            <v>0</v>
          </cell>
          <cell r="CM612">
            <v>0</v>
          </cell>
        </row>
        <row r="613">
          <cell r="AQ613" t="str">
            <v>NO</v>
          </cell>
          <cell r="AY613">
            <v>0</v>
          </cell>
          <cell r="BQ613">
            <v>0</v>
          </cell>
          <cell r="CD613">
            <v>0</v>
          </cell>
          <cell r="CM613">
            <v>0</v>
          </cell>
        </row>
        <row r="614">
          <cell r="AQ614" t="str">
            <v>NO</v>
          </cell>
          <cell r="AY614">
            <v>0</v>
          </cell>
          <cell r="BQ614">
            <v>499873043.50800008</v>
          </cell>
          <cell r="CD614">
            <v>146943853.05240002</v>
          </cell>
          <cell r="CM614">
            <v>646816896.56040013</v>
          </cell>
        </row>
        <row r="615">
          <cell r="AQ615" t="str">
            <v>NO</v>
          </cell>
          <cell r="AY615">
            <v>0</v>
          </cell>
          <cell r="BQ615">
            <v>0</v>
          </cell>
          <cell r="CD615">
            <v>0</v>
          </cell>
          <cell r="CM615">
            <v>0</v>
          </cell>
        </row>
        <row r="616">
          <cell r="AQ616" t="str">
            <v>NO</v>
          </cell>
          <cell r="AY616">
            <v>0</v>
          </cell>
          <cell r="BQ616">
            <v>0</v>
          </cell>
          <cell r="CD616">
            <v>0</v>
          </cell>
          <cell r="CM616">
            <v>0</v>
          </cell>
        </row>
        <row r="617">
          <cell r="AQ617" t="str">
            <v>NO</v>
          </cell>
          <cell r="AY617">
            <v>0</v>
          </cell>
          <cell r="BQ617">
            <v>0</v>
          </cell>
          <cell r="CD617">
            <v>0</v>
          </cell>
          <cell r="CM617">
            <v>0</v>
          </cell>
        </row>
        <row r="618">
          <cell r="AQ618" t="str">
            <v>NO</v>
          </cell>
          <cell r="AY618">
            <v>0</v>
          </cell>
          <cell r="BQ618">
            <v>0</v>
          </cell>
          <cell r="CD618">
            <v>0</v>
          </cell>
          <cell r="CM618">
            <v>0</v>
          </cell>
        </row>
        <row r="619">
          <cell r="AQ619" t="str">
            <v>NO</v>
          </cell>
          <cell r="AY619">
            <v>0</v>
          </cell>
          <cell r="BQ619">
            <v>0</v>
          </cell>
          <cell r="CD619">
            <v>0</v>
          </cell>
          <cell r="CM619">
            <v>0</v>
          </cell>
        </row>
        <row r="620">
          <cell r="AQ620" t="str">
            <v>NO</v>
          </cell>
          <cell r="AY620">
            <v>0</v>
          </cell>
          <cell r="BQ620">
            <v>0</v>
          </cell>
          <cell r="CD620">
            <v>0</v>
          </cell>
          <cell r="CM620">
            <v>0</v>
          </cell>
        </row>
        <row r="621">
          <cell r="AQ621" t="str">
            <v>NO</v>
          </cell>
          <cell r="AY621">
            <v>0</v>
          </cell>
          <cell r="BQ621">
            <v>0</v>
          </cell>
          <cell r="CD621">
            <v>0</v>
          </cell>
          <cell r="CM621">
            <v>0</v>
          </cell>
        </row>
        <row r="622">
          <cell r="AQ622" t="str">
            <v>NO</v>
          </cell>
          <cell r="AY622">
            <v>0</v>
          </cell>
          <cell r="BQ622">
            <v>0</v>
          </cell>
          <cell r="CD622">
            <v>0</v>
          </cell>
          <cell r="CM622">
            <v>0</v>
          </cell>
        </row>
        <row r="623">
          <cell r="AQ623" t="str">
            <v>NO</v>
          </cell>
          <cell r="AY623">
            <v>0</v>
          </cell>
          <cell r="BQ623">
            <v>0</v>
          </cell>
          <cell r="CD623">
            <v>0</v>
          </cell>
          <cell r="CM623">
            <v>0</v>
          </cell>
        </row>
        <row r="624">
          <cell r="AQ624" t="str">
            <v>NO</v>
          </cell>
          <cell r="AY624">
            <v>0</v>
          </cell>
          <cell r="BQ624">
            <v>0</v>
          </cell>
          <cell r="CD624">
            <v>0</v>
          </cell>
          <cell r="CM624">
            <v>0</v>
          </cell>
        </row>
        <row r="625">
          <cell r="AQ625" t="str">
            <v>NO</v>
          </cell>
          <cell r="AY625">
            <v>0</v>
          </cell>
          <cell r="BQ625">
            <v>0</v>
          </cell>
          <cell r="CD625">
            <v>0</v>
          </cell>
          <cell r="CM625">
            <v>0</v>
          </cell>
        </row>
        <row r="626">
          <cell r="AQ626" t="str">
            <v>NO</v>
          </cell>
          <cell r="AY626">
            <v>0</v>
          </cell>
          <cell r="BQ626">
            <v>0</v>
          </cell>
          <cell r="CD626">
            <v>0</v>
          </cell>
          <cell r="CM626">
            <v>0</v>
          </cell>
        </row>
        <row r="627">
          <cell r="AQ627" t="str">
            <v>NO</v>
          </cell>
          <cell r="AY627">
            <v>0</v>
          </cell>
          <cell r="BQ627">
            <v>0</v>
          </cell>
          <cell r="CD627">
            <v>0</v>
          </cell>
          <cell r="CM627">
            <v>0</v>
          </cell>
        </row>
        <row r="628">
          <cell r="AQ628" t="str">
            <v>NO</v>
          </cell>
          <cell r="AY628">
            <v>0</v>
          </cell>
          <cell r="BQ628">
            <v>0</v>
          </cell>
          <cell r="CD628">
            <v>0</v>
          </cell>
          <cell r="CM628">
            <v>0</v>
          </cell>
        </row>
        <row r="629">
          <cell r="AQ629" t="str">
            <v>NO</v>
          </cell>
          <cell r="AY629">
            <v>0</v>
          </cell>
          <cell r="BQ629">
            <v>0</v>
          </cell>
          <cell r="CD629">
            <v>0</v>
          </cell>
          <cell r="CM629">
            <v>0</v>
          </cell>
        </row>
        <row r="630">
          <cell r="AQ630" t="str">
            <v>NO</v>
          </cell>
          <cell r="AY630">
            <v>0</v>
          </cell>
          <cell r="BQ630">
            <v>0</v>
          </cell>
          <cell r="CD630">
            <v>0</v>
          </cell>
          <cell r="CM630">
            <v>0</v>
          </cell>
        </row>
        <row r="631">
          <cell r="AQ631" t="str">
            <v>NO</v>
          </cell>
          <cell r="AY631">
            <v>0</v>
          </cell>
          <cell r="BQ631">
            <v>0</v>
          </cell>
          <cell r="CD631">
            <v>0</v>
          </cell>
          <cell r="CM631">
            <v>0</v>
          </cell>
        </row>
        <row r="632">
          <cell r="AQ632" t="str">
            <v>NO</v>
          </cell>
          <cell r="AY632">
            <v>0</v>
          </cell>
          <cell r="BQ632">
            <v>0</v>
          </cell>
          <cell r="CD632">
            <v>0</v>
          </cell>
          <cell r="CM632">
            <v>0</v>
          </cell>
        </row>
        <row r="633">
          <cell r="AQ633" t="str">
            <v>NO</v>
          </cell>
          <cell r="AY633">
            <v>0</v>
          </cell>
          <cell r="BQ633">
            <v>0</v>
          </cell>
          <cell r="CD633">
            <v>0</v>
          </cell>
          <cell r="CM633">
            <v>0</v>
          </cell>
        </row>
        <row r="634">
          <cell r="AQ634" t="str">
            <v>NO</v>
          </cell>
          <cell r="AY634">
            <v>0</v>
          </cell>
          <cell r="BQ634">
            <v>0</v>
          </cell>
          <cell r="CD634">
            <v>0</v>
          </cell>
          <cell r="CM634">
            <v>0</v>
          </cell>
        </row>
        <row r="635">
          <cell r="AQ635" t="str">
            <v>NO</v>
          </cell>
          <cell r="AY635">
            <v>0</v>
          </cell>
          <cell r="BQ635">
            <v>0</v>
          </cell>
          <cell r="CD635">
            <v>0</v>
          </cell>
          <cell r="CM635">
            <v>0</v>
          </cell>
        </row>
        <row r="636">
          <cell r="AQ636" t="str">
            <v>NO</v>
          </cell>
          <cell r="AY636">
            <v>0</v>
          </cell>
          <cell r="BQ636">
            <v>0</v>
          </cell>
          <cell r="CD636">
            <v>0</v>
          </cell>
          <cell r="CM636">
            <v>0</v>
          </cell>
        </row>
        <row r="637">
          <cell r="AQ637" t="str">
            <v>NO</v>
          </cell>
          <cell r="AY637">
            <v>0</v>
          </cell>
          <cell r="BQ637">
            <v>0</v>
          </cell>
          <cell r="CD637">
            <v>0</v>
          </cell>
          <cell r="CM637">
            <v>0</v>
          </cell>
        </row>
        <row r="638">
          <cell r="AQ638" t="str">
            <v>NO</v>
          </cell>
          <cell r="AY638">
            <v>0</v>
          </cell>
          <cell r="BQ638">
            <v>338907465.04273927</v>
          </cell>
          <cell r="CD638">
            <v>0</v>
          </cell>
          <cell r="CM638">
            <v>338907465.04273927</v>
          </cell>
        </row>
        <row r="639">
          <cell r="AQ639" t="str">
            <v>NO</v>
          </cell>
          <cell r="AY639">
            <v>0</v>
          </cell>
          <cell r="BQ639">
            <v>0</v>
          </cell>
          <cell r="CD639">
            <v>0</v>
          </cell>
          <cell r="CM639">
            <v>0</v>
          </cell>
        </row>
        <row r="640">
          <cell r="AQ640" t="str">
            <v>NO</v>
          </cell>
          <cell r="AY640">
            <v>0</v>
          </cell>
          <cell r="BQ640">
            <v>0</v>
          </cell>
          <cell r="CD640">
            <v>0</v>
          </cell>
          <cell r="CM640">
            <v>0</v>
          </cell>
        </row>
        <row r="641">
          <cell r="AQ641" t="str">
            <v>NO</v>
          </cell>
          <cell r="AY641">
            <v>0</v>
          </cell>
          <cell r="BQ641">
            <v>0</v>
          </cell>
          <cell r="CD641">
            <v>0</v>
          </cell>
          <cell r="CM641">
            <v>0</v>
          </cell>
        </row>
        <row r="642">
          <cell r="AQ642" t="str">
            <v>NO</v>
          </cell>
          <cell r="AY642">
            <v>0</v>
          </cell>
          <cell r="BQ642">
            <v>2047890530</v>
          </cell>
          <cell r="CD642">
            <v>600259513</v>
          </cell>
          <cell r="CM642">
            <v>3275341995</v>
          </cell>
        </row>
        <row r="643">
          <cell r="AQ643" t="str">
            <v>NO</v>
          </cell>
          <cell r="AY643">
            <v>0</v>
          </cell>
          <cell r="BQ643">
            <v>0</v>
          </cell>
          <cell r="CD643">
            <v>0</v>
          </cell>
          <cell r="CM643">
            <v>0</v>
          </cell>
        </row>
        <row r="644">
          <cell r="AQ644" t="str">
            <v>NO</v>
          </cell>
          <cell r="AY644">
            <v>0</v>
          </cell>
          <cell r="BQ644">
            <v>0</v>
          </cell>
          <cell r="CD644">
            <v>0</v>
          </cell>
          <cell r="CM644">
            <v>0</v>
          </cell>
        </row>
        <row r="645">
          <cell r="AQ645" t="str">
            <v>NO</v>
          </cell>
          <cell r="AY645">
            <v>0</v>
          </cell>
          <cell r="BQ645">
            <v>0</v>
          </cell>
          <cell r="CD645">
            <v>0</v>
          </cell>
          <cell r="CM645">
            <v>0</v>
          </cell>
        </row>
        <row r="646">
          <cell r="AQ646" t="str">
            <v>NO</v>
          </cell>
          <cell r="AY646">
            <v>0</v>
          </cell>
          <cell r="BQ646">
            <v>0</v>
          </cell>
          <cell r="CD646">
            <v>0</v>
          </cell>
          <cell r="CM646">
            <v>0</v>
          </cell>
        </row>
        <row r="647">
          <cell r="AQ647" t="str">
            <v>NO</v>
          </cell>
          <cell r="AY647">
            <v>0</v>
          </cell>
          <cell r="BQ647">
            <v>0</v>
          </cell>
          <cell r="CD647">
            <v>0</v>
          </cell>
          <cell r="CM647">
            <v>0</v>
          </cell>
        </row>
        <row r="648">
          <cell r="AQ648" t="str">
            <v>NO</v>
          </cell>
          <cell r="AY648">
            <v>0</v>
          </cell>
          <cell r="BQ648">
            <v>908677578</v>
          </cell>
          <cell r="CD648">
            <v>237918968</v>
          </cell>
          <cell r="CM648">
            <v>1146596546</v>
          </cell>
        </row>
        <row r="649">
          <cell r="AQ649" t="str">
            <v>NO</v>
          </cell>
          <cell r="AY649">
            <v>0</v>
          </cell>
          <cell r="BQ649">
            <v>4158120623</v>
          </cell>
          <cell r="CD649">
            <v>1212897665.52</v>
          </cell>
          <cell r="CM649">
            <v>5371018288.5200005</v>
          </cell>
        </row>
        <row r="650">
          <cell r="AQ650" t="str">
            <v>NO</v>
          </cell>
          <cell r="AY650">
            <v>0</v>
          </cell>
          <cell r="BQ650">
            <v>0</v>
          </cell>
          <cell r="CD650">
            <v>0</v>
          </cell>
          <cell r="CM650">
            <v>0</v>
          </cell>
        </row>
        <row r="651">
          <cell r="AQ651" t="str">
            <v>NO</v>
          </cell>
          <cell r="AY651">
            <v>0</v>
          </cell>
          <cell r="BQ651">
            <v>0</v>
          </cell>
          <cell r="CD651">
            <v>0</v>
          </cell>
          <cell r="CM651">
            <v>0</v>
          </cell>
        </row>
        <row r="652">
          <cell r="AQ652" t="str">
            <v>NO</v>
          </cell>
          <cell r="AY652">
            <v>0</v>
          </cell>
          <cell r="BQ652">
            <v>0</v>
          </cell>
          <cell r="CD652">
            <v>0</v>
          </cell>
          <cell r="CM652">
            <v>0</v>
          </cell>
        </row>
        <row r="653">
          <cell r="AQ653" t="str">
            <v>NO</v>
          </cell>
          <cell r="AY653">
            <v>0</v>
          </cell>
          <cell r="BQ653">
            <v>0</v>
          </cell>
          <cell r="CD653">
            <v>0</v>
          </cell>
          <cell r="CM653">
            <v>0</v>
          </cell>
        </row>
        <row r="654">
          <cell r="AQ654" t="str">
            <v>NO</v>
          </cell>
          <cell r="AY654">
            <v>0</v>
          </cell>
          <cell r="BQ654">
            <v>0</v>
          </cell>
          <cell r="CD654">
            <v>0</v>
          </cell>
          <cell r="CM654">
            <v>0</v>
          </cell>
        </row>
        <row r="655">
          <cell r="AQ655" t="str">
            <v>NO</v>
          </cell>
          <cell r="AY655">
            <v>0</v>
          </cell>
          <cell r="BQ655">
            <v>0</v>
          </cell>
          <cell r="CD655">
            <v>0</v>
          </cell>
          <cell r="CM655">
            <v>0</v>
          </cell>
        </row>
        <row r="656">
          <cell r="AQ656" t="str">
            <v>NO</v>
          </cell>
          <cell r="AY656">
            <v>0</v>
          </cell>
          <cell r="BQ656">
            <v>1988596814.77</v>
          </cell>
          <cell r="CD656">
            <v>0</v>
          </cell>
          <cell r="CM656">
            <v>1988596814.77</v>
          </cell>
        </row>
        <row r="657">
          <cell r="AQ657" t="str">
            <v>NO</v>
          </cell>
          <cell r="AY657">
            <v>0</v>
          </cell>
          <cell r="BQ657">
            <v>2421421168.5</v>
          </cell>
          <cell r="CD657">
            <v>0</v>
          </cell>
          <cell r="CM657">
            <v>2421421168.5</v>
          </cell>
        </row>
        <row r="658">
          <cell r="AQ658" t="str">
            <v>NO</v>
          </cell>
          <cell r="AY658">
            <v>0</v>
          </cell>
          <cell r="BQ658">
            <v>769188644</v>
          </cell>
          <cell r="CD658">
            <v>0</v>
          </cell>
          <cell r="CM658">
            <v>769188644</v>
          </cell>
        </row>
        <row r="659">
          <cell r="AQ659" t="str">
            <v>NO</v>
          </cell>
          <cell r="AY659">
            <v>0</v>
          </cell>
          <cell r="BQ659">
            <v>0</v>
          </cell>
          <cell r="CD659">
            <v>0</v>
          </cell>
          <cell r="CM659">
            <v>0</v>
          </cell>
        </row>
        <row r="660">
          <cell r="AQ660" t="str">
            <v>NO</v>
          </cell>
          <cell r="AY660">
            <v>0</v>
          </cell>
          <cell r="BQ660">
            <v>0</v>
          </cell>
          <cell r="CD660">
            <v>0</v>
          </cell>
          <cell r="CM660">
            <v>0</v>
          </cell>
        </row>
        <row r="661">
          <cell r="AQ661" t="str">
            <v>NO</v>
          </cell>
          <cell r="AY661">
            <v>0</v>
          </cell>
          <cell r="BQ661">
            <v>0</v>
          </cell>
          <cell r="CD661">
            <v>0</v>
          </cell>
          <cell r="CM661">
            <v>0</v>
          </cell>
        </row>
        <row r="662">
          <cell r="AQ662" t="str">
            <v>NO</v>
          </cell>
          <cell r="AY662">
            <v>0</v>
          </cell>
          <cell r="BQ662">
            <v>0</v>
          </cell>
          <cell r="CD662">
            <v>0</v>
          </cell>
          <cell r="CM662">
            <v>0</v>
          </cell>
        </row>
        <row r="663">
          <cell r="AQ663" t="str">
            <v>NO</v>
          </cell>
          <cell r="AY663">
            <v>0</v>
          </cell>
          <cell r="BQ663">
            <v>0</v>
          </cell>
          <cell r="CD663">
            <v>0</v>
          </cell>
          <cell r="CM663">
            <v>0</v>
          </cell>
        </row>
        <row r="664">
          <cell r="AQ664" t="str">
            <v>NO</v>
          </cell>
          <cell r="AY664">
            <v>0</v>
          </cell>
          <cell r="BQ664">
            <v>0</v>
          </cell>
          <cell r="CD664">
            <v>0</v>
          </cell>
          <cell r="CM664">
            <v>0</v>
          </cell>
        </row>
        <row r="665">
          <cell r="AQ665" t="str">
            <v>NO</v>
          </cell>
          <cell r="AY665">
            <v>0</v>
          </cell>
          <cell r="BQ665">
            <v>0</v>
          </cell>
          <cell r="CD665">
            <v>0</v>
          </cell>
          <cell r="CM665">
            <v>0</v>
          </cell>
        </row>
        <row r="666">
          <cell r="AQ666" t="str">
            <v>NO</v>
          </cell>
          <cell r="AY666">
            <v>0</v>
          </cell>
          <cell r="BQ666">
            <v>0</v>
          </cell>
          <cell r="CD666">
            <v>0</v>
          </cell>
          <cell r="CM666">
            <v>0</v>
          </cell>
        </row>
        <row r="667">
          <cell r="AQ667" t="str">
            <v>NO</v>
          </cell>
          <cell r="AY667">
            <v>0</v>
          </cell>
          <cell r="BQ667">
            <v>0</v>
          </cell>
          <cell r="CD667">
            <v>0</v>
          </cell>
          <cell r="CM667">
            <v>0</v>
          </cell>
        </row>
        <row r="668">
          <cell r="AQ668" t="str">
            <v>NO</v>
          </cell>
          <cell r="AY668">
            <v>0</v>
          </cell>
          <cell r="BQ668">
            <v>0</v>
          </cell>
          <cell r="CD668">
            <v>0</v>
          </cell>
          <cell r="CM668">
            <v>0</v>
          </cell>
        </row>
        <row r="669">
          <cell r="AQ669" t="str">
            <v>NO</v>
          </cell>
          <cell r="AY669">
            <v>0</v>
          </cell>
          <cell r="BQ669">
            <v>0</v>
          </cell>
          <cell r="CD669">
            <v>0</v>
          </cell>
          <cell r="CM669">
            <v>0</v>
          </cell>
        </row>
        <row r="670">
          <cell r="AQ670" t="str">
            <v>NO</v>
          </cell>
          <cell r="AY670">
            <v>0</v>
          </cell>
          <cell r="BQ670">
            <v>0</v>
          </cell>
          <cell r="CD670">
            <v>0</v>
          </cell>
          <cell r="CM670">
            <v>0</v>
          </cell>
        </row>
        <row r="671">
          <cell r="AQ671" t="str">
            <v>NO</v>
          </cell>
          <cell r="AY671">
            <v>0</v>
          </cell>
          <cell r="BQ671">
            <v>0</v>
          </cell>
          <cell r="CD671">
            <v>0</v>
          </cell>
          <cell r="CM671">
            <v>0</v>
          </cell>
        </row>
        <row r="672">
          <cell r="AQ672" t="str">
            <v>NO</v>
          </cell>
          <cell r="AY672">
            <v>0</v>
          </cell>
          <cell r="BQ672">
            <v>0</v>
          </cell>
          <cell r="CD672">
            <v>0</v>
          </cell>
          <cell r="CM672">
            <v>0</v>
          </cell>
        </row>
        <row r="673">
          <cell r="AQ673" t="str">
            <v>NO</v>
          </cell>
          <cell r="AY673">
            <v>0</v>
          </cell>
          <cell r="BQ673">
            <v>0</v>
          </cell>
          <cell r="CD673">
            <v>0</v>
          </cell>
          <cell r="CM673">
            <v>0</v>
          </cell>
        </row>
        <row r="674">
          <cell r="AQ674" t="str">
            <v>NO</v>
          </cell>
          <cell r="AY674">
            <v>0</v>
          </cell>
          <cell r="BQ674">
            <v>0</v>
          </cell>
          <cell r="CD674">
            <v>0</v>
          </cell>
          <cell r="CM674">
            <v>0</v>
          </cell>
        </row>
        <row r="675">
          <cell r="AQ675" t="str">
            <v>NO</v>
          </cell>
          <cell r="AY675">
            <v>0</v>
          </cell>
          <cell r="BQ675">
            <v>0</v>
          </cell>
          <cell r="CD675">
            <v>0</v>
          </cell>
          <cell r="CM675">
            <v>0</v>
          </cell>
        </row>
        <row r="676">
          <cell r="AQ676" t="str">
            <v>NO</v>
          </cell>
          <cell r="AY676">
            <v>0</v>
          </cell>
          <cell r="BQ676">
            <v>0</v>
          </cell>
          <cell r="CD676">
            <v>0</v>
          </cell>
          <cell r="CM676">
            <v>0</v>
          </cell>
        </row>
        <row r="677">
          <cell r="AQ677" t="str">
            <v>NO</v>
          </cell>
          <cell r="AY677">
            <v>0</v>
          </cell>
          <cell r="BQ677">
            <v>0</v>
          </cell>
          <cell r="CD677">
            <v>0</v>
          </cell>
          <cell r="CM677">
            <v>0</v>
          </cell>
        </row>
        <row r="678">
          <cell r="AQ678" t="str">
            <v>NO</v>
          </cell>
          <cell r="AY678">
            <v>0</v>
          </cell>
          <cell r="BQ678">
            <v>0</v>
          </cell>
          <cell r="CD678">
            <v>0</v>
          </cell>
          <cell r="CM678">
            <v>0</v>
          </cell>
        </row>
        <row r="679">
          <cell r="AQ679" t="str">
            <v>NO</v>
          </cell>
          <cell r="AY679">
            <v>0</v>
          </cell>
          <cell r="BQ679">
            <v>0</v>
          </cell>
          <cell r="CD679">
            <v>0</v>
          </cell>
          <cell r="CM679">
            <v>0</v>
          </cell>
        </row>
        <row r="680">
          <cell r="AQ680" t="str">
            <v>NO</v>
          </cell>
          <cell r="AY680">
            <v>0</v>
          </cell>
          <cell r="BQ680">
            <v>0</v>
          </cell>
          <cell r="CD680">
            <v>0</v>
          </cell>
          <cell r="CM680">
            <v>0</v>
          </cell>
        </row>
        <row r="681">
          <cell r="AQ681" t="str">
            <v>NO</v>
          </cell>
          <cell r="AY681">
            <v>0</v>
          </cell>
          <cell r="BQ681">
            <v>0</v>
          </cell>
          <cell r="CD681">
            <v>0</v>
          </cell>
          <cell r="CM681">
            <v>0</v>
          </cell>
        </row>
        <row r="682">
          <cell r="AQ682" t="str">
            <v>NO</v>
          </cell>
          <cell r="AY682">
            <v>0</v>
          </cell>
          <cell r="BQ682">
            <v>0</v>
          </cell>
          <cell r="CD682">
            <v>0</v>
          </cell>
          <cell r="CM682">
            <v>0</v>
          </cell>
        </row>
        <row r="683">
          <cell r="AQ683" t="str">
            <v>NO</v>
          </cell>
          <cell r="AY683">
            <v>0</v>
          </cell>
          <cell r="BQ683">
            <v>0</v>
          </cell>
          <cell r="CD683">
            <v>0</v>
          </cell>
          <cell r="CM683">
            <v>0</v>
          </cell>
        </row>
        <row r="684">
          <cell r="AQ684" t="str">
            <v>NO</v>
          </cell>
          <cell r="AY684">
            <v>0</v>
          </cell>
          <cell r="BQ684">
            <v>0</v>
          </cell>
          <cell r="CD684">
            <v>0</v>
          </cell>
          <cell r="CM684">
            <v>0</v>
          </cell>
        </row>
        <row r="685">
          <cell r="AQ685" t="str">
            <v>NO</v>
          </cell>
          <cell r="AY685">
            <v>0</v>
          </cell>
          <cell r="BQ685">
            <v>0</v>
          </cell>
          <cell r="CD685">
            <v>0</v>
          </cell>
          <cell r="CM685">
            <v>0</v>
          </cell>
        </row>
        <row r="686">
          <cell r="AQ686" t="str">
            <v>NO</v>
          </cell>
          <cell r="AY686">
            <v>0</v>
          </cell>
          <cell r="BQ686">
            <v>0</v>
          </cell>
          <cell r="CD686">
            <v>0</v>
          </cell>
          <cell r="CM686">
            <v>0</v>
          </cell>
        </row>
        <row r="687">
          <cell r="AQ687" t="str">
            <v>NO</v>
          </cell>
          <cell r="AY687">
            <v>0</v>
          </cell>
          <cell r="BQ687">
            <v>0</v>
          </cell>
          <cell r="CD687">
            <v>0</v>
          </cell>
          <cell r="CM687">
            <v>0</v>
          </cell>
        </row>
        <row r="688">
          <cell r="AQ688" t="str">
            <v>NO</v>
          </cell>
          <cell r="AY688" t="str">
            <v>CONSORCIO MOTA - ENGIL - G3</v>
          </cell>
          <cell r="BQ688">
            <v>5121555789</v>
          </cell>
          <cell r="CD688">
            <v>1469196866</v>
          </cell>
          <cell r="CM688">
            <v>6590752655</v>
          </cell>
        </row>
        <row r="689">
          <cell r="AQ689" t="str">
            <v>NO</v>
          </cell>
          <cell r="AY689">
            <v>0</v>
          </cell>
          <cell r="BQ689">
            <v>0</v>
          </cell>
          <cell r="CD689">
            <v>0</v>
          </cell>
          <cell r="CM689">
            <v>0</v>
          </cell>
        </row>
        <row r="690">
          <cell r="AQ690" t="str">
            <v>NO</v>
          </cell>
          <cell r="AY690">
            <v>0</v>
          </cell>
          <cell r="BQ690">
            <v>1508272578.5335002</v>
          </cell>
          <cell r="CD690">
            <v>439314818.56005007</v>
          </cell>
          <cell r="CM690">
            <v>1947587397.0935502</v>
          </cell>
        </row>
        <row r="691">
          <cell r="AQ691" t="str">
            <v>NO</v>
          </cell>
          <cell r="AY691">
            <v>0</v>
          </cell>
          <cell r="BQ691">
            <v>0</v>
          </cell>
          <cell r="CD691">
            <v>0</v>
          </cell>
          <cell r="CM691">
            <v>0</v>
          </cell>
        </row>
        <row r="692">
          <cell r="AQ692" t="str">
            <v>NO</v>
          </cell>
          <cell r="AY692">
            <v>0</v>
          </cell>
          <cell r="BQ692">
            <v>0</v>
          </cell>
          <cell r="CD692">
            <v>0</v>
          </cell>
          <cell r="CM692">
            <v>0</v>
          </cell>
        </row>
        <row r="693">
          <cell r="AQ693" t="str">
            <v>NO</v>
          </cell>
          <cell r="AY693">
            <v>0</v>
          </cell>
          <cell r="BQ693">
            <v>0</v>
          </cell>
          <cell r="CD693">
            <v>0</v>
          </cell>
          <cell r="CM693">
            <v>0</v>
          </cell>
        </row>
        <row r="694">
          <cell r="AQ694" t="str">
            <v>NO</v>
          </cell>
          <cell r="AY694">
            <v>0</v>
          </cell>
          <cell r="BQ694">
            <v>0</v>
          </cell>
          <cell r="CD694">
            <v>0</v>
          </cell>
          <cell r="CM694">
            <v>0</v>
          </cell>
        </row>
        <row r="695">
          <cell r="AQ695" t="str">
            <v>NO</v>
          </cell>
          <cell r="AY695">
            <v>0</v>
          </cell>
          <cell r="BQ695">
            <v>0</v>
          </cell>
          <cell r="CD695">
            <v>0</v>
          </cell>
          <cell r="CM695">
            <v>0</v>
          </cell>
        </row>
        <row r="696">
          <cell r="AQ696" t="str">
            <v>NO</v>
          </cell>
          <cell r="AY696">
            <v>0</v>
          </cell>
          <cell r="BQ696">
            <v>3334222950.4902501</v>
          </cell>
          <cell r="CD696">
            <v>969124612.64707494</v>
          </cell>
          <cell r="CM696">
            <v>4303347563.1373253</v>
          </cell>
        </row>
        <row r="697">
          <cell r="AQ697" t="str">
            <v>NO</v>
          </cell>
          <cell r="AY697">
            <v>0</v>
          </cell>
          <cell r="BQ697">
            <v>0</v>
          </cell>
          <cell r="CD697">
            <v>0</v>
          </cell>
          <cell r="CM697">
            <v>0</v>
          </cell>
        </row>
        <row r="698">
          <cell r="AQ698" t="str">
            <v>NO</v>
          </cell>
          <cell r="AY698">
            <v>0</v>
          </cell>
          <cell r="BQ698">
            <v>0</v>
          </cell>
          <cell r="CD698">
            <v>0</v>
          </cell>
          <cell r="CM698">
            <v>0</v>
          </cell>
        </row>
        <row r="699">
          <cell r="AQ699" t="str">
            <v>NO</v>
          </cell>
          <cell r="AY699">
            <v>0</v>
          </cell>
          <cell r="BQ699">
            <v>0</v>
          </cell>
          <cell r="CD699">
            <v>0</v>
          </cell>
          <cell r="CM699">
            <v>0</v>
          </cell>
        </row>
        <row r="700">
          <cell r="AQ700" t="str">
            <v>NO</v>
          </cell>
          <cell r="AY700">
            <v>0</v>
          </cell>
          <cell r="BQ700">
            <v>0</v>
          </cell>
          <cell r="CD700">
            <v>0</v>
          </cell>
          <cell r="CM700">
            <v>0</v>
          </cell>
        </row>
        <row r="701">
          <cell r="AQ701" t="str">
            <v>NO</v>
          </cell>
          <cell r="AY701">
            <v>0</v>
          </cell>
          <cell r="BQ701">
            <v>2204066892.6874166</v>
          </cell>
          <cell r="CD701">
            <v>641944214.30622494</v>
          </cell>
          <cell r="CM701">
            <v>2846011106.9936414</v>
          </cell>
        </row>
        <row r="702">
          <cell r="AQ702" t="str">
            <v>NO</v>
          </cell>
          <cell r="AY702">
            <v>0</v>
          </cell>
          <cell r="BQ702">
            <v>2017229309.6576667</v>
          </cell>
          <cell r="CD702">
            <v>586251242.8973</v>
          </cell>
          <cell r="CM702">
            <v>2603480552.5549669</v>
          </cell>
        </row>
        <row r="703">
          <cell r="AQ703" t="str">
            <v>NO</v>
          </cell>
          <cell r="AY703">
            <v>0</v>
          </cell>
          <cell r="BQ703">
            <v>4157284043.8080001</v>
          </cell>
          <cell r="CD703">
            <v>1208507389.1424</v>
          </cell>
          <cell r="CM703">
            <v>5365791432.9504004</v>
          </cell>
        </row>
        <row r="704">
          <cell r="AQ704" t="str">
            <v>NO</v>
          </cell>
          <cell r="AY704">
            <v>0</v>
          </cell>
          <cell r="BQ704">
            <v>0</v>
          </cell>
          <cell r="CD704">
            <v>0</v>
          </cell>
          <cell r="CM704">
            <v>0</v>
          </cell>
        </row>
        <row r="705">
          <cell r="AQ705" t="str">
            <v>NO</v>
          </cell>
          <cell r="AY705">
            <v>0</v>
          </cell>
          <cell r="BQ705">
            <v>0</v>
          </cell>
          <cell r="CD705">
            <v>0</v>
          </cell>
          <cell r="CM705">
            <v>0</v>
          </cell>
        </row>
        <row r="706">
          <cell r="AQ706" t="str">
            <v>NO</v>
          </cell>
          <cell r="AY706">
            <v>0</v>
          </cell>
          <cell r="BQ706">
            <v>0</v>
          </cell>
          <cell r="CD706">
            <v>0</v>
          </cell>
          <cell r="CM706">
            <v>0</v>
          </cell>
        </row>
        <row r="707">
          <cell r="AQ707" t="str">
            <v>NO</v>
          </cell>
          <cell r="AY707">
            <v>0</v>
          </cell>
          <cell r="BQ707">
            <v>0</v>
          </cell>
          <cell r="CD707">
            <v>0</v>
          </cell>
          <cell r="CM707">
            <v>0</v>
          </cell>
        </row>
        <row r="708">
          <cell r="AQ708" t="str">
            <v>NO</v>
          </cell>
          <cell r="AY708">
            <v>0</v>
          </cell>
          <cell r="BQ708">
            <v>0</v>
          </cell>
          <cell r="CD708">
            <v>0</v>
          </cell>
          <cell r="CM708">
            <v>0</v>
          </cell>
        </row>
        <row r="709">
          <cell r="AQ709" t="str">
            <v>NO</v>
          </cell>
          <cell r="AY709">
            <v>0</v>
          </cell>
          <cell r="BQ709">
            <v>0</v>
          </cell>
          <cell r="CD709">
            <v>0</v>
          </cell>
          <cell r="CM709">
            <v>0</v>
          </cell>
        </row>
        <row r="710">
          <cell r="AQ710" t="str">
            <v>NO</v>
          </cell>
          <cell r="AY710">
            <v>0</v>
          </cell>
          <cell r="BQ710">
            <v>0</v>
          </cell>
          <cell r="CD710">
            <v>0</v>
          </cell>
          <cell r="CM710">
            <v>0</v>
          </cell>
        </row>
        <row r="711">
          <cell r="AQ711" t="str">
            <v>NO</v>
          </cell>
          <cell r="AY711">
            <v>0</v>
          </cell>
          <cell r="BQ711">
            <v>0</v>
          </cell>
          <cell r="CD711">
            <v>0</v>
          </cell>
          <cell r="CM711">
            <v>0</v>
          </cell>
        </row>
        <row r="712">
          <cell r="AQ712" t="str">
            <v>NO</v>
          </cell>
          <cell r="AY712">
            <v>0</v>
          </cell>
          <cell r="BQ712">
            <v>0</v>
          </cell>
          <cell r="CD712">
            <v>0</v>
          </cell>
          <cell r="CM712">
            <v>0</v>
          </cell>
        </row>
        <row r="713">
          <cell r="AQ713" t="str">
            <v>NO</v>
          </cell>
          <cell r="AY713">
            <v>0</v>
          </cell>
          <cell r="BQ713">
            <v>0</v>
          </cell>
          <cell r="CD713">
            <v>0</v>
          </cell>
          <cell r="CM713">
            <v>0</v>
          </cell>
        </row>
        <row r="714">
          <cell r="AQ714" t="str">
            <v>NO</v>
          </cell>
          <cell r="AY714">
            <v>0</v>
          </cell>
          <cell r="BQ714">
            <v>0</v>
          </cell>
          <cell r="CD714">
            <v>0</v>
          </cell>
          <cell r="CM714">
            <v>0</v>
          </cell>
        </row>
        <row r="715">
          <cell r="AQ715" t="str">
            <v>NO</v>
          </cell>
          <cell r="AY715">
            <v>0</v>
          </cell>
          <cell r="BQ715">
            <v>0</v>
          </cell>
          <cell r="CD715">
            <v>0</v>
          </cell>
          <cell r="CM715">
            <v>0</v>
          </cell>
        </row>
        <row r="716">
          <cell r="AQ716" t="str">
            <v>NO</v>
          </cell>
          <cell r="AY716">
            <v>0</v>
          </cell>
          <cell r="BQ716">
            <v>0</v>
          </cell>
          <cell r="CD716">
            <v>0</v>
          </cell>
          <cell r="CM716">
            <v>0</v>
          </cell>
        </row>
        <row r="717">
          <cell r="AQ717" t="str">
            <v>NO</v>
          </cell>
          <cell r="AY717">
            <v>0</v>
          </cell>
          <cell r="BQ717">
            <v>0</v>
          </cell>
          <cell r="CD717">
            <v>0</v>
          </cell>
          <cell r="CM717">
            <v>0</v>
          </cell>
        </row>
        <row r="718">
          <cell r="AQ718" t="str">
            <v>NO</v>
          </cell>
          <cell r="AY718">
            <v>0</v>
          </cell>
          <cell r="BQ718">
            <v>1987534917.5730076</v>
          </cell>
          <cell r="CD718">
            <v>579015494.2719022</v>
          </cell>
          <cell r="CM718">
            <v>2566550411.8449097</v>
          </cell>
        </row>
        <row r="719">
          <cell r="AQ719" t="str">
            <v>NO</v>
          </cell>
          <cell r="AY719">
            <v>0</v>
          </cell>
          <cell r="BQ719">
            <v>0</v>
          </cell>
          <cell r="CD719">
            <v>0</v>
          </cell>
          <cell r="CM719">
            <v>0</v>
          </cell>
        </row>
        <row r="720">
          <cell r="AQ720" t="str">
            <v>NO</v>
          </cell>
          <cell r="AY720">
            <v>0</v>
          </cell>
          <cell r="BQ720">
            <v>0</v>
          </cell>
          <cell r="CD720">
            <v>0</v>
          </cell>
          <cell r="CM720">
            <v>0</v>
          </cell>
        </row>
        <row r="721">
          <cell r="AQ721" t="str">
            <v>NO</v>
          </cell>
          <cell r="AY721">
            <v>0</v>
          </cell>
          <cell r="BQ721">
            <v>0</v>
          </cell>
          <cell r="CD721">
            <v>0</v>
          </cell>
          <cell r="CM721">
            <v>0</v>
          </cell>
        </row>
        <row r="722">
          <cell r="AQ722" t="str">
            <v>NO</v>
          </cell>
          <cell r="AY722">
            <v>0</v>
          </cell>
          <cell r="BQ722">
            <v>0</v>
          </cell>
          <cell r="CD722">
            <v>0</v>
          </cell>
          <cell r="CM722">
            <v>0</v>
          </cell>
        </row>
        <row r="723">
          <cell r="AQ723" t="str">
            <v>NO</v>
          </cell>
          <cell r="AY723">
            <v>0</v>
          </cell>
          <cell r="BQ723">
            <v>0</v>
          </cell>
          <cell r="CD723">
            <v>0</v>
          </cell>
          <cell r="CM723">
            <v>0</v>
          </cell>
        </row>
        <row r="724">
          <cell r="AQ724" t="str">
            <v>NO</v>
          </cell>
          <cell r="AY724">
            <v>0</v>
          </cell>
          <cell r="BQ724">
            <v>0</v>
          </cell>
          <cell r="CD724">
            <v>0</v>
          </cell>
          <cell r="CM724">
            <v>0</v>
          </cell>
        </row>
        <row r="725">
          <cell r="AQ725" t="str">
            <v>NO</v>
          </cell>
          <cell r="AY725">
            <v>0</v>
          </cell>
          <cell r="BQ725">
            <v>0</v>
          </cell>
          <cell r="CD725">
            <v>0</v>
          </cell>
          <cell r="CM725">
            <v>0</v>
          </cell>
        </row>
        <row r="726">
          <cell r="AQ726" t="str">
            <v>NO</v>
          </cell>
          <cell r="AY726">
            <v>0</v>
          </cell>
          <cell r="BQ726">
            <v>0</v>
          </cell>
          <cell r="CD726">
            <v>0</v>
          </cell>
          <cell r="CM726">
            <v>0</v>
          </cell>
        </row>
        <row r="727">
          <cell r="AQ727" t="str">
            <v>NO</v>
          </cell>
          <cell r="AY727">
            <v>0</v>
          </cell>
          <cell r="BQ727">
            <v>0</v>
          </cell>
          <cell r="CD727">
            <v>0</v>
          </cell>
          <cell r="CM727">
            <v>0</v>
          </cell>
        </row>
        <row r="728">
          <cell r="AQ728" t="str">
            <v>NO</v>
          </cell>
          <cell r="AY728">
            <v>0</v>
          </cell>
          <cell r="BQ728">
            <v>0</v>
          </cell>
          <cell r="CD728">
            <v>0</v>
          </cell>
          <cell r="CM728">
            <v>0</v>
          </cell>
        </row>
        <row r="729">
          <cell r="AQ729" t="str">
            <v>NO</v>
          </cell>
          <cell r="AY729">
            <v>0</v>
          </cell>
          <cell r="BQ729">
            <v>0</v>
          </cell>
          <cell r="CD729">
            <v>0</v>
          </cell>
          <cell r="CM729">
            <v>0</v>
          </cell>
        </row>
        <row r="730">
          <cell r="AQ730" t="str">
            <v>NO</v>
          </cell>
          <cell r="AY730">
            <v>0</v>
          </cell>
          <cell r="BQ730">
            <v>0</v>
          </cell>
          <cell r="CD730">
            <v>0</v>
          </cell>
          <cell r="CM730">
            <v>0</v>
          </cell>
        </row>
        <row r="731">
          <cell r="AQ731" t="str">
            <v>NO</v>
          </cell>
          <cell r="AY731">
            <v>0</v>
          </cell>
          <cell r="BQ731">
            <v>0</v>
          </cell>
          <cell r="CD731">
            <v>0</v>
          </cell>
          <cell r="CM731">
            <v>0</v>
          </cell>
        </row>
        <row r="732">
          <cell r="AQ732" t="str">
            <v>NO</v>
          </cell>
          <cell r="AY732">
            <v>0</v>
          </cell>
          <cell r="BQ732">
            <v>0</v>
          </cell>
          <cell r="CD732">
            <v>0</v>
          </cell>
          <cell r="CM732">
            <v>0</v>
          </cell>
        </row>
        <row r="733">
          <cell r="AQ733" t="str">
            <v>NO</v>
          </cell>
          <cell r="AY733">
            <v>0</v>
          </cell>
          <cell r="BQ733">
            <v>0</v>
          </cell>
          <cell r="CD733">
            <v>0</v>
          </cell>
          <cell r="CM733">
            <v>0</v>
          </cell>
        </row>
        <row r="734">
          <cell r="AQ734" t="str">
            <v>NO</v>
          </cell>
          <cell r="AY734">
            <v>0</v>
          </cell>
          <cell r="BQ734">
            <v>0</v>
          </cell>
          <cell r="CD734">
            <v>0</v>
          </cell>
          <cell r="CM734">
            <v>0</v>
          </cell>
        </row>
        <row r="735">
          <cell r="AQ735" t="str">
            <v>NO</v>
          </cell>
          <cell r="AY735">
            <v>0</v>
          </cell>
          <cell r="BQ735">
            <v>0</v>
          </cell>
          <cell r="CD735">
            <v>0</v>
          </cell>
          <cell r="CM735">
            <v>0</v>
          </cell>
        </row>
        <row r="736">
          <cell r="AQ736" t="str">
            <v>NO</v>
          </cell>
          <cell r="AY736">
            <v>0</v>
          </cell>
          <cell r="BQ736">
            <v>0</v>
          </cell>
          <cell r="CD736">
            <v>0</v>
          </cell>
          <cell r="CM736">
            <v>0</v>
          </cell>
        </row>
        <row r="737">
          <cell r="AQ737" t="str">
            <v>NO</v>
          </cell>
          <cell r="AY737">
            <v>0</v>
          </cell>
          <cell r="BQ737">
            <v>0</v>
          </cell>
          <cell r="CD737">
            <v>0</v>
          </cell>
          <cell r="CM737">
            <v>0</v>
          </cell>
        </row>
        <row r="738">
          <cell r="AQ738" t="str">
            <v>NO</v>
          </cell>
          <cell r="AY738">
            <v>0</v>
          </cell>
          <cell r="BQ738">
            <v>0</v>
          </cell>
          <cell r="CD738">
            <v>0</v>
          </cell>
          <cell r="CM738">
            <v>0</v>
          </cell>
        </row>
        <row r="739">
          <cell r="AQ739" t="str">
            <v>NO</v>
          </cell>
          <cell r="AY739">
            <v>0</v>
          </cell>
          <cell r="BQ739">
            <v>0</v>
          </cell>
          <cell r="CD739">
            <v>0</v>
          </cell>
          <cell r="CM739">
            <v>0</v>
          </cell>
        </row>
        <row r="740">
          <cell r="AQ740" t="str">
            <v>NO</v>
          </cell>
          <cell r="AY740">
            <v>0</v>
          </cell>
          <cell r="BQ740">
            <v>0</v>
          </cell>
          <cell r="CD740">
            <v>0</v>
          </cell>
          <cell r="CM740">
            <v>0</v>
          </cell>
        </row>
        <row r="741">
          <cell r="AQ741" t="str">
            <v>NO</v>
          </cell>
          <cell r="AY741">
            <v>0</v>
          </cell>
          <cell r="BQ741">
            <v>0</v>
          </cell>
          <cell r="CD741">
            <v>0</v>
          </cell>
          <cell r="CM741">
            <v>0</v>
          </cell>
        </row>
        <row r="742">
          <cell r="AQ742" t="str">
            <v>NO</v>
          </cell>
          <cell r="AY742">
            <v>0</v>
          </cell>
          <cell r="BQ742">
            <v>0</v>
          </cell>
          <cell r="CD742">
            <v>0</v>
          </cell>
          <cell r="CM742">
            <v>0</v>
          </cell>
        </row>
        <row r="743">
          <cell r="AQ743" t="str">
            <v>NO</v>
          </cell>
          <cell r="AY743">
            <v>0</v>
          </cell>
          <cell r="BQ743">
            <v>0</v>
          </cell>
          <cell r="CD743">
            <v>0</v>
          </cell>
          <cell r="CM743">
            <v>0</v>
          </cell>
        </row>
        <row r="744">
          <cell r="AQ744" t="str">
            <v>NO</v>
          </cell>
          <cell r="AY744">
            <v>0</v>
          </cell>
          <cell r="BQ744">
            <v>0</v>
          </cell>
          <cell r="CD744">
            <v>0</v>
          </cell>
          <cell r="CM744">
            <v>0</v>
          </cell>
        </row>
        <row r="745">
          <cell r="AQ745" t="str">
            <v>NO</v>
          </cell>
          <cell r="AY745">
            <v>0</v>
          </cell>
          <cell r="BQ745">
            <v>0</v>
          </cell>
          <cell r="CD745">
            <v>0</v>
          </cell>
          <cell r="CM745">
            <v>0</v>
          </cell>
        </row>
        <row r="746">
          <cell r="AQ746" t="str">
            <v>NO</v>
          </cell>
          <cell r="AY746">
            <v>0</v>
          </cell>
          <cell r="BQ746">
            <v>0</v>
          </cell>
          <cell r="CD746">
            <v>0</v>
          </cell>
          <cell r="CM746">
            <v>0</v>
          </cell>
        </row>
        <row r="747">
          <cell r="AQ747" t="str">
            <v>NO</v>
          </cell>
          <cell r="AY747">
            <v>0</v>
          </cell>
          <cell r="BQ747">
            <v>0</v>
          </cell>
          <cell r="CD747">
            <v>0</v>
          </cell>
          <cell r="CM747">
            <v>0</v>
          </cell>
        </row>
        <row r="748">
          <cell r="AQ748" t="str">
            <v>NO</v>
          </cell>
          <cell r="AY748">
            <v>0</v>
          </cell>
          <cell r="BQ748">
            <v>0</v>
          </cell>
          <cell r="CD748">
            <v>0</v>
          </cell>
          <cell r="CM748">
            <v>0</v>
          </cell>
        </row>
        <row r="749">
          <cell r="AQ749" t="str">
            <v>NO</v>
          </cell>
          <cell r="AY749">
            <v>0</v>
          </cell>
          <cell r="BQ749">
            <v>0</v>
          </cell>
          <cell r="CD749">
            <v>0</v>
          </cell>
          <cell r="CM749">
            <v>0</v>
          </cell>
        </row>
        <row r="750">
          <cell r="AQ750" t="str">
            <v>NO</v>
          </cell>
          <cell r="AY750">
            <v>0</v>
          </cell>
          <cell r="BQ750">
            <v>0</v>
          </cell>
          <cell r="CD750">
            <v>0</v>
          </cell>
          <cell r="CM750">
            <v>0</v>
          </cell>
        </row>
        <row r="751">
          <cell r="AQ751" t="str">
            <v>NO</v>
          </cell>
          <cell r="AY751">
            <v>0</v>
          </cell>
          <cell r="BQ751">
            <v>0</v>
          </cell>
          <cell r="CD751">
            <v>0</v>
          </cell>
          <cell r="CM751">
            <v>0</v>
          </cell>
        </row>
        <row r="752">
          <cell r="AQ752" t="str">
            <v>NO</v>
          </cell>
          <cell r="AY752">
            <v>0</v>
          </cell>
          <cell r="BQ752">
            <v>0</v>
          </cell>
          <cell r="CD752">
            <v>0</v>
          </cell>
          <cell r="CM752">
            <v>0</v>
          </cell>
        </row>
        <row r="753">
          <cell r="AQ753" t="str">
            <v>NO</v>
          </cell>
          <cell r="AY753">
            <v>0</v>
          </cell>
          <cell r="BQ753">
            <v>0</v>
          </cell>
          <cell r="CD753">
            <v>0</v>
          </cell>
          <cell r="CM753">
            <v>0</v>
          </cell>
        </row>
        <row r="754">
          <cell r="AQ754" t="str">
            <v>NO</v>
          </cell>
          <cell r="AY754">
            <v>0</v>
          </cell>
          <cell r="BQ754">
            <v>0</v>
          </cell>
          <cell r="CD754">
            <v>0</v>
          </cell>
          <cell r="CM754">
            <v>0</v>
          </cell>
        </row>
        <row r="755">
          <cell r="AQ755" t="str">
            <v>NO</v>
          </cell>
          <cell r="AY755">
            <v>0</v>
          </cell>
          <cell r="BQ755">
            <v>0</v>
          </cell>
          <cell r="CD755">
            <v>0</v>
          </cell>
          <cell r="CM755">
            <v>0</v>
          </cell>
        </row>
        <row r="756">
          <cell r="AQ756" t="str">
            <v>NO</v>
          </cell>
          <cell r="AY756">
            <v>0</v>
          </cell>
          <cell r="BQ756">
            <v>0</v>
          </cell>
          <cell r="CD756">
            <v>0</v>
          </cell>
          <cell r="CM756">
            <v>0</v>
          </cell>
        </row>
        <row r="757">
          <cell r="AQ757" t="str">
            <v>NO</v>
          </cell>
          <cell r="AY757">
            <v>0</v>
          </cell>
          <cell r="BQ757">
            <v>0</v>
          </cell>
          <cell r="CD757">
            <v>0</v>
          </cell>
          <cell r="CM757">
            <v>0</v>
          </cell>
        </row>
        <row r="758">
          <cell r="AQ758" t="str">
            <v>NO</v>
          </cell>
          <cell r="AY758">
            <v>0</v>
          </cell>
          <cell r="BQ758">
            <v>4335277199.1971989</v>
          </cell>
          <cell r="CD758">
            <v>0</v>
          </cell>
          <cell r="CM758">
            <v>4335277199.1971989</v>
          </cell>
        </row>
        <row r="759">
          <cell r="AQ759" t="str">
            <v>NO</v>
          </cell>
          <cell r="AY759">
            <v>0</v>
          </cell>
          <cell r="BQ759">
            <v>4059492775.9757876</v>
          </cell>
          <cell r="CD759">
            <v>0</v>
          </cell>
          <cell r="CM759">
            <v>4059492775.9757876</v>
          </cell>
        </row>
        <row r="760">
          <cell r="AQ760" t="str">
            <v>NO</v>
          </cell>
          <cell r="AY760">
            <v>0</v>
          </cell>
          <cell r="BQ760">
            <v>0</v>
          </cell>
          <cell r="CD760">
            <v>0</v>
          </cell>
          <cell r="CM760">
            <v>0</v>
          </cell>
        </row>
        <row r="761">
          <cell r="AQ761" t="str">
            <v>NO</v>
          </cell>
          <cell r="AY761">
            <v>0</v>
          </cell>
          <cell r="BQ761">
            <v>0</v>
          </cell>
          <cell r="CD761">
            <v>0</v>
          </cell>
          <cell r="CM761">
            <v>0</v>
          </cell>
        </row>
        <row r="762">
          <cell r="AQ762" t="str">
            <v>NO</v>
          </cell>
          <cell r="AY762">
            <v>0</v>
          </cell>
          <cell r="BQ762">
            <v>0</v>
          </cell>
          <cell r="CD762">
            <v>0</v>
          </cell>
          <cell r="CM762">
            <v>0</v>
          </cell>
        </row>
        <row r="763">
          <cell r="AQ763" t="str">
            <v>NO</v>
          </cell>
          <cell r="AY763">
            <v>0</v>
          </cell>
          <cell r="BQ763">
            <v>0</v>
          </cell>
          <cell r="CD763">
            <v>0</v>
          </cell>
          <cell r="CM763">
            <v>0</v>
          </cell>
        </row>
        <row r="764">
          <cell r="AQ764" t="str">
            <v>NO</v>
          </cell>
          <cell r="AY764">
            <v>0</v>
          </cell>
          <cell r="BQ764">
            <v>0</v>
          </cell>
          <cell r="CD764">
            <v>0</v>
          </cell>
          <cell r="CM764">
            <v>0</v>
          </cell>
        </row>
        <row r="765">
          <cell r="AQ765" t="str">
            <v>NO</v>
          </cell>
          <cell r="AY765">
            <v>0</v>
          </cell>
          <cell r="BQ765">
            <v>0</v>
          </cell>
          <cell r="CD765">
            <v>0</v>
          </cell>
          <cell r="CM765">
            <v>0</v>
          </cell>
        </row>
        <row r="766">
          <cell r="AQ766" t="str">
            <v>NO</v>
          </cell>
          <cell r="AY766">
            <v>0</v>
          </cell>
          <cell r="BQ766">
            <v>0</v>
          </cell>
          <cell r="CD766">
            <v>0</v>
          </cell>
          <cell r="CM766">
            <v>0</v>
          </cell>
        </row>
        <row r="767">
          <cell r="AQ767" t="str">
            <v>NO</v>
          </cell>
          <cell r="AY767">
            <v>0</v>
          </cell>
          <cell r="BQ767">
            <v>0</v>
          </cell>
          <cell r="CD767">
            <v>0</v>
          </cell>
          <cell r="CM767">
            <v>0</v>
          </cell>
        </row>
        <row r="768">
          <cell r="AQ768" t="str">
            <v>NO</v>
          </cell>
          <cell r="AY768">
            <v>0</v>
          </cell>
          <cell r="BQ768">
            <v>0</v>
          </cell>
          <cell r="CD768">
            <v>0</v>
          </cell>
          <cell r="CM768">
            <v>0</v>
          </cell>
        </row>
        <row r="769">
          <cell r="AQ769" t="str">
            <v>NO</v>
          </cell>
          <cell r="AY769">
            <v>0</v>
          </cell>
          <cell r="BQ769">
            <v>0</v>
          </cell>
          <cell r="CD769">
            <v>0</v>
          </cell>
          <cell r="CM769">
            <v>0</v>
          </cell>
        </row>
        <row r="770">
          <cell r="AQ770" t="str">
            <v>NO</v>
          </cell>
          <cell r="AY770">
            <v>0</v>
          </cell>
          <cell r="BQ770">
            <v>0</v>
          </cell>
          <cell r="CD770">
            <v>0</v>
          </cell>
          <cell r="CM770">
            <v>0</v>
          </cell>
        </row>
        <row r="771">
          <cell r="AQ771" t="str">
            <v>NO</v>
          </cell>
          <cell r="AY771">
            <v>0</v>
          </cell>
          <cell r="BQ771">
            <v>0</v>
          </cell>
          <cell r="CD771">
            <v>0</v>
          </cell>
          <cell r="CM771">
            <v>0</v>
          </cell>
        </row>
        <row r="772">
          <cell r="AQ772" t="str">
            <v>NO</v>
          </cell>
          <cell r="AY772">
            <v>0</v>
          </cell>
          <cell r="BQ772">
            <v>0</v>
          </cell>
          <cell r="CD772">
            <v>0</v>
          </cell>
          <cell r="CM772">
            <v>0</v>
          </cell>
        </row>
        <row r="773">
          <cell r="AQ773" t="str">
            <v>NO</v>
          </cell>
          <cell r="AY773">
            <v>0</v>
          </cell>
          <cell r="BQ773">
            <v>0</v>
          </cell>
          <cell r="CD773">
            <v>0</v>
          </cell>
          <cell r="CM773">
            <v>0</v>
          </cell>
        </row>
        <row r="774">
          <cell r="AQ774" t="str">
            <v>NO</v>
          </cell>
          <cell r="AY774">
            <v>0</v>
          </cell>
          <cell r="BQ774">
            <v>0</v>
          </cell>
          <cell r="CD774">
            <v>0</v>
          </cell>
          <cell r="CM774">
            <v>0</v>
          </cell>
        </row>
        <row r="775">
          <cell r="AQ775" t="str">
            <v>NO</v>
          </cell>
          <cell r="AY775">
            <v>0</v>
          </cell>
          <cell r="BQ775">
            <v>0</v>
          </cell>
          <cell r="CD775">
            <v>0</v>
          </cell>
          <cell r="CM775">
            <v>0</v>
          </cell>
        </row>
        <row r="776">
          <cell r="AQ776" t="str">
            <v>NO</v>
          </cell>
          <cell r="AY776">
            <v>0</v>
          </cell>
          <cell r="BQ776">
            <v>0</v>
          </cell>
          <cell r="CD776">
            <v>0</v>
          </cell>
          <cell r="CM776">
            <v>0</v>
          </cell>
        </row>
        <row r="777">
          <cell r="AQ777" t="str">
            <v>NO</v>
          </cell>
          <cell r="AY777">
            <v>0</v>
          </cell>
          <cell r="BQ777">
            <v>0</v>
          </cell>
          <cell r="CD777">
            <v>0</v>
          </cell>
          <cell r="CM777">
            <v>0</v>
          </cell>
        </row>
        <row r="778">
          <cell r="AQ778" t="str">
            <v>NO</v>
          </cell>
          <cell r="AY778">
            <v>0</v>
          </cell>
          <cell r="BQ778">
            <v>0</v>
          </cell>
          <cell r="CD778">
            <v>0</v>
          </cell>
          <cell r="CM778">
            <v>0</v>
          </cell>
        </row>
        <row r="779">
          <cell r="AQ779" t="str">
            <v>NO</v>
          </cell>
          <cell r="AY779">
            <v>0</v>
          </cell>
          <cell r="BQ779">
            <v>0</v>
          </cell>
          <cell r="CD779">
            <v>0</v>
          </cell>
          <cell r="CM779">
            <v>0</v>
          </cell>
        </row>
        <row r="780">
          <cell r="AQ780" t="str">
            <v>NO</v>
          </cell>
          <cell r="AY780">
            <v>0</v>
          </cell>
          <cell r="BQ780">
            <v>0</v>
          </cell>
          <cell r="CD780">
            <v>0</v>
          </cell>
          <cell r="CM780">
            <v>0</v>
          </cell>
        </row>
        <row r="781">
          <cell r="AQ781" t="str">
            <v>NO</v>
          </cell>
          <cell r="AY781">
            <v>0</v>
          </cell>
          <cell r="BQ781">
            <v>0</v>
          </cell>
          <cell r="CD781">
            <v>0</v>
          </cell>
          <cell r="CM781">
            <v>0</v>
          </cell>
        </row>
        <row r="782">
          <cell r="AQ782" t="str">
            <v>NO</v>
          </cell>
          <cell r="AY782">
            <v>0</v>
          </cell>
          <cell r="BQ782">
            <v>0</v>
          </cell>
          <cell r="CD782">
            <v>0</v>
          </cell>
          <cell r="CM782">
            <v>0</v>
          </cell>
        </row>
        <row r="783">
          <cell r="AQ783" t="str">
            <v>NO</v>
          </cell>
          <cell r="AY783">
            <v>0</v>
          </cell>
          <cell r="BQ783">
            <v>0</v>
          </cell>
          <cell r="CD783">
            <v>0</v>
          </cell>
          <cell r="CM783">
            <v>0</v>
          </cell>
        </row>
        <row r="784">
          <cell r="AQ784" t="str">
            <v>NO</v>
          </cell>
          <cell r="AY784">
            <v>0</v>
          </cell>
          <cell r="BQ784">
            <v>0</v>
          </cell>
          <cell r="CD784">
            <v>0</v>
          </cell>
          <cell r="CM784">
            <v>0</v>
          </cell>
        </row>
        <row r="785">
          <cell r="AQ785" t="str">
            <v>NO</v>
          </cell>
          <cell r="AY785">
            <v>0</v>
          </cell>
          <cell r="BQ785">
            <v>0</v>
          </cell>
          <cell r="CD785">
            <v>0</v>
          </cell>
          <cell r="CM785">
            <v>0</v>
          </cell>
        </row>
        <row r="786">
          <cell r="AQ786" t="str">
            <v>NO</v>
          </cell>
          <cell r="AY786">
            <v>0</v>
          </cell>
          <cell r="BQ786">
            <v>0</v>
          </cell>
          <cell r="CD786">
            <v>0</v>
          </cell>
          <cell r="CM786">
            <v>0</v>
          </cell>
        </row>
        <row r="787">
          <cell r="AQ787" t="str">
            <v>NO</v>
          </cell>
          <cell r="AY787">
            <v>0</v>
          </cell>
          <cell r="BQ787">
            <v>7291820369.8157005</v>
          </cell>
          <cell r="CD787">
            <v>2118486725.94471</v>
          </cell>
          <cell r="CM787">
            <v>9410307095.7604103</v>
          </cell>
        </row>
        <row r="788">
          <cell r="AQ788" t="str">
            <v>NO</v>
          </cell>
          <cell r="AY788">
            <v>0</v>
          </cell>
          <cell r="BQ788">
            <v>0</v>
          </cell>
          <cell r="CD788">
            <v>0</v>
          </cell>
          <cell r="CM788">
            <v>0</v>
          </cell>
        </row>
        <row r="789">
          <cell r="AQ789" t="str">
            <v>NO</v>
          </cell>
          <cell r="AY789" t="str">
            <v>CONSORCIO MOTA - ENGIL - G3</v>
          </cell>
          <cell r="BQ789">
            <v>4650739248</v>
          </cell>
          <cell r="CD789">
            <v>1360945101</v>
          </cell>
          <cell r="CM789">
            <v>6278769738</v>
          </cell>
        </row>
        <row r="790">
          <cell r="AQ790" t="str">
            <v>NO</v>
          </cell>
          <cell r="AY790">
            <v>0</v>
          </cell>
          <cell r="BQ790">
            <v>0</v>
          </cell>
          <cell r="CD790">
            <v>0</v>
          </cell>
          <cell r="CM790">
            <v>0</v>
          </cell>
        </row>
        <row r="791">
          <cell r="AQ791" t="str">
            <v>NO</v>
          </cell>
          <cell r="AY791">
            <v>0</v>
          </cell>
          <cell r="BQ791">
            <v>0</v>
          </cell>
          <cell r="CD791">
            <v>0</v>
          </cell>
          <cell r="CM791">
            <v>0</v>
          </cell>
        </row>
        <row r="792">
          <cell r="AQ792" t="str">
            <v>NO</v>
          </cell>
          <cell r="AY792">
            <v>0</v>
          </cell>
          <cell r="BQ792">
            <v>0</v>
          </cell>
          <cell r="CD792">
            <v>0</v>
          </cell>
          <cell r="CM792">
            <v>0</v>
          </cell>
        </row>
        <row r="793">
          <cell r="AQ793" t="str">
            <v>NO</v>
          </cell>
          <cell r="AY793">
            <v>0</v>
          </cell>
          <cell r="BQ793">
            <v>0</v>
          </cell>
          <cell r="CD793">
            <v>0</v>
          </cell>
          <cell r="CM793">
            <v>0</v>
          </cell>
        </row>
        <row r="794">
          <cell r="AQ794" t="str">
            <v>NO</v>
          </cell>
          <cell r="AY794">
            <v>0</v>
          </cell>
          <cell r="BQ794">
            <v>2202506770</v>
          </cell>
          <cell r="CD794">
            <v>650416633.45000005</v>
          </cell>
          <cell r="CM794">
            <v>2852923403.4499998</v>
          </cell>
        </row>
        <row r="795">
          <cell r="AQ795" t="str">
            <v>NO</v>
          </cell>
          <cell r="AY795">
            <v>0</v>
          </cell>
          <cell r="BQ795">
            <v>3296165906.5</v>
          </cell>
          <cell r="CD795">
            <v>972565552.19000006</v>
          </cell>
          <cell r="CM795">
            <v>4268731458.6900001</v>
          </cell>
        </row>
        <row r="796">
          <cell r="AQ796" t="str">
            <v>NO</v>
          </cell>
          <cell r="AY796">
            <v>0</v>
          </cell>
          <cell r="BQ796">
            <v>3069896262.5</v>
          </cell>
          <cell r="CD796">
            <v>905986288.37</v>
          </cell>
          <cell r="CM796">
            <v>3975882550.8699999</v>
          </cell>
        </row>
        <row r="797">
          <cell r="AQ797" t="str">
            <v>NO</v>
          </cell>
          <cell r="AY797">
            <v>0</v>
          </cell>
          <cell r="BQ797">
            <v>0</v>
          </cell>
          <cell r="CD797">
            <v>0</v>
          </cell>
          <cell r="CM797">
            <v>0</v>
          </cell>
        </row>
        <row r="798">
          <cell r="AQ798" t="str">
            <v>NO</v>
          </cell>
          <cell r="AY798">
            <v>0</v>
          </cell>
          <cell r="BQ798">
            <v>1434231579.96808</v>
          </cell>
          <cell r="CD798">
            <v>424207109.99042398</v>
          </cell>
          <cell r="CM798">
            <v>1858438689.958504</v>
          </cell>
        </row>
        <row r="799">
          <cell r="AQ799" t="str">
            <v>NO</v>
          </cell>
          <cell r="AY799">
            <v>0</v>
          </cell>
          <cell r="BQ799">
            <v>3854004571</v>
          </cell>
          <cell r="CD799">
            <v>1135526445.3199999</v>
          </cell>
          <cell r="CM799">
            <v>4989531016.3199997</v>
          </cell>
        </row>
        <row r="800">
          <cell r="AQ800" t="str">
            <v>NO</v>
          </cell>
          <cell r="AY800">
            <v>0</v>
          </cell>
          <cell r="BQ800">
            <v>0</v>
          </cell>
          <cell r="CD800">
            <v>0</v>
          </cell>
          <cell r="CM800">
            <v>0</v>
          </cell>
        </row>
        <row r="801">
          <cell r="AQ801" t="str">
            <v>NO</v>
          </cell>
          <cell r="AY801">
            <v>0</v>
          </cell>
          <cell r="BQ801">
            <v>2832288319.5</v>
          </cell>
          <cell r="CD801">
            <v>836052191.20000005</v>
          </cell>
          <cell r="CM801">
            <v>3668340510.6999998</v>
          </cell>
        </row>
        <row r="802">
          <cell r="AQ802" t="str">
            <v>NO</v>
          </cell>
          <cell r="AY802">
            <v>0</v>
          </cell>
          <cell r="BQ802">
            <v>0</v>
          </cell>
          <cell r="CD802">
            <v>0</v>
          </cell>
          <cell r="CM802">
            <v>0</v>
          </cell>
        </row>
        <row r="803">
          <cell r="AQ803" t="str">
            <v>NO</v>
          </cell>
          <cell r="AY803">
            <v>0</v>
          </cell>
          <cell r="BQ803">
            <v>0</v>
          </cell>
          <cell r="CD803">
            <v>0</v>
          </cell>
          <cell r="CM803">
            <v>0</v>
          </cell>
        </row>
        <row r="804">
          <cell r="AQ804" t="str">
            <v>NO</v>
          </cell>
          <cell r="AY804">
            <v>0</v>
          </cell>
          <cell r="BQ804">
            <v>1648433938</v>
          </cell>
          <cell r="CD804">
            <v>479512015</v>
          </cell>
          <cell r="CM804">
            <v>2627945953</v>
          </cell>
        </row>
        <row r="805">
          <cell r="AQ805" t="str">
            <v>NO</v>
          </cell>
          <cell r="AY805">
            <v>0</v>
          </cell>
          <cell r="BQ805">
            <v>0</v>
          </cell>
          <cell r="CD805">
            <v>0</v>
          </cell>
          <cell r="CM805">
            <v>0</v>
          </cell>
        </row>
        <row r="806">
          <cell r="AQ806" t="str">
            <v>NO</v>
          </cell>
          <cell r="AY806">
            <v>0</v>
          </cell>
          <cell r="BQ806">
            <v>0</v>
          </cell>
          <cell r="CD806">
            <v>0</v>
          </cell>
          <cell r="CM806">
            <v>0</v>
          </cell>
        </row>
        <row r="807">
          <cell r="AQ807" t="str">
            <v>NO</v>
          </cell>
          <cell r="AY807">
            <v>0</v>
          </cell>
          <cell r="BQ807">
            <v>0</v>
          </cell>
          <cell r="CD807">
            <v>0</v>
          </cell>
          <cell r="CM807">
            <v>0</v>
          </cell>
        </row>
        <row r="808">
          <cell r="AQ808" t="str">
            <v>NO</v>
          </cell>
          <cell r="AY808">
            <v>0</v>
          </cell>
          <cell r="BQ808">
            <v>1426977550.7519</v>
          </cell>
          <cell r="CD808">
            <v>0</v>
          </cell>
          <cell r="CM808">
            <v>1426977550.7519</v>
          </cell>
        </row>
        <row r="809">
          <cell r="AQ809" t="str">
            <v>NO</v>
          </cell>
          <cell r="AY809">
            <v>0</v>
          </cell>
          <cell r="BQ809">
            <v>0</v>
          </cell>
          <cell r="CD809">
            <v>0</v>
          </cell>
          <cell r="CM809">
            <v>0</v>
          </cell>
        </row>
        <row r="810">
          <cell r="AQ810" t="str">
            <v>NO</v>
          </cell>
          <cell r="AY810">
            <v>0</v>
          </cell>
          <cell r="BQ810">
            <v>0</v>
          </cell>
          <cell r="CD810">
            <v>0</v>
          </cell>
          <cell r="CM810">
            <v>0</v>
          </cell>
        </row>
        <row r="811">
          <cell r="AQ811" t="str">
            <v>NO</v>
          </cell>
          <cell r="AY811">
            <v>0</v>
          </cell>
          <cell r="BQ811">
            <v>0</v>
          </cell>
          <cell r="CD811">
            <v>0</v>
          </cell>
          <cell r="CM811">
            <v>0</v>
          </cell>
        </row>
        <row r="812">
          <cell r="AQ812" t="str">
            <v>NO</v>
          </cell>
          <cell r="AY812">
            <v>0</v>
          </cell>
          <cell r="BQ812">
            <v>5697923331.0859194</v>
          </cell>
          <cell r="CD812">
            <v>1663421568.3257759</v>
          </cell>
          <cell r="CM812">
            <v>7361344899.4116955</v>
          </cell>
        </row>
        <row r="813">
          <cell r="AQ813" t="str">
            <v>NO</v>
          </cell>
          <cell r="AY813">
            <v>0</v>
          </cell>
          <cell r="BQ813">
            <v>0</v>
          </cell>
          <cell r="CD813">
            <v>0</v>
          </cell>
          <cell r="CM813">
            <v>0</v>
          </cell>
        </row>
        <row r="814">
          <cell r="AQ814" t="str">
            <v>NO</v>
          </cell>
          <cell r="AY814">
            <v>0</v>
          </cell>
          <cell r="BQ814">
            <v>0</v>
          </cell>
          <cell r="CD814">
            <v>0</v>
          </cell>
          <cell r="CM814">
            <v>0</v>
          </cell>
        </row>
        <row r="815">
          <cell r="AQ815" t="str">
            <v>NO</v>
          </cell>
          <cell r="AY815">
            <v>0</v>
          </cell>
          <cell r="BQ815">
            <v>0</v>
          </cell>
          <cell r="CD815">
            <v>0</v>
          </cell>
          <cell r="CM815">
            <v>0</v>
          </cell>
        </row>
        <row r="816">
          <cell r="AQ816" t="str">
            <v>NO</v>
          </cell>
          <cell r="AY816">
            <v>0</v>
          </cell>
          <cell r="BQ816">
            <v>0</v>
          </cell>
          <cell r="CD816">
            <v>0</v>
          </cell>
          <cell r="CM816">
            <v>0</v>
          </cell>
        </row>
        <row r="817">
          <cell r="AQ817" t="str">
            <v>NO</v>
          </cell>
          <cell r="AY817">
            <v>0</v>
          </cell>
          <cell r="BQ817">
            <v>0</v>
          </cell>
          <cell r="CD817">
            <v>0</v>
          </cell>
          <cell r="CM817">
            <v>0</v>
          </cell>
        </row>
        <row r="818">
          <cell r="AQ818" t="str">
            <v>NO</v>
          </cell>
          <cell r="AY818">
            <v>0</v>
          </cell>
          <cell r="BQ818">
            <v>0</v>
          </cell>
          <cell r="CD818">
            <v>0</v>
          </cell>
          <cell r="CM818">
            <v>0</v>
          </cell>
        </row>
        <row r="819">
          <cell r="AQ819" t="str">
            <v>NO</v>
          </cell>
          <cell r="AY819">
            <v>0</v>
          </cell>
          <cell r="BQ819">
            <v>0</v>
          </cell>
          <cell r="CD819">
            <v>0</v>
          </cell>
          <cell r="CM819">
            <v>0</v>
          </cell>
        </row>
        <row r="820">
          <cell r="AQ820" t="str">
            <v>NO</v>
          </cell>
          <cell r="AY820">
            <v>0</v>
          </cell>
          <cell r="BQ820">
            <v>8167844238.2761593</v>
          </cell>
          <cell r="CD820">
            <v>0</v>
          </cell>
          <cell r="CM820">
            <v>8167844238.2761593</v>
          </cell>
        </row>
        <row r="821">
          <cell r="AQ821" t="str">
            <v>NO</v>
          </cell>
          <cell r="AY821">
            <v>0</v>
          </cell>
          <cell r="BQ821">
            <v>0</v>
          </cell>
          <cell r="CD821">
            <v>0</v>
          </cell>
          <cell r="CM821">
            <v>0</v>
          </cell>
        </row>
        <row r="822">
          <cell r="AQ822" t="str">
            <v>NO</v>
          </cell>
          <cell r="AY822">
            <v>0</v>
          </cell>
          <cell r="BQ822">
            <v>0</v>
          </cell>
          <cell r="CD822">
            <v>0</v>
          </cell>
          <cell r="CM822">
            <v>0</v>
          </cell>
        </row>
        <row r="823">
          <cell r="AQ823" t="str">
            <v>NO</v>
          </cell>
          <cell r="AY823">
            <v>0</v>
          </cell>
          <cell r="BQ823">
            <v>0</v>
          </cell>
          <cell r="CD823">
            <v>0</v>
          </cell>
          <cell r="CM823">
            <v>0</v>
          </cell>
        </row>
        <row r="824">
          <cell r="AQ824" t="str">
            <v>NO</v>
          </cell>
          <cell r="AY824">
            <v>0</v>
          </cell>
          <cell r="BQ824">
            <v>0</v>
          </cell>
          <cell r="CD824">
            <v>0</v>
          </cell>
          <cell r="CM824">
            <v>0</v>
          </cell>
        </row>
        <row r="825">
          <cell r="AQ825" t="str">
            <v>NO</v>
          </cell>
          <cell r="AY825">
            <v>0</v>
          </cell>
          <cell r="BQ825">
            <v>16097994425.326059</v>
          </cell>
          <cell r="CD825">
            <v>0</v>
          </cell>
          <cell r="CM825">
            <v>16097994425.326059</v>
          </cell>
        </row>
        <row r="826">
          <cell r="AQ826" t="str">
            <v>NO</v>
          </cell>
          <cell r="AY826">
            <v>0</v>
          </cell>
          <cell r="BQ826">
            <v>0</v>
          </cell>
          <cell r="CD826">
            <v>0</v>
          </cell>
          <cell r="CM826">
            <v>0</v>
          </cell>
        </row>
        <row r="827">
          <cell r="AQ827" t="str">
            <v>NO</v>
          </cell>
          <cell r="AY827">
            <v>0</v>
          </cell>
          <cell r="BQ827">
            <v>0</v>
          </cell>
          <cell r="CD827">
            <v>0</v>
          </cell>
          <cell r="CM827">
            <v>0</v>
          </cell>
        </row>
        <row r="828">
          <cell r="AQ828" t="str">
            <v>NO</v>
          </cell>
          <cell r="AY828">
            <v>0</v>
          </cell>
          <cell r="BQ828">
            <v>0</v>
          </cell>
          <cell r="CD828">
            <v>0</v>
          </cell>
          <cell r="CM828">
            <v>0</v>
          </cell>
        </row>
        <row r="829">
          <cell r="AQ829" t="str">
            <v>NO</v>
          </cell>
          <cell r="AY829">
            <v>0</v>
          </cell>
          <cell r="BQ829">
            <v>0</v>
          </cell>
          <cell r="CD829">
            <v>0</v>
          </cell>
          <cell r="CM829">
            <v>0</v>
          </cell>
        </row>
        <row r="830">
          <cell r="AQ830" t="str">
            <v>NO</v>
          </cell>
          <cell r="AY830">
            <v>0</v>
          </cell>
          <cell r="BQ830">
            <v>0</v>
          </cell>
          <cell r="CD830">
            <v>0</v>
          </cell>
          <cell r="CM830">
            <v>0</v>
          </cell>
        </row>
        <row r="831">
          <cell r="AQ831" t="str">
            <v>NO</v>
          </cell>
          <cell r="AY831">
            <v>0</v>
          </cell>
          <cell r="BQ831">
            <v>0</v>
          </cell>
          <cell r="CD831">
            <v>0</v>
          </cell>
          <cell r="CM831">
            <v>0</v>
          </cell>
        </row>
        <row r="832">
          <cell r="AQ832" t="str">
            <v>NO</v>
          </cell>
          <cell r="AY832">
            <v>0</v>
          </cell>
          <cell r="BQ832">
            <v>0</v>
          </cell>
          <cell r="CD832">
            <v>0</v>
          </cell>
          <cell r="CM832">
            <v>0</v>
          </cell>
        </row>
        <row r="833">
          <cell r="AQ833" t="str">
            <v>NO</v>
          </cell>
          <cell r="AY833">
            <v>0</v>
          </cell>
          <cell r="BQ833">
            <v>0</v>
          </cell>
          <cell r="CD833">
            <v>0</v>
          </cell>
          <cell r="CM833">
            <v>0</v>
          </cell>
        </row>
        <row r="834">
          <cell r="AQ834" t="str">
            <v>NO</v>
          </cell>
          <cell r="AY834">
            <v>0</v>
          </cell>
          <cell r="BQ834">
            <v>1677530231.1020002</v>
          </cell>
          <cell r="CD834">
            <v>491751804.33060002</v>
          </cell>
          <cell r="CM834">
            <v>2169282035.4326</v>
          </cell>
        </row>
        <row r="835">
          <cell r="AQ835" t="str">
            <v>NO</v>
          </cell>
          <cell r="AY835">
            <v>0</v>
          </cell>
          <cell r="BQ835">
            <v>0</v>
          </cell>
          <cell r="CD835">
            <v>0</v>
          </cell>
          <cell r="CM835">
            <v>0</v>
          </cell>
        </row>
        <row r="836">
          <cell r="AQ836" t="str">
            <v>NO</v>
          </cell>
          <cell r="AY836">
            <v>0</v>
          </cell>
          <cell r="BQ836">
            <v>0</v>
          </cell>
          <cell r="CD836">
            <v>0</v>
          </cell>
          <cell r="CM836">
            <v>0</v>
          </cell>
        </row>
        <row r="837">
          <cell r="AQ837" t="str">
            <v>NO</v>
          </cell>
          <cell r="AY837">
            <v>0</v>
          </cell>
          <cell r="BQ837">
            <v>0</v>
          </cell>
          <cell r="CD837">
            <v>0</v>
          </cell>
          <cell r="CM837">
            <v>0</v>
          </cell>
        </row>
        <row r="838">
          <cell r="AQ838" t="str">
            <v>NO</v>
          </cell>
          <cell r="AY838">
            <v>0</v>
          </cell>
          <cell r="BQ838">
            <v>0</v>
          </cell>
          <cell r="CD838">
            <v>0</v>
          </cell>
          <cell r="CM838">
            <v>0</v>
          </cell>
        </row>
        <row r="839">
          <cell r="AQ839" t="str">
            <v>NO</v>
          </cell>
          <cell r="AY839">
            <v>0</v>
          </cell>
          <cell r="BQ839">
            <v>0</v>
          </cell>
          <cell r="CD839">
            <v>0</v>
          </cell>
          <cell r="CM839">
            <v>0</v>
          </cell>
        </row>
        <row r="840">
          <cell r="AQ840" t="str">
            <v>NO</v>
          </cell>
          <cell r="AY840">
            <v>0</v>
          </cell>
          <cell r="BQ840">
            <v>0</v>
          </cell>
          <cell r="CD840">
            <v>0</v>
          </cell>
          <cell r="CM840">
            <v>0</v>
          </cell>
        </row>
        <row r="841">
          <cell r="AQ841" t="str">
            <v>NO</v>
          </cell>
          <cell r="AY841">
            <v>0</v>
          </cell>
          <cell r="BQ841">
            <v>0</v>
          </cell>
          <cell r="CD841">
            <v>0</v>
          </cell>
          <cell r="CM841">
            <v>0</v>
          </cell>
        </row>
        <row r="842">
          <cell r="AQ842" t="str">
            <v>NO</v>
          </cell>
          <cell r="AY842">
            <v>0</v>
          </cell>
          <cell r="BQ842">
            <v>0</v>
          </cell>
          <cell r="CD842">
            <v>0</v>
          </cell>
          <cell r="CM842">
            <v>0</v>
          </cell>
        </row>
        <row r="843">
          <cell r="AQ843" t="str">
            <v>NO</v>
          </cell>
          <cell r="AY843">
            <v>0</v>
          </cell>
          <cell r="BQ843">
            <v>0</v>
          </cell>
          <cell r="CD843">
            <v>0</v>
          </cell>
          <cell r="CM843">
            <v>0</v>
          </cell>
        </row>
        <row r="844">
          <cell r="AQ844" t="str">
            <v>NO</v>
          </cell>
          <cell r="AY844">
            <v>0</v>
          </cell>
          <cell r="BQ844">
            <v>0</v>
          </cell>
          <cell r="CD844">
            <v>0</v>
          </cell>
          <cell r="CM844">
            <v>0</v>
          </cell>
        </row>
        <row r="845">
          <cell r="AQ845" t="str">
            <v>NO</v>
          </cell>
          <cell r="AY845">
            <v>0</v>
          </cell>
          <cell r="BQ845">
            <v>0</v>
          </cell>
          <cell r="CD845">
            <v>0</v>
          </cell>
          <cell r="CM845">
            <v>0</v>
          </cell>
        </row>
        <row r="846">
          <cell r="AQ846" t="str">
            <v>NO</v>
          </cell>
          <cell r="AY846">
            <v>0</v>
          </cell>
          <cell r="BQ846">
            <v>0</v>
          </cell>
          <cell r="CD846">
            <v>0</v>
          </cell>
          <cell r="CM846">
            <v>0</v>
          </cell>
        </row>
        <row r="847">
          <cell r="AQ847" t="str">
            <v>NO</v>
          </cell>
          <cell r="AY847">
            <v>0</v>
          </cell>
          <cell r="BQ847">
            <v>0</v>
          </cell>
          <cell r="CD847">
            <v>0</v>
          </cell>
          <cell r="CM847">
            <v>0</v>
          </cell>
        </row>
        <row r="848">
          <cell r="AQ848" t="str">
            <v>NO</v>
          </cell>
          <cell r="AY848">
            <v>0</v>
          </cell>
          <cell r="BQ848">
            <v>0</v>
          </cell>
          <cell r="CD848">
            <v>0</v>
          </cell>
          <cell r="CM848">
            <v>0</v>
          </cell>
        </row>
        <row r="849">
          <cell r="AQ849" t="str">
            <v>NO</v>
          </cell>
          <cell r="AY849">
            <v>0</v>
          </cell>
          <cell r="BQ849">
            <v>0</v>
          </cell>
          <cell r="CD849">
            <v>0</v>
          </cell>
          <cell r="CM849">
            <v>0</v>
          </cell>
        </row>
        <row r="850">
          <cell r="AQ850" t="str">
            <v>NO</v>
          </cell>
          <cell r="AY850">
            <v>0</v>
          </cell>
          <cell r="BQ850">
            <v>0</v>
          </cell>
          <cell r="CD850">
            <v>0</v>
          </cell>
          <cell r="CM850">
            <v>0</v>
          </cell>
        </row>
        <row r="851">
          <cell r="AQ851" t="str">
            <v>NO</v>
          </cell>
          <cell r="AY851">
            <v>0</v>
          </cell>
          <cell r="BQ851">
            <v>0</v>
          </cell>
          <cell r="CD851">
            <v>0</v>
          </cell>
          <cell r="CM851">
            <v>0</v>
          </cell>
        </row>
        <row r="852">
          <cell r="AQ852" t="str">
            <v>NO</v>
          </cell>
          <cell r="AY852">
            <v>0</v>
          </cell>
          <cell r="BQ852">
            <v>0</v>
          </cell>
          <cell r="CD852">
            <v>0</v>
          </cell>
          <cell r="CM852">
            <v>0</v>
          </cell>
        </row>
        <row r="853">
          <cell r="AQ853" t="str">
            <v>NO</v>
          </cell>
          <cell r="AY853">
            <v>0</v>
          </cell>
          <cell r="BQ853">
            <v>0</v>
          </cell>
          <cell r="CD853">
            <v>0</v>
          </cell>
          <cell r="CM853">
            <v>0</v>
          </cell>
        </row>
        <row r="854">
          <cell r="AQ854" t="str">
            <v>NO</v>
          </cell>
          <cell r="AY854">
            <v>0</v>
          </cell>
          <cell r="BQ854">
            <v>0</v>
          </cell>
          <cell r="CD854">
            <v>0</v>
          </cell>
          <cell r="CM854">
            <v>0</v>
          </cell>
        </row>
        <row r="855">
          <cell r="AQ855" t="str">
            <v>NO</v>
          </cell>
          <cell r="AY855">
            <v>0</v>
          </cell>
          <cell r="BQ855">
            <v>0</v>
          </cell>
          <cell r="CD855">
            <v>0</v>
          </cell>
          <cell r="CM855">
            <v>0</v>
          </cell>
        </row>
        <row r="856">
          <cell r="AQ856" t="str">
            <v>NO</v>
          </cell>
          <cell r="AY856">
            <v>0</v>
          </cell>
          <cell r="BQ856">
            <v>0</v>
          </cell>
          <cell r="CD856">
            <v>0</v>
          </cell>
          <cell r="CM856">
            <v>0</v>
          </cell>
        </row>
        <row r="857">
          <cell r="AQ857" t="str">
            <v>NO</v>
          </cell>
          <cell r="AY857">
            <v>0</v>
          </cell>
          <cell r="BQ857">
            <v>0</v>
          </cell>
          <cell r="CD857">
            <v>0</v>
          </cell>
          <cell r="CM857">
            <v>0</v>
          </cell>
        </row>
        <row r="858">
          <cell r="AQ858" t="str">
            <v>NO</v>
          </cell>
          <cell r="AY858">
            <v>0</v>
          </cell>
          <cell r="BQ858">
            <v>0</v>
          </cell>
          <cell r="CD858">
            <v>0</v>
          </cell>
          <cell r="CM858">
            <v>0</v>
          </cell>
        </row>
        <row r="859">
          <cell r="AQ859" t="str">
            <v>NO</v>
          </cell>
          <cell r="AY859">
            <v>0</v>
          </cell>
          <cell r="BQ859">
            <v>0</v>
          </cell>
          <cell r="CD859">
            <v>0</v>
          </cell>
          <cell r="CM859">
            <v>0</v>
          </cell>
        </row>
        <row r="860">
          <cell r="AQ860" t="str">
            <v>NO</v>
          </cell>
          <cell r="AY860">
            <v>0</v>
          </cell>
          <cell r="BQ860">
            <v>0</v>
          </cell>
          <cell r="CD860">
            <v>0</v>
          </cell>
          <cell r="CM860">
            <v>0</v>
          </cell>
        </row>
        <row r="861">
          <cell r="AQ861" t="str">
            <v>NO</v>
          </cell>
          <cell r="AY861">
            <v>0</v>
          </cell>
          <cell r="BQ861">
            <v>0</v>
          </cell>
          <cell r="CD861">
            <v>0</v>
          </cell>
          <cell r="CM861">
            <v>0</v>
          </cell>
        </row>
        <row r="862">
          <cell r="AQ862" t="str">
            <v>NO</v>
          </cell>
          <cell r="AY862">
            <v>0</v>
          </cell>
          <cell r="BQ862">
            <v>0</v>
          </cell>
          <cell r="CD862">
            <v>0</v>
          </cell>
          <cell r="CM862">
            <v>0</v>
          </cell>
        </row>
        <row r="863">
          <cell r="AQ863" t="str">
            <v>NO</v>
          </cell>
          <cell r="AY863">
            <v>0</v>
          </cell>
          <cell r="BQ863">
            <v>0</v>
          </cell>
          <cell r="CD863">
            <v>0</v>
          </cell>
          <cell r="CM863">
            <v>0</v>
          </cell>
        </row>
        <row r="864">
          <cell r="AQ864" t="str">
            <v>NO</v>
          </cell>
          <cell r="AY864">
            <v>0</v>
          </cell>
          <cell r="BQ864">
            <v>0</v>
          </cell>
          <cell r="CD864">
            <v>0</v>
          </cell>
          <cell r="CM864">
            <v>0</v>
          </cell>
        </row>
        <row r="865">
          <cell r="AQ865" t="str">
            <v>NO</v>
          </cell>
          <cell r="AY865">
            <v>0</v>
          </cell>
          <cell r="BQ865">
            <v>0</v>
          </cell>
          <cell r="CD865">
            <v>0</v>
          </cell>
          <cell r="CM865">
            <v>0</v>
          </cell>
        </row>
        <row r="866">
          <cell r="AQ866" t="str">
            <v>NO</v>
          </cell>
          <cell r="AY866">
            <v>0</v>
          </cell>
          <cell r="BQ866">
            <v>0</v>
          </cell>
          <cell r="CD866">
            <v>0</v>
          </cell>
          <cell r="CM866">
            <v>0</v>
          </cell>
        </row>
        <row r="867">
          <cell r="AQ867" t="str">
            <v>NO</v>
          </cell>
          <cell r="AY867">
            <v>0</v>
          </cell>
          <cell r="BQ867">
            <v>0</v>
          </cell>
          <cell r="CD867">
            <v>0</v>
          </cell>
          <cell r="CM867">
            <v>0</v>
          </cell>
        </row>
        <row r="868">
          <cell r="AQ868" t="str">
            <v>NO</v>
          </cell>
          <cell r="AY868">
            <v>0</v>
          </cell>
          <cell r="BQ868">
            <v>0</v>
          </cell>
          <cell r="CD868">
            <v>0</v>
          </cell>
          <cell r="CM868">
            <v>0</v>
          </cell>
        </row>
        <row r="869">
          <cell r="AQ869" t="str">
            <v>NO</v>
          </cell>
          <cell r="AY869">
            <v>0</v>
          </cell>
          <cell r="BQ869">
            <v>0</v>
          </cell>
          <cell r="CD869">
            <v>0</v>
          </cell>
          <cell r="CM869">
            <v>0</v>
          </cell>
        </row>
        <row r="870">
          <cell r="AQ870" t="str">
            <v>NO</v>
          </cell>
          <cell r="AY870">
            <v>0</v>
          </cell>
          <cell r="BQ870">
            <v>0</v>
          </cell>
          <cell r="CD870">
            <v>0</v>
          </cell>
          <cell r="CM870">
            <v>0</v>
          </cell>
        </row>
        <row r="871">
          <cell r="AQ871" t="str">
            <v>NO</v>
          </cell>
          <cell r="AY871">
            <v>0</v>
          </cell>
          <cell r="BQ871">
            <v>0</v>
          </cell>
          <cell r="CD871">
            <v>0</v>
          </cell>
          <cell r="CM871">
            <v>0</v>
          </cell>
        </row>
        <row r="872">
          <cell r="AQ872" t="str">
            <v>NO</v>
          </cell>
          <cell r="AY872">
            <v>0</v>
          </cell>
          <cell r="BQ872">
            <v>0</v>
          </cell>
          <cell r="CD872">
            <v>0</v>
          </cell>
          <cell r="CM872">
            <v>0</v>
          </cell>
        </row>
        <row r="873">
          <cell r="AQ873" t="str">
            <v>NO</v>
          </cell>
          <cell r="AY873">
            <v>0</v>
          </cell>
          <cell r="BQ873">
            <v>0</v>
          </cell>
          <cell r="CD873">
            <v>0</v>
          </cell>
          <cell r="CM873">
            <v>0</v>
          </cell>
        </row>
        <row r="874">
          <cell r="AQ874" t="str">
            <v>NO</v>
          </cell>
          <cell r="AY874">
            <v>0</v>
          </cell>
          <cell r="BQ874">
            <v>0</v>
          </cell>
          <cell r="CD874">
            <v>0</v>
          </cell>
          <cell r="CM874">
            <v>0</v>
          </cell>
        </row>
        <row r="875">
          <cell r="AQ875" t="str">
            <v>NO</v>
          </cell>
          <cell r="AY875">
            <v>0</v>
          </cell>
          <cell r="BQ875">
            <v>0</v>
          </cell>
          <cell r="CD875">
            <v>0</v>
          </cell>
          <cell r="CM875">
            <v>0</v>
          </cell>
        </row>
        <row r="876">
          <cell r="AQ876" t="str">
            <v>NO</v>
          </cell>
          <cell r="AY876">
            <v>0</v>
          </cell>
          <cell r="BQ876">
            <v>0</v>
          </cell>
          <cell r="CD876">
            <v>0</v>
          </cell>
          <cell r="CM876">
            <v>0</v>
          </cell>
        </row>
        <row r="877">
          <cell r="AQ877" t="str">
            <v>NO</v>
          </cell>
          <cell r="AY877">
            <v>0</v>
          </cell>
          <cell r="BQ877">
            <v>0</v>
          </cell>
          <cell r="CD877">
            <v>0</v>
          </cell>
          <cell r="CM877">
            <v>0</v>
          </cell>
        </row>
        <row r="878">
          <cell r="AQ878" t="str">
            <v>NO</v>
          </cell>
          <cell r="AY878">
            <v>0</v>
          </cell>
          <cell r="BQ878">
            <v>0</v>
          </cell>
          <cell r="CD878">
            <v>0</v>
          </cell>
          <cell r="CM878">
            <v>0</v>
          </cell>
        </row>
        <row r="879">
          <cell r="AQ879" t="str">
            <v>NO</v>
          </cell>
          <cell r="AY879">
            <v>0</v>
          </cell>
          <cell r="BQ879">
            <v>0</v>
          </cell>
          <cell r="CD879">
            <v>0</v>
          </cell>
          <cell r="CM879">
            <v>0</v>
          </cell>
        </row>
        <row r="880">
          <cell r="AQ880" t="str">
            <v>NO</v>
          </cell>
          <cell r="AY880">
            <v>0</v>
          </cell>
          <cell r="BQ880">
            <v>0</v>
          </cell>
          <cell r="CD880">
            <v>0</v>
          </cell>
          <cell r="CM880">
            <v>0</v>
          </cell>
        </row>
        <row r="881">
          <cell r="AQ881" t="str">
            <v>NO</v>
          </cell>
          <cell r="AY881">
            <v>0</v>
          </cell>
          <cell r="BQ881">
            <v>0</v>
          </cell>
          <cell r="CD881">
            <v>0</v>
          </cell>
          <cell r="CM881">
            <v>0</v>
          </cell>
        </row>
        <row r="882">
          <cell r="AQ882" t="str">
            <v>NO</v>
          </cell>
          <cell r="AY882">
            <v>0</v>
          </cell>
          <cell r="BQ882">
            <v>0</v>
          </cell>
          <cell r="CD882">
            <v>0</v>
          </cell>
          <cell r="CM882">
            <v>0</v>
          </cell>
        </row>
        <row r="883">
          <cell r="AQ883" t="str">
            <v>NO</v>
          </cell>
          <cell r="AY883">
            <v>0</v>
          </cell>
          <cell r="BQ883">
            <v>0</v>
          </cell>
          <cell r="CD883">
            <v>0</v>
          </cell>
          <cell r="CM883">
            <v>0</v>
          </cell>
        </row>
        <row r="884">
          <cell r="AQ884" t="str">
            <v>NO</v>
          </cell>
          <cell r="AY884">
            <v>0</v>
          </cell>
          <cell r="BQ884">
            <v>0</v>
          </cell>
          <cell r="CD884">
            <v>0</v>
          </cell>
          <cell r="CM884">
            <v>0</v>
          </cell>
        </row>
        <row r="885">
          <cell r="AQ885" t="str">
            <v>NO</v>
          </cell>
          <cell r="AY885">
            <v>0</v>
          </cell>
          <cell r="BQ885">
            <v>0</v>
          </cell>
          <cell r="CD885">
            <v>0</v>
          </cell>
          <cell r="CM885">
            <v>0</v>
          </cell>
        </row>
        <row r="886">
          <cell r="AQ886" t="str">
            <v>NO</v>
          </cell>
          <cell r="AY886">
            <v>0</v>
          </cell>
          <cell r="BQ886">
            <v>0</v>
          </cell>
          <cell r="CD886">
            <v>0</v>
          </cell>
          <cell r="CM886">
            <v>0</v>
          </cell>
        </row>
        <row r="887">
          <cell r="AQ887" t="str">
            <v>NO</v>
          </cell>
          <cell r="AY887">
            <v>0</v>
          </cell>
          <cell r="BQ887">
            <v>0</v>
          </cell>
          <cell r="CD887">
            <v>0</v>
          </cell>
          <cell r="CM887">
            <v>0</v>
          </cell>
        </row>
        <row r="888">
          <cell r="AQ888" t="str">
            <v>NO</v>
          </cell>
          <cell r="AY888">
            <v>0</v>
          </cell>
          <cell r="BQ888">
            <v>0</v>
          </cell>
          <cell r="CD888">
            <v>0</v>
          </cell>
          <cell r="CM888">
            <v>0</v>
          </cell>
        </row>
        <row r="889">
          <cell r="AQ889" t="str">
            <v>NO</v>
          </cell>
          <cell r="AY889">
            <v>0</v>
          </cell>
          <cell r="BQ889">
            <v>0</v>
          </cell>
          <cell r="CD889">
            <v>0</v>
          </cell>
          <cell r="CM889">
            <v>0</v>
          </cell>
        </row>
        <row r="890">
          <cell r="AQ890" t="str">
            <v>NO</v>
          </cell>
          <cell r="AY890">
            <v>0</v>
          </cell>
          <cell r="BQ890">
            <v>0</v>
          </cell>
          <cell r="CD890">
            <v>0</v>
          </cell>
          <cell r="CM890">
            <v>0</v>
          </cell>
        </row>
        <row r="891">
          <cell r="AQ891" t="str">
            <v>NO</v>
          </cell>
          <cell r="AY891">
            <v>0</v>
          </cell>
          <cell r="BQ891">
            <v>0</v>
          </cell>
          <cell r="CD891">
            <v>0</v>
          </cell>
          <cell r="CM891">
            <v>0</v>
          </cell>
        </row>
        <row r="892">
          <cell r="AQ892" t="str">
            <v>NO</v>
          </cell>
          <cell r="AY892">
            <v>0</v>
          </cell>
          <cell r="BQ892">
            <v>0</v>
          </cell>
          <cell r="CD892">
            <v>0</v>
          </cell>
          <cell r="CM892">
            <v>0</v>
          </cell>
        </row>
        <row r="893">
          <cell r="AQ893" t="str">
            <v>NO</v>
          </cell>
          <cell r="AY893">
            <v>0</v>
          </cell>
          <cell r="BQ893">
            <v>0</v>
          </cell>
          <cell r="CD893">
            <v>0</v>
          </cell>
          <cell r="CM893">
            <v>0</v>
          </cell>
        </row>
        <row r="894">
          <cell r="AQ894" t="str">
            <v>NO</v>
          </cell>
          <cell r="AY894">
            <v>0</v>
          </cell>
          <cell r="BQ894">
            <v>0</v>
          </cell>
          <cell r="CD894">
            <v>0</v>
          </cell>
          <cell r="CM894">
            <v>0</v>
          </cell>
        </row>
        <row r="895">
          <cell r="AQ895" t="str">
            <v>NO</v>
          </cell>
          <cell r="AY895">
            <v>0</v>
          </cell>
          <cell r="BQ895">
            <v>0</v>
          </cell>
          <cell r="CD895">
            <v>0</v>
          </cell>
          <cell r="CM895">
            <v>0</v>
          </cell>
        </row>
        <row r="896">
          <cell r="AQ896" t="str">
            <v>NO</v>
          </cell>
          <cell r="AY896">
            <v>0</v>
          </cell>
          <cell r="BQ896">
            <v>0</v>
          </cell>
          <cell r="CD896">
            <v>0</v>
          </cell>
          <cell r="CM896">
            <v>0</v>
          </cell>
        </row>
        <row r="897">
          <cell r="AQ897" t="str">
            <v>NO</v>
          </cell>
          <cell r="AY897">
            <v>0</v>
          </cell>
          <cell r="BQ897">
            <v>0</v>
          </cell>
          <cell r="CD897">
            <v>0</v>
          </cell>
          <cell r="CM897">
            <v>0</v>
          </cell>
        </row>
        <row r="898">
          <cell r="AQ898" t="str">
            <v>NO</v>
          </cell>
          <cell r="AY898">
            <v>0</v>
          </cell>
          <cell r="BQ898">
            <v>0</v>
          </cell>
          <cell r="CD898">
            <v>0</v>
          </cell>
          <cell r="CM898">
            <v>0</v>
          </cell>
        </row>
        <row r="899">
          <cell r="AQ899" t="str">
            <v>NO</v>
          </cell>
          <cell r="AY899">
            <v>0</v>
          </cell>
          <cell r="BQ899">
            <v>0</v>
          </cell>
          <cell r="CD899">
            <v>0</v>
          </cell>
          <cell r="CM899">
            <v>0</v>
          </cell>
        </row>
        <row r="900">
          <cell r="AQ900" t="str">
            <v>NO</v>
          </cell>
          <cell r="AY900">
            <v>0</v>
          </cell>
          <cell r="BQ900">
            <v>0</v>
          </cell>
          <cell r="CD900">
            <v>0</v>
          </cell>
          <cell r="CM900">
            <v>0</v>
          </cell>
        </row>
        <row r="901">
          <cell r="AQ901" t="str">
            <v>NO</v>
          </cell>
          <cell r="AY901">
            <v>0</v>
          </cell>
          <cell r="BQ901">
            <v>0</v>
          </cell>
          <cell r="CD901">
            <v>0</v>
          </cell>
          <cell r="CM901">
            <v>0</v>
          </cell>
        </row>
        <row r="902">
          <cell r="AQ902" t="str">
            <v>NO</v>
          </cell>
          <cell r="AY902">
            <v>0</v>
          </cell>
          <cell r="BQ902">
            <v>0</v>
          </cell>
          <cell r="CD902">
            <v>0</v>
          </cell>
          <cell r="CM902">
            <v>0</v>
          </cell>
        </row>
        <row r="903">
          <cell r="AQ903" t="str">
            <v>NO</v>
          </cell>
          <cell r="AY903">
            <v>0</v>
          </cell>
          <cell r="BQ903">
            <v>0</v>
          </cell>
          <cell r="CD903">
            <v>0</v>
          </cell>
          <cell r="CM903">
            <v>0</v>
          </cell>
        </row>
        <row r="904">
          <cell r="AQ904" t="str">
            <v>NO</v>
          </cell>
          <cell r="AY904">
            <v>0</v>
          </cell>
          <cell r="BQ904">
            <v>0</v>
          </cell>
          <cell r="CD904">
            <v>0</v>
          </cell>
          <cell r="CM904">
            <v>0</v>
          </cell>
        </row>
        <row r="905">
          <cell r="AQ905" t="str">
            <v>NO</v>
          </cell>
          <cell r="AY905">
            <v>0</v>
          </cell>
          <cell r="BQ905">
            <v>0</v>
          </cell>
          <cell r="CD905">
            <v>0</v>
          </cell>
          <cell r="CM905">
            <v>0</v>
          </cell>
        </row>
        <row r="906">
          <cell r="AQ906" t="str">
            <v>NO</v>
          </cell>
          <cell r="AY906">
            <v>0</v>
          </cell>
          <cell r="BQ906">
            <v>0</v>
          </cell>
          <cell r="CD906">
            <v>0</v>
          </cell>
          <cell r="CM906">
            <v>0</v>
          </cell>
        </row>
        <row r="907">
          <cell r="AQ907" t="str">
            <v>NO</v>
          </cell>
          <cell r="AY907">
            <v>0</v>
          </cell>
          <cell r="BQ907">
            <v>0</v>
          </cell>
          <cell r="CD907">
            <v>0</v>
          </cell>
          <cell r="CM907">
            <v>0</v>
          </cell>
        </row>
        <row r="908">
          <cell r="AQ908" t="str">
            <v>NO</v>
          </cell>
          <cell r="AY908">
            <v>0</v>
          </cell>
          <cell r="BQ908">
            <v>0</v>
          </cell>
          <cell r="CD908">
            <v>0</v>
          </cell>
          <cell r="CM908">
            <v>0</v>
          </cell>
        </row>
        <row r="909">
          <cell r="AQ909" t="str">
            <v>NO</v>
          </cell>
          <cell r="AY909">
            <v>0</v>
          </cell>
          <cell r="BQ909">
            <v>0</v>
          </cell>
          <cell r="CD909">
            <v>0</v>
          </cell>
          <cell r="CM909">
            <v>0</v>
          </cell>
        </row>
        <row r="910">
          <cell r="AQ910" t="str">
            <v>NO</v>
          </cell>
          <cell r="AY910">
            <v>0</v>
          </cell>
          <cell r="BQ910">
            <v>0</v>
          </cell>
          <cell r="CD910">
            <v>0</v>
          </cell>
          <cell r="CM910">
            <v>0</v>
          </cell>
        </row>
        <row r="911">
          <cell r="AQ911" t="str">
            <v>NO</v>
          </cell>
          <cell r="AY911">
            <v>0</v>
          </cell>
          <cell r="BQ911">
            <v>0</v>
          </cell>
          <cell r="CD911">
            <v>0</v>
          </cell>
          <cell r="CM911">
            <v>0</v>
          </cell>
        </row>
        <row r="912">
          <cell r="AQ912" t="str">
            <v>NO</v>
          </cell>
          <cell r="AY912">
            <v>0</v>
          </cell>
          <cell r="BQ912">
            <v>0</v>
          </cell>
          <cell r="CD912">
            <v>0</v>
          </cell>
          <cell r="CM912">
            <v>0</v>
          </cell>
        </row>
        <row r="913">
          <cell r="AQ913" t="str">
            <v>NO</v>
          </cell>
          <cell r="AY913">
            <v>0</v>
          </cell>
          <cell r="BQ913">
            <v>0</v>
          </cell>
          <cell r="CD913">
            <v>0</v>
          </cell>
          <cell r="CM913">
            <v>0</v>
          </cell>
        </row>
        <row r="914">
          <cell r="AQ914" t="str">
            <v>NO</v>
          </cell>
          <cell r="AY914">
            <v>0</v>
          </cell>
          <cell r="BQ914">
            <v>0</v>
          </cell>
          <cell r="CD914">
            <v>0</v>
          </cell>
          <cell r="CM914">
            <v>0</v>
          </cell>
        </row>
        <row r="915">
          <cell r="AQ915" t="str">
            <v>NO</v>
          </cell>
          <cell r="AY915">
            <v>0</v>
          </cell>
          <cell r="BQ915">
            <v>0</v>
          </cell>
          <cell r="CD915">
            <v>0</v>
          </cell>
          <cell r="CM915">
            <v>0</v>
          </cell>
        </row>
        <row r="916">
          <cell r="AQ916" t="str">
            <v>NO</v>
          </cell>
          <cell r="AY916">
            <v>0</v>
          </cell>
          <cell r="BQ916">
            <v>0</v>
          </cell>
          <cell r="CD916">
            <v>0</v>
          </cell>
          <cell r="CM916">
            <v>0</v>
          </cell>
        </row>
        <row r="917">
          <cell r="AQ917" t="str">
            <v>NO</v>
          </cell>
          <cell r="AY917">
            <v>0</v>
          </cell>
          <cell r="BQ917">
            <v>0</v>
          </cell>
          <cell r="CD917">
            <v>0</v>
          </cell>
          <cell r="CM917">
            <v>0</v>
          </cell>
        </row>
        <row r="918">
          <cell r="AQ918" t="str">
            <v>NO</v>
          </cell>
          <cell r="AY918">
            <v>0</v>
          </cell>
          <cell r="BQ918">
            <v>0</v>
          </cell>
          <cell r="CD918">
            <v>0</v>
          </cell>
          <cell r="CM918">
            <v>0</v>
          </cell>
        </row>
        <row r="919">
          <cell r="AQ919" t="str">
            <v>NO</v>
          </cell>
          <cell r="AY919">
            <v>0</v>
          </cell>
          <cell r="BQ919">
            <v>0</v>
          </cell>
          <cell r="CD919">
            <v>0</v>
          </cell>
          <cell r="CM919">
            <v>0</v>
          </cell>
        </row>
        <row r="920">
          <cell r="AQ920" t="str">
            <v>NO</v>
          </cell>
          <cell r="AY920">
            <v>0</v>
          </cell>
          <cell r="BQ920">
            <v>0</v>
          </cell>
          <cell r="CD920">
            <v>0</v>
          </cell>
          <cell r="CM920">
            <v>0</v>
          </cell>
        </row>
        <row r="921">
          <cell r="AQ921" t="str">
            <v>NO</v>
          </cell>
          <cell r="AY921">
            <v>0</v>
          </cell>
          <cell r="BQ921">
            <v>0</v>
          </cell>
          <cell r="CD921">
            <v>0</v>
          </cell>
          <cell r="CM921">
            <v>0</v>
          </cell>
        </row>
        <row r="922">
          <cell r="AQ922" t="str">
            <v>NO</v>
          </cell>
          <cell r="AY922">
            <v>0</v>
          </cell>
          <cell r="BQ922">
            <v>0</v>
          </cell>
          <cell r="CD922">
            <v>0</v>
          </cell>
          <cell r="CM922">
            <v>0</v>
          </cell>
        </row>
        <row r="923">
          <cell r="AQ923" t="str">
            <v>NO</v>
          </cell>
          <cell r="AY923">
            <v>0</v>
          </cell>
          <cell r="BQ923">
            <v>0</v>
          </cell>
          <cell r="CD923">
            <v>0</v>
          </cell>
          <cell r="CM923">
            <v>0</v>
          </cell>
        </row>
        <row r="924">
          <cell r="AQ924" t="str">
            <v>NO</v>
          </cell>
          <cell r="AY924">
            <v>0</v>
          </cell>
          <cell r="BQ924">
            <v>0</v>
          </cell>
          <cell r="CD924">
            <v>0</v>
          </cell>
          <cell r="CM924">
            <v>0</v>
          </cell>
        </row>
        <row r="925">
          <cell r="AQ925" t="str">
            <v>NO</v>
          </cell>
          <cell r="AY925">
            <v>0</v>
          </cell>
          <cell r="BQ925">
            <v>0</v>
          </cell>
          <cell r="CD925">
            <v>0</v>
          </cell>
          <cell r="CM925">
            <v>0</v>
          </cell>
        </row>
        <row r="926">
          <cell r="AQ926" t="str">
            <v>NO</v>
          </cell>
          <cell r="AY926">
            <v>0</v>
          </cell>
          <cell r="BQ926">
            <v>0</v>
          </cell>
          <cell r="CD926">
            <v>0</v>
          </cell>
          <cell r="CM926">
            <v>0</v>
          </cell>
        </row>
        <row r="927">
          <cell r="AQ927" t="str">
            <v>NO</v>
          </cell>
          <cell r="AY927">
            <v>0</v>
          </cell>
          <cell r="BQ927">
            <v>0</v>
          </cell>
          <cell r="CD927">
            <v>0</v>
          </cell>
          <cell r="CM927">
            <v>0</v>
          </cell>
        </row>
        <row r="928">
          <cell r="AQ928" t="str">
            <v>NO</v>
          </cell>
          <cell r="AY928">
            <v>0</v>
          </cell>
          <cell r="BQ928">
            <v>0</v>
          </cell>
          <cell r="CD928">
            <v>0</v>
          </cell>
          <cell r="CM928">
            <v>0</v>
          </cell>
        </row>
        <row r="929">
          <cell r="AQ929" t="str">
            <v>NO</v>
          </cell>
          <cell r="AY929">
            <v>0</v>
          </cell>
          <cell r="BQ929">
            <v>11726993335.673599</v>
          </cell>
          <cell r="CD929">
            <v>0</v>
          </cell>
          <cell r="CM929">
            <v>11726993335.673599</v>
          </cell>
        </row>
        <row r="930">
          <cell r="AQ930" t="str">
            <v>NO</v>
          </cell>
          <cell r="AY930">
            <v>0</v>
          </cell>
          <cell r="BQ930">
            <v>0</v>
          </cell>
          <cell r="CD930">
            <v>0</v>
          </cell>
          <cell r="CM930">
            <v>0</v>
          </cell>
        </row>
        <row r="931">
          <cell r="AQ931" t="str">
            <v>NO</v>
          </cell>
          <cell r="AY931">
            <v>0</v>
          </cell>
          <cell r="BQ931">
            <v>0</v>
          </cell>
          <cell r="CD931">
            <v>0</v>
          </cell>
          <cell r="CM931">
            <v>0</v>
          </cell>
        </row>
        <row r="932">
          <cell r="AQ932" t="str">
            <v>NO</v>
          </cell>
          <cell r="AY932">
            <v>0</v>
          </cell>
          <cell r="BQ932">
            <v>0</v>
          </cell>
          <cell r="CD932">
            <v>0</v>
          </cell>
          <cell r="CM932">
            <v>0</v>
          </cell>
        </row>
        <row r="933">
          <cell r="AQ933" t="str">
            <v>NO</v>
          </cell>
          <cell r="AY933">
            <v>0</v>
          </cell>
          <cell r="BQ933">
            <v>0</v>
          </cell>
          <cell r="CD933">
            <v>0</v>
          </cell>
          <cell r="CM933">
            <v>0</v>
          </cell>
        </row>
        <row r="934">
          <cell r="AQ934" t="str">
            <v>NO</v>
          </cell>
          <cell r="AY934">
            <v>0</v>
          </cell>
          <cell r="BQ934">
            <v>0</v>
          </cell>
          <cell r="CD934">
            <v>0</v>
          </cell>
          <cell r="CM934">
            <v>0</v>
          </cell>
        </row>
        <row r="935">
          <cell r="AQ935" t="str">
            <v>NO</v>
          </cell>
          <cell r="AY935">
            <v>0</v>
          </cell>
          <cell r="BQ935">
            <v>0</v>
          </cell>
          <cell r="CD935">
            <v>0</v>
          </cell>
          <cell r="CM935">
            <v>0</v>
          </cell>
        </row>
        <row r="936">
          <cell r="AQ936" t="str">
            <v>NO</v>
          </cell>
          <cell r="AY936">
            <v>0</v>
          </cell>
          <cell r="BQ936">
            <v>0</v>
          </cell>
          <cell r="CD936">
            <v>0</v>
          </cell>
          <cell r="CM936">
            <v>0</v>
          </cell>
        </row>
        <row r="937">
          <cell r="AQ937" t="str">
            <v>NO</v>
          </cell>
          <cell r="AY937">
            <v>0</v>
          </cell>
          <cell r="BQ937">
            <v>0</v>
          </cell>
          <cell r="CD937">
            <v>0</v>
          </cell>
          <cell r="CM937">
            <v>0</v>
          </cell>
        </row>
        <row r="938">
          <cell r="AQ938" t="str">
            <v>NO</v>
          </cell>
          <cell r="AY938">
            <v>0</v>
          </cell>
          <cell r="BQ938">
            <v>0</v>
          </cell>
          <cell r="CD938">
            <v>0</v>
          </cell>
          <cell r="CM938">
            <v>0</v>
          </cell>
        </row>
        <row r="939">
          <cell r="AQ939" t="str">
            <v>NO</v>
          </cell>
          <cell r="AY939">
            <v>0</v>
          </cell>
          <cell r="BQ939">
            <v>0</v>
          </cell>
          <cell r="CD939">
            <v>0</v>
          </cell>
          <cell r="CM939">
            <v>0</v>
          </cell>
        </row>
        <row r="940">
          <cell r="AQ940" t="str">
            <v>NO</v>
          </cell>
          <cell r="AY940">
            <v>0</v>
          </cell>
          <cell r="BQ940">
            <v>0</v>
          </cell>
          <cell r="CD940">
            <v>0</v>
          </cell>
          <cell r="CM940">
            <v>0</v>
          </cell>
        </row>
        <row r="941">
          <cell r="AQ941" t="str">
            <v>NO</v>
          </cell>
          <cell r="AY941">
            <v>0</v>
          </cell>
          <cell r="BQ941">
            <v>0</v>
          </cell>
          <cell r="CD941">
            <v>0</v>
          </cell>
          <cell r="CM941">
            <v>0</v>
          </cell>
        </row>
        <row r="942">
          <cell r="AQ942" t="str">
            <v>NO</v>
          </cell>
          <cell r="AY942">
            <v>0</v>
          </cell>
          <cell r="BQ942">
            <v>0</v>
          </cell>
          <cell r="CD942">
            <v>0</v>
          </cell>
          <cell r="CM942">
            <v>0</v>
          </cell>
        </row>
        <row r="943">
          <cell r="AQ943" t="str">
            <v>NO</v>
          </cell>
          <cell r="AY943">
            <v>0</v>
          </cell>
          <cell r="BQ943">
            <v>0</v>
          </cell>
          <cell r="CD943">
            <v>0</v>
          </cell>
          <cell r="CM943">
            <v>0</v>
          </cell>
        </row>
        <row r="944">
          <cell r="AQ944" t="str">
            <v>NO</v>
          </cell>
          <cell r="AY944">
            <v>0</v>
          </cell>
          <cell r="BQ944">
            <v>0</v>
          </cell>
          <cell r="CD944">
            <v>0</v>
          </cell>
          <cell r="CM944">
            <v>0</v>
          </cell>
        </row>
        <row r="945">
          <cell r="AQ945" t="str">
            <v>NO</v>
          </cell>
          <cell r="AY945">
            <v>0</v>
          </cell>
          <cell r="BQ945">
            <v>0</v>
          </cell>
          <cell r="CD945">
            <v>0</v>
          </cell>
          <cell r="CM945">
            <v>0</v>
          </cell>
        </row>
        <row r="946">
          <cell r="AQ946" t="str">
            <v>NO</v>
          </cell>
          <cell r="AY946">
            <v>0</v>
          </cell>
          <cell r="BQ946">
            <v>0</v>
          </cell>
          <cell r="CD946">
            <v>0</v>
          </cell>
          <cell r="CM946">
            <v>0</v>
          </cell>
        </row>
        <row r="947">
          <cell r="AQ947" t="str">
            <v>NO</v>
          </cell>
          <cell r="AY947">
            <v>0</v>
          </cell>
          <cell r="BQ947">
            <v>0</v>
          </cell>
          <cell r="CD947">
            <v>0</v>
          </cell>
          <cell r="CM947">
            <v>0</v>
          </cell>
        </row>
        <row r="948">
          <cell r="AQ948" t="str">
            <v>NO</v>
          </cell>
          <cell r="AY948">
            <v>0</v>
          </cell>
          <cell r="BQ948">
            <v>0</v>
          </cell>
          <cell r="CD948">
            <v>0</v>
          </cell>
          <cell r="CM948">
            <v>0</v>
          </cell>
        </row>
        <row r="949">
          <cell r="AQ949" t="str">
            <v>NO</v>
          </cell>
          <cell r="AY949">
            <v>0</v>
          </cell>
          <cell r="BQ949">
            <v>0</v>
          </cell>
          <cell r="CD949">
            <v>0</v>
          </cell>
          <cell r="CM949">
            <v>0</v>
          </cell>
        </row>
        <row r="950">
          <cell r="AQ950" t="str">
            <v>NO</v>
          </cell>
          <cell r="AY950">
            <v>0</v>
          </cell>
          <cell r="BQ950">
            <v>0</v>
          </cell>
          <cell r="CD950">
            <v>0</v>
          </cell>
          <cell r="CM950">
            <v>0</v>
          </cell>
        </row>
        <row r="951">
          <cell r="AQ951" t="str">
            <v>NO</v>
          </cell>
          <cell r="AY951">
            <v>0</v>
          </cell>
          <cell r="BQ951">
            <v>0</v>
          </cell>
          <cell r="CD951">
            <v>0</v>
          </cell>
          <cell r="CM951">
            <v>0</v>
          </cell>
        </row>
        <row r="952">
          <cell r="AQ952" t="str">
            <v>NO</v>
          </cell>
          <cell r="AY952">
            <v>0</v>
          </cell>
          <cell r="BQ952">
            <v>0</v>
          </cell>
          <cell r="CD952">
            <v>0</v>
          </cell>
          <cell r="CM952">
            <v>0</v>
          </cell>
        </row>
        <row r="953">
          <cell r="AQ953" t="str">
            <v>NO</v>
          </cell>
          <cell r="AY953">
            <v>0</v>
          </cell>
          <cell r="BQ953">
            <v>0</v>
          </cell>
          <cell r="CD953">
            <v>0</v>
          </cell>
          <cell r="CM953">
            <v>0</v>
          </cell>
        </row>
        <row r="954">
          <cell r="AQ954" t="str">
            <v>NO</v>
          </cell>
          <cell r="AY954">
            <v>0</v>
          </cell>
          <cell r="BQ954">
            <v>0</v>
          </cell>
          <cell r="CD954">
            <v>0</v>
          </cell>
          <cell r="CM954">
            <v>0</v>
          </cell>
        </row>
        <row r="955">
          <cell r="AQ955" t="str">
            <v>NO</v>
          </cell>
          <cell r="AY955">
            <v>0</v>
          </cell>
          <cell r="BQ955">
            <v>0</v>
          </cell>
          <cell r="CD955">
            <v>0</v>
          </cell>
          <cell r="CM955">
            <v>0</v>
          </cell>
        </row>
        <row r="956">
          <cell r="AQ956" t="str">
            <v>NO</v>
          </cell>
          <cell r="AY956">
            <v>0</v>
          </cell>
          <cell r="BQ956">
            <v>0</v>
          </cell>
          <cell r="CD956">
            <v>0</v>
          </cell>
          <cell r="CM956">
            <v>0</v>
          </cell>
        </row>
        <row r="957">
          <cell r="AQ957" t="str">
            <v>NO</v>
          </cell>
          <cell r="AY957">
            <v>0</v>
          </cell>
          <cell r="BQ957">
            <v>0</v>
          </cell>
          <cell r="CD957">
            <v>0</v>
          </cell>
          <cell r="CM957">
            <v>0</v>
          </cell>
        </row>
        <row r="958">
          <cell r="AQ958" t="str">
            <v>NO</v>
          </cell>
          <cell r="AY958">
            <v>0</v>
          </cell>
          <cell r="BQ958">
            <v>0</v>
          </cell>
          <cell r="CD958">
            <v>0</v>
          </cell>
          <cell r="CM958">
            <v>0</v>
          </cell>
        </row>
        <row r="959">
          <cell r="AQ959" t="str">
            <v>NO</v>
          </cell>
          <cell r="AY959">
            <v>0</v>
          </cell>
          <cell r="BQ959">
            <v>0</v>
          </cell>
          <cell r="CD959">
            <v>0</v>
          </cell>
          <cell r="CM959">
            <v>0</v>
          </cell>
        </row>
        <row r="960">
          <cell r="AQ960" t="str">
            <v>NO</v>
          </cell>
          <cell r="AY960">
            <v>0</v>
          </cell>
          <cell r="BQ960">
            <v>0</v>
          </cell>
          <cell r="CD960">
            <v>0</v>
          </cell>
          <cell r="CM960">
            <v>0</v>
          </cell>
        </row>
        <row r="961">
          <cell r="AQ961" t="str">
            <v>NO</v>
          </cell>
          <cell r="AY961">
            <v>0</v>
          </cell>
          <cell r="BQ961">
            <v>0</v>
          </cell>
          <cell r="CD961">
            <v>0</v>
          </cell>
          <cell r="CM961">
            <v>0</v>
          </cell>
        </row>
        <row r="962">
          <cell r="AQ962" t="str">
            <v>NO</v>
          </cell>
          <cell r="AY962">
            <v>0</v>
          </cell>
          <cell r="BQ962">
            <v>0</v>
          </cell>
          <cell r="CD962">
            <v>0</v>
          </cell>
          <cell r="CM962">
            <v>0</v>
          </cell>
        </row>
        <row r="963">
          <cell r="AQ963" t="str">
            <v>NO</v>
          </cell>
          <cell r="AY963" t="str">
            <v>GRAÑA Y MONTERO S.A.A. - G2</v>
          </cell>
          <cell r="BQ963">
            <v>7281407733.6433315</v>
          </cell>
          <cell r="CD963">
            <v>0</v>
          </cell>
          <cell r="CM963">
            <v>7631407733.6433315</v>
          </cell>
        </row>
        <row r="964">
          <cell r="AQ964" t="str">
            <v>NO</v>
          </cell>
          <cell r="AY964">
            <v>0</v>
          </cell>
          <cell r="BQ964">
            <v>3290227002.1760855</v>
          </cell>
          <cell r="CD964">
            <v>957361112.46461046</v>
          </cell>
          <cell r="CM964">
            <v>5372019445.0190868</v>
          </cell>
        </row>
        <row r="965">
          <cell r="AQ965" t="str">
            <v>NO</v>
          </cell>
          <cell r="AY965">
            <v>0</v>
          </cell>
          <cell r="BQ965">
            <v>4691921657.8006201</v>
          </cell>
          <cell r="CD965">
            <v>1364169893.3401859</v>
          </cell>
          <cell r="CM965">
            <v>6056091551.1408062</v>
          </cell>
        </row>
        <row r="966">
          <cell r="AQ966" t="str">
            <v>NO</v>
          </cell>
          <cell r="AY966">
            <v>0</v>
          </cell>
          <cell r="BQ966">
            <v>3335854781.5659318</v>
          </cell>
          <cell r="CD966">
            <v>970366854.46977949</v>
          </cell>
          <cell r="CM966">
            <v>4306221636.0357113</v>
          </cell>
        </row>
        <row r="967">
          <cell r="AQ967" t="str">
            <v>NO</v>
          </cell>
          <cell r="AY967">
            <v>0</v>
          </cell>
          <cell r="BQ967">
            <v>3939467178.3376322</v>
          </cell>
          <cell r="CD967">
            <v>1143595841.5012896</v>
          </cell>
          <cell r="CM967">
            <v>5083063019.8389215</v>
          </cell>
        </row>
        <row r="968">
          <cell r="AQ968" t="str">
            <v>NO</v>
          </cell>
          <cell r="AY968">
            <v>0</v>
          </cell>
          <cell r="BQ968">
            <v>0</v>
          </cell>
          <cell r="CD968">
            <v>0</v>
          </cell>
          <cell r="CM968">
            <v>0</v>
          </cell>
        </row>
        <row r="969">
          <cell r="AQ969" t="str">
            <v>NO</v>
          </cell>
          <cell r="AY969">
            <v>0</v>
          </cell>
          <cell r="BQ969">
            <v>0</v>
          </cell>
          <cell r="CD969">
            <v>0</v>
          </cell>
          <cell r="CM969">
            <v>0</v>
          </cell>
        </row>
        <row r="970">
          <cell r="AQ970" t="str">
            <v>NO</v>
          </cell>
          <cell r="AY970">
            <v>0</v>
          </cell>
          <cell r="BQ970">
            <v>0</v>
          </cell>
          <cell r="CD970">
            <v>0</v>
          </cell>
          <cell r="CM970">
            <v>0</v>
          </cell>
        </row>
        <row r="971">
          <cell r="AQ971" t="str">
            <v>NO</v>
          </cell>
          <cell r="AY971">
            <v>0</v>
          </cell>
          <cell r="BQ971">
            <v>0</v>
          </cell>
          <cell r="CD971">
            <v>0</v>
          </cell>
          <cell r="CM971">
            <v>0</v>
          </cell>
        </row>
        <row r="972">
          <cell r="AQ972" t="str">
            <v>NO</v>
          </cell>
          <cell r="AY972">
            <v>0</v>
          </cell>
          <cell r="BQ972">
            <v>0</v>
          </cell>
          <cell r="CD972">
            <v>0</v>
          </cell>
          <cell r="CM972">
            <v>0</v>
          </cell>
        </row>
        <row r="973">
          <cell r="AQ973" t="str">
            <v>NO</v>
          </cell>
          <cell r="AY973">
            <v>0</v>
          </cell>
          <cell r="BQ973">
            <v>0</v>
          </cell>
          <cell r="CD973">
            <v>0</v>
          </cell>
          <cell r="CM973">
            <v>0</v>
          </cell>
        </row>
        <row r="974">
          <cell r="AQ974" t="str">
            <v>NO</v>
          </cell>
          <cell r="AY974">
            <v>0</v>
          </cell>
          <cell r="BQ974">
            <v>0</v>
          </cell>
          <cell r="CD974">
            <v>0</v>
          </cell>
          <cell r="CM974">
            <v>0</v>
          </cell>
        </row>
        <row r="975">
          <cell r="AQ975" t="str">
            <v>NO</v>
          </cell>
          <cell r="AY975">
            <v>0</v>
          </cell>
          <cell r="BQ975">
            <v>0</v>
          </cell>
          <cell r="CD975">
            <v>0</v>
          </cell>
          <cell r="CM975">
            <v>0</v>
          </cell>
        </row>
        <row r="976">
          <cell r="AQ976" t="str">
            <v>NO</v>
          </cell>
          <cell r="AY976">
            <v>0</v>
          </cell>
          <cell r="BQ976">
            <v>0</v>
          </cell>
          <cell r="CD976">
            <v>0</v>
          </cell>
          <cell r="CM976">
            <v>0</v>
          </cell>
        </row>
        <row r="977">
          <cell r="AQ977" t="str">
            <v>NO</v>
          </cell>
          <cell r="AY977">
            <v>0</v>
          </cell>
          <cell r="BQ977">
            <v>0</v>
          </cell>
          <cell r="CD977">
            <v>0</v>
          </cell>
          <cell r="CM977">
            <v>0</v>
          </cell>
        </row>
        <row r="978">
          <cell r="AQ978" t="str">
            <v>NO</v>
          </cell>
          <cell r="AY978">
            <v>0</v>
          </cell>
          <cell r="BQ978">
            <v>0</v>
          </cell>
          <cell r="CD978">
            <v>0</v>
          </cell>
          <cell r="CM978">
            <v>0</v>
          </cell>
        </row>
        <row r="979">
          <cell r="AQ979" t="str">
            <v>NO</v>
          </cell>
          <cell r="AY979">
            <v>0</v>
          </cell>
          <cell r="BQ979">
            <v>0</v>
          </cell>
          <cell r="CD979">
            <v>0</v>
          </cell>
          <cell r="CM979">
            <v>0</v>
          </cell>
        </row>
        <row r="980">
          <cell r="AQ980" t="str">
            <v>NO</v>
          </cell>
          <cell r="AY980">
            <v>0</v>
          </cell>
          <cell r="BQ980">
            <v>0</v>
          </cell>
          <cell r="CD980">
            <v>0</v>
          </cell>
          <cell r="CM980">
            <v>0</v>
          </cell>
        </row>
        <row r="981">
          <cell r="AQ981" t="str">
            <v>NO</v>
          </cell>
          <cell r="AY981">
            <v>0</v>
          </cell>
          <cell r="BQ981">
            <v>0</v>
          </cell>
          <cell r="CD981">
            <v>0</v>
          </cell>
          <cell r="CM981">
            <v>0</v>
          </cell>
        </row>
        <row r="982">
          <cell r="AQ982" t="str">
            <v>NO</v>
          </cell>
          <cell r="AY982">
            <v>0</v>
          </cell>
          <cell r="BQ982">
            <v>0</v>
          </cell>
          <cell r="CD982">
            <v>0</v>
          </cell>
          <cell r="CM982">
            <v>0</v>
          </cell>
        </row>
        <row r="983">
          <cell r="AQ983" t="str">
            <v>NO</v>
          </cell>
          <cell r="AY983">
            <v>0</v>
          </cell>
          <cell r="BQ983">
            <v>0</v>
          </cell>
          <cell r="CD983">
            <v>0</v>
          </cell>
          <cell r="CM983">
            <v>0</v>
          </cell>
        </row>
        <row r="984">
          <cell r="AQ984" t="str">
            <v>NO</v>
          </cell>
          <cell r="AY984">
            <v>0</v>
          </cell>
          <cell r="BQ984">
            <v>0</v>
          </cell>
          <cell r="CD984">
            <v>0</v>
          </cell>
          <cell r="CM984">
            <v>0</v>
          </cell>
        </row>
        <row r="985">
          <cell r="AQ985" t="str">
            <v>NO</v>
          </cell>
          <cell r="AY985">
            <v>0</v>
          </cell>
          <cell r="BQ985">
            <v>0</v>
          </cell>
          <cell r="CD985">
            <v>0</v>
          </cell>
          <cell r="CM985">
            <v>0</v>
          </cell>
        </row>
        <row r="986">
          <cell r="AQ986" t="str">
            <v>NO</v>
          </cell>
          <cell r="AY986">
            <v>0</v>
          </cell>
          <cell r="BQ986">
            <v>0</v>
          </cell>
          <cell r="CD986">
            <v>0</v>
          </cell>
          <cell r="CM986">
            <v>0</v>
          </cell>
        </row>
        <row r="987">
          <cell r="AQ987" t="str">
            <v>NO</v>
          </cell>
          <cell r="AY987">
            <v>0</v>
          </cell>
          <cell r="BQ987">
            <v>0</v>
          </cell>
          <cell r="CD987">
            <v>0</v>
          </cell>
          <cell r="CM987">
            <v>0</v>
          </cell>
        </row>
        <row r="988">
          <cell r="AQ988" t="str">
            <v>NO</v>
          </cell>
          <cell r="AY988">
            <v>0</v>
          </cell>
          <cell r="BQ988">
            <v>0</v>
          </cell>
          <cell r="CD988">
            <v>0</v>
          </cell>
          <cell r="CM988">
            <v>0</v>
          </cell>
        </row>
        <row r="989">
          <cell r="AQ989" t="str">
            <v>NO</v>
          </cell>
          <cell r="AY989">
            <v>0</v>
          </cell>
          <cell r="BQ989">
            <v>0</v>
          </cell>
          <cell r="CD989">
            <v>0</v>
          </cell>
          <cell r="CM989">
            <v>0</v>
          </cell>
        </row>
        <row r="990">
          <cell r="AQ990" t="str">
            <v>NO</v>
          </cell>
          <cell r="AY990">
            <v>0</v>
          </cell>
          <cell r="BQ990">
            <v>0</v>
          </cell>
          <cell r="CD990">
            <v>0</v>
          </cell>
          <cell r="CM990">
            <v>0</v>
          </cell>
        </row>
        <row r="991">
          <cell r="AQ991" t="str">
            <v>NO</v>
          </cell>
          <cell r="AY991">
            <v>0</v>
          </cell>
          <cell r="BQ991">
            <v>0</v>
          </cell>
          <cell r="CD991">
            <v>0</v>
          </cell>
          <cell r="CM991">
            <v>0</v>
          </cell>
        </row>
        <row r="992">
          <cell r="AQ992" t="str">
            <v>NO</v>
          </cell>
          <cell r="AY992">
            <v>0</v>
          </cell>
          <cell r="BQ992">
            <v>0</v>
          </cell>
          <cell r="CD992">
            <v>0</v>
          </cell>
          <cell r="CM992">
            <v>0</v>
          </cell>
        </row>
        <row r="993">
          <cell r="AQ993" t="str">
            <v>NO</v>
          </cell>
          <cell r="AY993">
            <v>0</v>
          </cell>
          <cell r="BQ993">
            <v>0</v>
          </cell>
          <cell r="CD993">
            <v>0</v>
          </cell>
          <cell r="CM993">
            <v>0</v>
          </cell>
        </row>
        <row r="994">
          <cell r="AQ994" t="str">
            <v>NO</v>
          </cell>
          <cell r="AY994">
            <v>0</v>
          </cell>
          <cell r="BQ994">
            <v>0</v>
          </cell>
          <cell r="CD994">
            <v>0</v>
          </cell>
          <cell r="CM994">
            <v>0</v>
          </cell>
        </row>
        <row r="995">
          <cell r="AQ995" t="str">
            <v>NO</v>
          </cell>
          <cell r="AY995">
            <v>0</v>
          </cell>
          <cell r="BQ995">
            <v>0</v>
          </cell>
          <cell r="CD995">
            <v>0</v>
          </cell>
          <cell r="CM995">
            <v>0</v>
          </cell>
        </row>
        <row r="996">
          <cell r="AQ996" t="str">
            <v>NO</v>
          </cell>
          <cell r="AY996">
            <v>0</v>
          </cell>
          <cell r="BQ996">
            <v>0</v>
          </cell>
          <cell r="CD996">
            <v>0</v>
          </cell>
          <cell r="CM996">
            <v>0</v>
          </cell>
        </row>
        <row r="997">
          <cell r="AQ997" t="str">
            <v>NO</v>
          </cell>
          <cell r="AY997">
            <v>0</v>
          </cell>
          <cell r="BQ997">
            <v>0</v>
          </cell>
          <cell r="CD997">
            <v>0</v>
          </cell>
          <cell r="CM997">
            <v>0</v>
          </cell>
        </row>
        <row r="998">
          <cell r="AQ998" t="str">
            <v>NO</v>
          </cell>
          <cell r="AY998">
            <v>0</v>
          </cell>
          <cell r="BQ998">
            <v>0</v>
          </cell>
          <cell r="CD998">
            <v>0</v>
          </cell>
          <cell r="CM998">
            <v>0</v>
          </cell>
        </row>
        <row r="999">
          <cell r="AQ999" t="str">
            <v>NO</v>
          </cell>
          <cell r="AY999">
            <v>0</v>
          </cell>
          <cell r="BQ999">
            <v>0</v>
          </cell>
          <cell r="CD999">
            <v>0</v>
          </cell>
          <cell r="CM999">
            <v>0</v>
          </cell>
        </row>
        <row r="1000">
          <cell r="AQ1000" t="str">
            <v>NO</v>
          </cell>
          <cell r="AY1000">
            <v>0</v>
          </cell>
          <cell r="BQ1000">
            <v>0</v>
          </cell>
          <cell r="CD1000">
            <v>0</v>
          </cell>
          <cell r="CM1000">
            <v>0</v>
          </cell>
        </row>
        <row r="1001">
          <cell r="AQ1001" t="str">
            <v>NO</v>
          </cell>
          <cell r="AY1001">
            <v>0</v>
          </cell>
          <cell r="BQ1001">
            <v>0</v>
          </cell>
          <cell r="CD1001">
            <v>0</v>
          </cell>
          <cell r="CM1001">
            <v>0</v>
          </cell>
        </row>
        <row r="1002">
          <cell r="AQ1002" t="str">
            <v>NO</v>
          </cell>
          <cell r="AY1002">
            <v>0</v>
          </cell>
          <cell r="BQ1002">
            <v>0</v>
          </cell>
          <cell r="CD1002">
            <v>0</v>
          </cell>
          <cell r="CM1002">
            <v>0</v>
          </cell>
        </row>
        <row r="1003">
          <cell r="AQ1003" t="str">
            <v>NO</v>
          </cell>
          <cell r="AY1003">
            <v>0</v>
          </cell>
          <cell r="BQ1003">
            <v>0</v>
          </cell>
          <cell r="CD1003">
            <v>0</v>
          </cell>
          <cell r="CM1003">
            <v>0</v>
          </cell>
        </row>
        <row r="1004">
          <cell r="AQ1004" t="str">
            <v>NO</v>
          </cell>
          <cell r="AY1004">
            <v>0</v>
          </cell>
          <cell r="BQ1004">
            <v>0</v>
          </cell>
          <cell r="CD1004">
            <v>0</v>
          </cell>
          <cell r="CM1004">
            <v>0</v>
          </cell>
        </row>
        <row r="1005">
          <cell r="AQ1005" t="str">
            <v>NO</v>
          </cell>
          <cell r="AY1005">
            <v>0</v>
          </cell>
          <cell r="BQ1005">
            <v>0</v>
          </cell>
          <cell r="CD1005">
            <v>0</v>
          </cell>
          <cell r="CM1005">
            <v>0</v>
          </cell>
        </row>
        <row r="1006">
          <cell r="AQ1006" t="str">
            <v>NO</v>
          </cell>
          <cell r="AY1006">
            <v>0</v>
          </cell>
          <cell r="BQ1006">
            <v>4706617802.2356358</v>
          </cell>
          <cell r="CD1006">
            <v>1372509990.6706908</v>
          </cell>
          <cell r="CM1006">
            <v>6079127792.9063263</v>
          </cell>
        </row>
        <row r="1007">
          <cell r="AQ1007" t="str">
            <v>NO</v>
          </cell>
          <cell r="AY1007">
            <v>0</v>
          </cell>
          <cell r="BQ1007">
            <v>0</v>
          </cell>
          <cell r="CD1007">
            <v>0</v>
          </cell>
          <cell r="CM1007">
            <v>0</v>
          </cell>
        </row>
        <row r="1008">
          <cell r="AQ1008" t="str">
            <v>NO</v>
          </cell>
          <cell r="AY1008">
            <v>0</v>
          </cell>
          <cell r="BQ1008">
            <v>0</v>
          </cell>
          <cell r="CD1008">
            <v>0</v>
          </cell>
          <cell r="CM1008">
            <v>0</v>
          </cell>
        </row>
        <row r="1009">
          <cell r="AQ1009" t="str">
            <v>SI</v>
          </cell>
          <cell r="AY1009" t="str">
            <v>CONSORCIO DESARROLLO ESCOLAR - G4</v>
          </cell>
          <cell r="BQ1009">
            <v>7941685615</v>
          </cell>
          <cell r="CD1009">
            <v>0</v>
          </cell>
          <cell r="CM1009">
            <v>8385839840.540513</v>
          </cell>
        </row>
        <row r="1010">
          <cell r="AQ1010" t="str">
            <v>NO</v>
          </cell>
          <cell r="AY1010">
            <v>0</v>
          </cell>
          <cell r="BQ1010">
            <v>0</v>
          </cell>
          <cell r="CD1010">
            <v>0</v>
          </cell>
          <cell r="CM1010">
            <v>0</v>
          </cell>
        </row>
        <row r="1011">
          <cell r="AQ1011" t="str">
            <v>NO</v>
          </cell>
          <cell r="AY1011">
            <v>0</v>
          </cell>
          <cell r="BQ1011">
            <v>0</v>
          </cell>
          <cell r="CD1011">
            <v>0</v>
          </cell>
          <cell r="CM1011">
            <v>0</v>
          </cell>
        </row>
        <row r="1012">
          <cell r="AQ1012" t="str">
            <v>NO</v>
          </cell>
          <cell r="AY1012">
            <v>0</v>
          </cell>
          <cell r="BQ1012">
            <v>0</v>
          </cell>
          <cell r="CD1012">
            <v>0</v>
          </cell>
          <cell r="CM1012">
            <v>0</v>
          </cell>
        </row>
        <row r="1013">
          <cell r="AQ1013" t="str">
            <v>NO</v>
          </cell>
          <cell r="AY1013">
            <v>0</v>
          </cell>
          <cell r="BQ1013">
            <v>0</v>
          </cell>
          <cell r="CD1013">
            <v>0</v>
          </cell>
          <cell r="CM1013">
            <v>0</v>
          </cell>
        </row>
        <row r="1014">
          <cell r="AQ1014" t="str">
            <v>NO</v>
          </cell>
          <cell r="AY1014">
            <v>0</v>
          </cell>
          <cell r="BQ1014">
            <v>3092987196</v>
          </cell>
          <cell r="CD1014">
            <v>4235795825</v>
          </cell>
          <cell r="CM1014">
            <v>7928783021</v>
          </cell>
        </row>
        <row r="1015">
          <cell r="AQ1015" t="str">
            <v>NO</v>
          </cell>
          <cell r="AY1015">
            <v>0</v>
          </cell>
          <cell r="BQ1015">
            <v>0</v>
          </cell>
          <cell r="CD1015">
            <v>0</v>
          </cell>
          <cell r="CM1015">
            <v>0</v>
          </cell>
        </row>
        <row r="1016">
          <cell r="AQ1016" t="str">
            <v>NO</v>
          </cell>
          <cell r="AY1016">
            <v>0</v>
          </cell>
          <cell r="BQ1016">
            <v>0</v>
          </cell>
          <cell r="CD1016">
            <v>0</v>
          </cell>
          <cell r="CM1016">
            <v>0</v>
          </cell>
        </row>
        <row r="1017">
          <cell r="AQ1017" t="str">
            <v>NO</v>
          </cell>
          <cell r="AY1017">
            <v>0</v>
          </cell>
          <cell r="BQ1017">
            <v>0</v>
          </cell>
          <cell r="CD1017">
            <v>0</v>
          </cell>
          <cell r="CM1017">
            <v>0</v>
          </cell>
        </row>
        <row r="1018">
          <cell r="AQ1018" t="str">
            <v>NO</v>
          </cell>
          <cell r="AY1018">
            <v>0</v>
          </cell>
          <cell r="BQ1018">
            <v>0</v>
          </cell>
          <cell r="CD1018">
            <v>0</v>
          </cell>
          <cell r="CM1018">
            <v>0</v>
          </cell>
        </row>
        <row r="1019">
          <cell r="AQ1019" t="str">
            <v>NO</v>
          </cell>
          <cell r="AY1019">
            <v>0</v>
          </cell>
          <cell r="BQ1019">
            <v>0</v>
          </cell>
          <cell r="CD1019">
            <v>0</v>
          </cell>
          <cell r="CM1019">
            <v>0</v>
          </cell>
        </row>
        <row r="1020">
          <cell r="AQ1020" t="str">
            <v>NO</v>
          </cell>
          <cell r="AY1020">
            <v>0</v>
          </cell>
          <cell r="BQ1020">
            <v>0</v>
          </cell>
          <cell r="CD1020">
            <v>0</v>
          </cell>
          <cell r="CM1020">
            <v>0</v>
          </cell>
        </row>
        <row r="1021">
          <cell r="AQ1021" t="str">
            <v>NO</v>
          </cell>
          <cell r="AY1021">
            <v>0</v>
          </cell>
          <cell r="BQ1021">
            <v>0</v>
          </cell>
          <cell r="CD1021">
            <v>0</v>
          </cell>
          <cell r="CM1021">
            <v>0</v>
          </cell>
        </row>
        <row r="1022">
          <cell r="AQ1022" t="str">
            <v>NO</v>
          </cell>
          <cell r="AY1022">
            <v>0</v>
          </cell>
          <cell r="BQ1022">
            <v>0</v>
          </cell>
          <cell r="CD1022">
            <v>0</v>
          </cell>
          <cell r="CM1022">
            <v>0</v>
          </cell>
        </row>
        <row r="1023">
          <cell r="AQ1023" t="str">
            <v>NO</v>
          </cell>
          <cell r="AY1023">
            <v>0</v>
          </cell>
          <cell r="BQ1023">
            <v>0</v>
          </cell>
          <cell r="CD1023">
            <v>0</v>
          </cell>
          <cell r="CM1023">
            <v>0</v>
          </cell>
        </row>
        <row r="1024">
          <cell r="AQ1024" t="str">
            <v>NO</v>
          </cell>
          <cell r="AY1024">
            <v>0</v>
          </cell>
          <cell r="BQ1024">
            <v>0</v>
          </cell>
          <cell r="CD1024">
            <v>0</v>
          </cell>
          <cell r="CM1024">
            <v>0</v>
          </cell>
        </row>
        <row r="1025">
          <cell r="AQ1025" t="str">
            <v>NO</v>
          </cell>
          <cell r="AY1025">
            <v>0</v>
          </cell>
          <cell r="BQ1025">
            <v>0</v>
          </cell>
          <cell r="CD1025">
            <v>0</v>
          </cell>
          <cell r="CM1025">
            <v>0</v>
          </cell>
        </row>
        <row r="1026">
          <cell r="AQ1026" t="str">
            <v>NO</v>
          </cell>
          <cell r="AY1026">
            <v>0</v>
          </cell>
          <cell r="BQ1026">
            <v>0</v>
          </cell>
          <cell r="CD1026">
            <v>0</v>
          </cell>
          <cell r="CM1026">
            <v>0</v>
          </cell>
        </row>
        <row r="1027">
          <cell r="AQ1027" t="str">
            <v>NO</v>
          </cell>
          <cell r="AY1027">
            <v>0</v>
          </cell>
          <cell r="BQ1027">
            <v>0</v>
          </cell>
          <cell r="CD1027">
            <v>0</v>
          </cell>
          <cell r="CM1027">
            <v>0</v>
          </cell>
        </row>
        <row r="1028">
          <cell r="AQ1028" t="str">
            <v>NO</v>
          </cell>
          <cell r="AY1028">
            <v>0</v>
          </cell>
          <cell r="BQ1028">
            <v>0</v>
          </cell>
          <cell r="CD1028">
            <v>0</v>
          </cell>
          <cell r="CM1028">
            <v>0</v>
          </cell>
        </row>
        <row r="1029">
          <cell r="AQ1029" t="str">
            <v>NO</v>
          </cell>
          <cell r="AY1029">
            <v>0</v>
          </cell>
          <cell r="BQ1029">
            <v>0</v>
          </cell>
          <cell r="CD1029">
            <v>0</v>
          </cell>
          <cell r="CM1029">
            <v>0</v>
          </cell>
        </row>
        <row r="1030">
          <cell r="AQ1030" t="str">
            <v>NO</v>
          </cell>
          <cell r="AY1030">
            <v>0</v>
          </cell>
          <cell r="BQ1030">
            <v>0</v>
          </cell>
          <cell r="CD1030">
            <v>0</v>
          </cell>
          <cell r="CM1030">
            <v>0</v>
          </cell>
        </row>
        <row r="1031">
          <cell r="AQ1031" t="str">
            <v>NO</v>
          </cell>
          <cell r="AY1031">
            <v>0</v>
          </cell>
          <cell r="BQ1031">
            <v>0</v>
          </cell>
          <cell r="CD1031">
            <v>0</v>
          </cell>
          <cell r="CM1031">
            <v>0</v>
          </cell>
        </row>
        <row r="1032">
          <cell r="AQ1032" t="str">
            <v>NO</v>
          </cell>
          <cell r="AY1032">
            <v>0</v>
          </cell>
          <cell r="BQ1032">
            <v>0</v>
          </cell>
          <cell r="CD1032">
            <v>0</v>
          </cell>
          <cell r="CM1032">
            <v>0</v>
          </cell>
        </row>
        <row r="1033">
          <cell r="AQ1033" t="str">
            <v>NO</v>
          </cell>
          <cell r="AY1033">
            <v>0</v>
          </cell>
          <cell r="BQ1033">
            <v>0</v>
          </cell>
          <cell r="CD1033">
            <v>0</v>
          </cell>
          <cell r="CM1033">
            <v>0</v>
          </cell>
        </row>
        <row r="1034">
          <cell r="AQ1034" t="str">
            <v>NO</v>
          </cell>
          <cell r="AY1034">
            <v>0</v>
          </cell>
          <cell r="BQ1034">
            <v>0</v>
          </cell>
          <cell r="CD1034">
            <v>0</v>
          </cell>
          <cell r="CM1034">
            <v>0</v>
          </cell>
        </row>
        <row r="1035">
          <cell r="AQ1035" t="str">
            <v>NO</v>
          </cell>
          <cell r="AY1035">
            <v>0</v>
          </cell>
          <cell r="BQ1035">
            <v>0</v>
          </cell>
          <cell r="CD1035">
            <v>0</v>
          </cell>
          <cell r="CM1035">
            <v>0</v>
          </cell>
        </row>
        <row r="1036">
          <cell r="AQ1036" t="str">
            <v>NO</v>
          </cell>
          <cell r="AY1036">
            <v>0</v>
          </cell>
          <cell r="BQ1036">
            <v>0</v>
          </cell>
          <cell r="CD1036">
            <v>0</v>
          </cell>
          <cell r="CM1036">
            <v>0</v>
          </cell>
        </row>
        <row r="1037">
          <cell r="AQ1037" t="str">
            <v>NO</v>
          </cell>
          <cell r="AY1037">
            <v>0</v>
          </cell>
          <cell r="BQ1037">
            <v>0</v>
          </cell>
          <cell r="CD1037">
            <v>0</v>
          </cell>
          <cell r="CM1037">
            <v>0</v>
          </cell>
        </row>
        <row r="1038">
          <cell r="AQ1038" t="str">
            <v>NO</v>
          </cell>
          <cell r="AY1038">
            <v>0</v>
          </cell>
          <cell r="BQ1038">
            <v>0</v>
          </cell>
          <cell r="CD1038">
            <v>0</v>
          </cell>
          <cell r="CM1038">
            <v>0</v>
          </cell>
        </row>
        <row r="1039">
          <cell r="AQ1039" t="str">
            <v>NO</v>
          </cell>
          <cell r="AY1039">
            <v>0</v>
          </cell>
          <cell r="BQ1039">
            <v>0</v>
          </cell>
          <cell r="CD1039">
            <v>0</v>
          </cell>
          <cell r="CM1039">
            <v>0</v>
          </cell>
        </row>
        <row r="1040">
          <cell r="AQ1040" t="str">
            <v>NO</v>
          </cell>
          <cell r="AY1040">
            <v>0</v>
          </cell>
          <cell r="BQ1040">
            <v>0</v>
          </cell>
          <cell r="CD1040">
            <v>0</v>
          </cell>
          <cell r="CM1040">
            <v>0</v>
          </cell>
        </row>
        <row r="1041">
          <cell r="AQ1041" t="str">
            <v>NO</v>
          </cell>
          <cell r="AY1041">
            <v>0</v>
          </cell>
          <cell r="BQ1041">
            <v>0</v>
          </cell>
          <cell r="CD1041">
            <v>0</v>
          </cell>
          <cell r="CM1041">
            <v>0</v>
          </cell>
        </row>
        <row r="1042">
          <cell r="AQ1042" t="str">
            <v>NO</v>
          </cell>
          <cell r="AY1042">
            <v>0</v>
          </cell>
          <cell r="BQ1042">
            <v>0</v>
          </cell>
          <cell r="CD1042">
            <v>0</v>
          </cell>
          <cell r="CM1042">
            <v>0</v>
          </cell>
        </row>
        <row r="1043">
          <cell r="AQ1043" t="str">
            <v>NO</v>
          </cell>
          <cell r="AY1043">
            <v>0</v>
          </cell>
          <cell r="BQ1043">
            <v>0</v>
          </cell>
          <cell r="CD1043">
            <v>0</v>
          </cell>
          <cell r="CM1043">
            <v>0</v>
          </cell>
        </row>
        <row r="1044">
          <cell r="AQ1044" t="str">
            <v>NO</v>
          </cell>
          <cell r="AY1044">
            <v>0</v>
          </cell>
          <cell r="BQ1044">
            <v>0</v>
          </cell>
          <cell r="CD1044">
            <v>0</v>
          </cell>
          <cell r="CM1044">
            <v>0</v>
          </cell>
        </row>
        <row r="1045">
          <cell r="AQ1045" t="str">
            <v>NO</v>
          </cell>
          <cell r="AY1045">
            <v>0</v>
          </cell>
          <cell r="BQ1045">
            <v>0</v>
          </cell>
          <cell r="CD1045">
            <v>0</v>
          </cell>
          <cell r="CM1045">
            <v>0</v>
          </cell>
        </row>
        <row r="1046">
          <cell r="AQ1046" t="str">
            <v>NO</v>
          </cell>
          <cell r="AY1046">
            <v>0</v>
          </cell>
          <cell r="BQ1046">
            <v>0</v>
          </cell>
          <cell r="CD1046">
            <v>0</v>
          </cell>
          <cell r="CM1046">
            <v>0</v>
          </cell>
        </row>
        <row r="1047">
          <cell r="AQ1047" t="str">
            <v>NO</v>
          </cell>
          <cell r="AY1047">
            <v>0</v>
          </cell>
          <cell r="BQ1047">
            <v>0</v>
          </cell>
          <cell r="CD1047">
            <v>0</v>
          </cell>
          <cell r="CM1047">
            <v>0</v>
          </cell>
        </row>
        <row r="1048">
          <cell r="AQ1048" t="str">
            <v>NO</v>
          </cell>
          <cell r="AY1048">
            <v>0</v>
          </cell>
          <cell r="BQ1048">
            <v>0</v>
          </cell>
          <cell r="CD1048">
            <v>0</v>
          </cell>
          <cell r="CM1048">
            <v>0</v>
          </cell>
        </row>
        <row r="1049">
          <cell r="AQ1049" t="str">
            <v>NO</v>
          </cell>
          <cell r="AY1049">
            <v>0</v>
          </cell>
          <cell r="BQ1049">
            <v>0</v>
          </cell>
          <cell r="CD1049">
            <v>0</v>
          </cell>
          <cell r="CM1049">
            <v>0</v>
          </cell>
        </row>
        <row r="1050">
          <cell r="AQ1050" t="str">
            <v>NO</v>
          </cell>
          <cell r="AY1050">
            <v>0</v>
          </cell>
          <cell r="BQ1050">
            <v>0</v>
          </cell>
          <cell r="CD1050">
            <v>0</v>
          </cell>
          <cell r="CM1050">
            <v>0</v>
          </cell>
        </row>
        <row r="1051">
          <cell r="AQ1051" t="str">
            <v>NO</v>
          </cell>
          <cell r="AY1051">
            <v>0</v>
          </cell>
          <cell r="BQ1051">
            <v>0</v>
          </cell>
          <cell r="CD1051">
            <v>0</v>
          </cell>
          <cell r="CM1051">
            <v>0</v>
          </cell>
        </row>
        <row r="1052">
          <cell r="AQ1052" t="str">
            <v>NO</v>
          </cell>
          <cell r="AY1052">
            <v>0</v>
          </cell>
          <cell r="BQ1052">
            <v>0</v>
          </cell>
          <cell r="CD1052">
            <v>0</v>
          </cell>
          <cell r="CM1052">
            <v>0</v>
          </cell>
        </row>
        <row r="1053">
          <cell r="AQ1053" t="str">
            <v>NO</v>
          </cell>
          <cell r="AY1053">
            <v>0</v>
          </cell>
          <cell r="BQ1053">
            <v>0</v>
          </cell>
          <cell r="CD1053">
            <v>0</v>
          </cell>
          <cell r="CM1053">
            <v>0</v>
          </cell>
        </row>
        <row r="1054">
          <cell r="AQ1054" t="str">
            <v>NO</v>
          </cell>
          <cell r="AY1054">
            <v>0</v>
          </cell>
          <cell r="BQ1054">
            <v>0</v>
          </cell>
          <cell r="CD1054">
            <v>0</v>
          </cell>
          <cell r="CM1054">
            <v>0</v>
          </cell>
        </row>
        <row r="1055">
          <cell r="AQ1055" t="str">
            <v>NO</v>
          </cell>
          <cell r="AY1055">
            <v>0</v>
          </cell>
          <cell r="BQ1055">
            <v>0</v>
          </cell>
          <cell r="CD1055">
            <v>0</v>
          </cell>
          <cell r="CM1055">
            <v>0</v>
          </cell>
        </row>
        <row r="1056">
          <cell r="AQ1056" t="str">
            <v>NO</v>
          </cell>
          <cell r="AY1056">
            <v>0</v>
          </cell>
          <cell r="BQ1056">
            <v>0</v>
          </cell>
          <cell r="CD1056">
            <v>0</v>
          </cell>
          <cell r="CM1056">
            <v>0</v>
          </cell>
        </row>
        <row r="1057">
          <cell r="AQ1057" t="str">
            <v>NO</v>
          </cell>
          <cell r="AY1057">
            <v>0</v>
          </cell>
          <cell r="BQ1057">
            <v>0</v>
          </cell>
          <cell r="CD1057">
            <v>0</v>
          </cell>
          <cell r="CM1057">
            <v>0</v>
          </cell>
        </row>
        <row r="1058">
          <cell r="AQ1058" t="str">
            <v>NO</v>
          </cell>
          <cell r="AY1058">
            <v>0</v>
          </cell>
          <cell r="BQ1058">
            <v>0</v>
          </cell>
          <cell r="CD1058">
            <v>0</v>
          </cell>
          <cell r="CM1058">
            <v>0</v>
          </cell>
        </row>
        <row r="1059">
          <cell r="AQ1059" t="str">
            <v>NO</v>
          </cell>
          <cell r="AY1059">
            <v>0</v>
          </cell>
          <cell r="BQ1059">
            <v>0</v>
          </cell>
          <cell r="CD1059">
            <v>0</v>
          </cell>
          <cell r="CM1059">
            <v>0</v>
          </cell>
        </row>
        <row r="1060">
          <cell r="AQ1060" t="str">
            <v>NO</v>
          </cell>
          <cell r="AY1060">
            <v>0</v>
          </cell>
          <cell r="BQ1060">
            <v>0</v>
          </cell>
          <cell r="CD1060">
            <v>0</v>
          </cell>
          <cell r="CM1060">
            <v>0</v>
          </cell>
        </row>
        <row r="1061">
          <cell r="AQ1061" t="str">
            <v>NO</v>
          </cell>
          <cell r="AY1061">
            <v>0</v>
          </cell>
          <cell r="BQ1061">
            <v>5133591401</v>
          </cell>
          <cell r="CD1061">
            <v>1474469440</v>
          </cell>
          <cell r="CM1061">
            <v>6608060841</v>
          </cell>
        </row>
        <row r="1062">
          <cell r="AQ1062" t="str">
            <v>NO</v>
          </cell>
          <cell r="AY1062">
            <v>0</v>
          </cell>
          <cell r="BQ1062">
            <v>0</v>
          </cell>
          <cell r="CD1062">
            <v>0</v>
          </cell>
          <cell r="CM1062">
            <v>0</v>
          </cell>
        </row>
        <row r="1063">
          <cell r="AQ1063" t="str">
            <v>NO</v>
          </cell>
          <cell r="AY1063">
            <v>0</v>
          </cell>
          <cell r="BQ1063">
            <v>0</v>
          </cell>
          <cell r="CD1063">
            <v>0</v>
          </cell>
          <cell r="CM1063">
            <v>0</v>
          </cell>
        </row>
        <row r="1064">
          <cell r="AQ1064" t="str">
            <v>NO</v>
          </cell>
          <cell r="AY1064">
            <v>0</v>
          </cell>
          <cell r="BQ1064">
            <v>3709802684</v>
          </cell>
          <cell r="CD1064">
            <v>1059697174</v>
          </cell>
          <cell r="CM1064">
            <v>4769499858</v>
          </cell>
        </row>
        <row r="1065">
          <cell r="AQ1065" t="str">
            <v>NO</v>
          </cell>
          <cell r="AY1065">
            <v>0</v>
          </cell>
          <cell r="BQ1065">
            <v>0</v>
          </cell>
          <cell r="CD1065">
            <v>0</v>
          </cell>
          <cell r="CM1065">
            <v>0</v>
          </cell>
        </row>
        <row r="1066">
          <cell r="AQ1066" t="str">
            <v>SI</v>
          </cell>
          <cell r="AY1066" t="str">
            <v>CONSORCIO DESARROLLO ESCOLAR - G4</v>
          </cell>
          <cell r="BQ1066">
            <v>7022412296</v>
          </cell>
          <cell r="CD1066">
            <v>0</v>
          </cell>
          <cell r="CM1066">
            <v>7466566521.540513</v>
          </cell>
        </row>
        <row r="1067">
          <cell r="AQ1067" t="str">
            <v>NO</v>
          </cell>
          <cell r="AY1067">
            <v>0</v>
          </cell>
          <cell r="BQ1067">
            <v>0</v>
          </cell>
          <cell r="CD1067">
            <v>0</v>
          </cell>
          <cell r="CM1067">
            <v>0</v>
          </cell>
        </row>
        <row r="1068">
          <cell r="AQ1068" t="str">
            <v>NO</v>
          </cell>
          <cell r="AY1068">
            <v>0</v>
          </cell>
          <cell r="BQ1068">
            <v>0</v>
          </cell>
          <cell r="CD1068">
            <v>0</v>
          </cell>
          <cell r="CM1068">
            <v>0</v>
          </cell>
        </row>
      </sheetData>
      <sheetData sheetId="10"/>
      <sheetData sheetId="11"/>
      <sheetData sheetId="12"/>
      <sheetData sheetId="13">
        <row r="2">
          <cell r="D2">
            <v>30</v>
          </cell>
        </row>
        <row r="3">
          <cell r="D3">
            <v>45</v>
          </cell>
        </row>
      </sheetData>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CI63"/>
  <sheetViews>
    <sheetView tabSelected="1" zoomScale="50" zoomScaleNormal="50" workbookViewId="0">
      <pane ySplit="4" topLeftCell="A5" activePane="bottomLeft" state="frozen"/>
      <selection activeCell="M1" sqref="M1"/>
      <selection pane="bottomLeft" activeCell="Q11" sqref="Q11"/>
    </sheetView>
  </sheetViews>
  <sheetFormatPr baseColWidth="10" defaultRowHeight="14.4" x14ac:dyDescent="0.3"/>
  <cols>
    <col min="1" max="1" width="11.109375" style="28" bestFit="1" customWidth="1"/>
    <col min="2" max="2" width="30.5546875" customWidth="1"/>
    <col min="3" max="3" width="20.109375" style="2" customWidth="1"/>
    <col min="4" max="5" width="20.109375" customWidth="1"/>
    <col min="6" max="6" width="15.33203125" style="2" customWidth="1"/>
    <col min="7" max="7" width="32" style="2" customWidth="1"/>
    <col min="8" max="8" width="26.6640625" style="2" hidden="1" customWidth="1"/>
    <col min="9" max="9" width="40.109375" style="38" hidden="1" customWidth="1"/>
    <col min="10" max="10" width="43.88671875" style="2" customWidth="1"/>
    <col min="11" max="11" width="31.6640625" style="4" customWidth="1"/>
    <col min="12" max="12" width="35" style="2" customWidth="1"/>
    <col min="13" max="13" width="31.6640625" style="4" customWidth="1"/>
    <col min="14" max="14" width="35" style="2" customWidth="1"/>
    <col min="15" max="15" width="18.33203125" style="120" customWidth="1"/>
    <col min="16" max="19" width="13" style="28" customWidth="1"/>
    <col min="20" max="20" width="42.5546875" style="2" customWidth="1"/>
    <col min="21" max="21" width="16.88671875" style="2" customWidth="1"/>
    <col min="22" max="22" width="22.44140625" style="2" customWidth="1"/>
    <col min="23" max="23" width="42.5546875" style="2" customWidth="1"/>
    <col min="24" max="24" width="16.88671875" style="2" customWidth="1"/>
    <col min="25" max="25" width="22.44140625" style="2" customWidth="1"/>
    <col min="26" max="26" width="42.5546875" style="2" customWidth="1"/>
    <col min="27" max="27" width="16.88671875" style="2" customWidth="1"/>
    <col min="28" max="28" width="32" style="2" customWidth="1"/>
    <col min="29" max="29" width="42.5546875" style="2" customWidth="1"/>
    <col min="30" max="30" width="16.88671875" style="2" customWidth="1"/>
    <col min="31" max="31" width="32" style="8" customWidth="1"/>
    <col min="32" max="32" width="42.5546875" style="2" customWidth="1"/>
    <col min="33" max="33" width="16.88671875" style="2" customWidth="1"/>
    <col min="34" max="34" width="42.44140625" style="40" customWidth="1"/>
    <col min="35" max="35" width="42.5546875" style="8" customWidth="1"/>
    <col min="36" max="36" width="16.88671875" style="8" customWidth="1"/>
    <col min="37" max="37" width="31.6640625" style="5" customWidth="1"/>
    <col min="38" max="38" width="42.5546875" customWidth="1"/>
    <col min="39" max="39" width="16.88671875" customWidth="1"/>
    <col min="40" max="40" width="32.109375" style="5" customWidth="1"/>
    <col min="41" max="41" width="42.5546875" style="2" customWidth="1"/>
    <col min="42" max="42" width="16.88671875" customWidth="1"/>
    <col min="43" max="43" width="31.88671875" style="5" customWidth="1"/>
    <col min="44" max="44" width="42.5546875" customWidth="1"/>
    <col min="45" max="45" width="16.88671875" customWidth="1"/>
    <col min="46" max="46" width="32.109375" customWidth="1"/>
    <col min="47" max="47" width="42.5546875" customWidth="1"/>
    <col min="48" max="48" width="16.88671875" customWidth="1"/>
    <col min="49" max="49" width="22.44140625" customWidth="1"/>
    <col min="50" max="50" width="42.5546875" customWidth="1"/>
    <col min="51" max="51" width="16.88671875" customWidth="1"/>
    <col min="52" max="52" width="38.33203125" customWidth="1"/>
    <col min="53" max="53" width="42.5546875" customWidth="1"/>
    <col min="54" max="54" width="16.88671875" customWidth="1"/>
    <col min="55" max="55" width="37.5546875" customWidth="1"/>
    <col min="56" max="56" width="42.5546875" customWidth="1"/>
    <col min="57" max="57" width="16.88671875" customWidth="1"/>
    <col min="58" max="58" width="37.6640625" style="5" customWidth="1"/>
    <col min="59" max="59" width="42.5546875" style="2" customWidth="1"/>
    <col min="60" max="60" width="16.88671875" customWidth="1"/>
    <col min="61" max="61" width="37.6640625" style="5" customWidth="1"/>
    <col min="62" max="62" width="42.5546875" customWidth="1"/>
    <col min="63" max="63" width="16.88671875" customWidth="1"/>
    <col min="64" max="64" width="22.44140625" style="2" customWidth="1"/>
    <col min="65" max="65" width="22" style="2" customWidth="1"/>
    <col min="66" max="66" width="23.88671875" style="2" customWidth="1"/>
    <col min="67" max="67" width="72.33203125" style="1" customWidth="1"/>
  </cols>
  <sheetData>
    <row r="1" spans="1:67" ht="51.75" customHeight="1" x14ac:dyDescent="0.3">
      <c r="D1" s="112" t="s">
        <v>277</v>
      </c>
      <c r="E1" s="112"/>
      <c r="F1" s="112"/>
      <c r="G1" s="112"/>
      <c r="H1" s="112"/>
      <c r="I1" s="112"/>
      <c r="J1" s="112"/>
      <c r="K1" s="112"/>
      <c r="L1" s="112"/>
      <c r="M1" s="112"/>
      <c r="N1" s="112"/>
      <c r="O1" s="112"/>
      <c r="P1" s="112"/>
      <c r="Q1" s="112"/>
      <c r="R1" s="112"/>
      <c r="S1" s="112"/>
    </row>
    <row r="2" spans="1:67" ht="15" customHeight="1" x14ac:dyDescent="0.3"/>
    <row r="3" spans="1:67" s="7" customFormat="1" ht="63.6" customHeight="1" x14ac:dyDescent="0.3">
      <c r="A3" s="28"/>
      <c r="B3"/>
      <c r="C3" s="2"/>
      <c r="D3"/>
      <c r="E3"/>
      <c r="F3" s="2"/>
      <c r="G3" s="2"/>
      <c r="H3" s="2"/>
      <c r="I3" s="38"/>
      <c r="J3" s="2"/>
      <c r="K3" s="4"/>
      <c r="L3" s="2"/>
      <c r="M3" s="4"/>
      <c r="N3" s="2"/>
      <c r="O3" s="120"/>
      <c r="P3" s="28"/>
      <c r="Q3" s="28"/>
      <c r="R3" s="28"/>
      <c r="S3" s="28"/>
      <c r="T3" s="113">
        <v>1</v>
      </c>
      <c r="U3" s="114"/>
      <c r="V3" s="115"/>
      <c r="W3" s="113">
        <v>2</v>
      </c>
      <c r="X3" s="114"/>
      <c r="Y3" s="115"/>
      <c r="Z3" s="113">
        <v>3</v>
      </c>
      <c r="AA3" s="114"/>
      <c r="AB3" s="115"/>
      <c r="AC3" s="113">
        <v>4</v>
      </c>
      <c r="AD3" s="114"/>
      <c r="AE3" s="115"/>
      <c r="AF3" s="113">
        <v>5</v>
      </c>
      <c r="AG3" s="114"/>
      <c r="AH3" s="115"/>
      <c r="AI3" s="113">
        <v>6</v>
      </c>
      <c r="AJ3" s="114"/>
      <c r="AK3" s="115"/>
      <c r="AL3" s="113">
        <v>7</v>
      </c>
      <c r="AM3" s="114"/>
      <c r="AN3" s="115"/>
      <c r="AO3" s="113">
        <v>8</v>
      </c>
      <c r="AP3" s="114"/>
      <c r="AQ3" s="115"/>
      <c r="AR3" s="113">
        <v>9</v>
      </c>
      <c r="AS3" s="114"/>
      <c r="AT3" s="115"/>
      <c r="AU3" s="113">
        <v>10</v>
      </c>
      <c r="AV3" s="114"/>
      <c r="AW3" s="115"/>
      <c r="AX3" s="113">
        <v>11</v>
      </c>
      <c r="AY3" s="114"/>
      <c r="AZ3" s="115"/>
      <c r="BA3" s="113">
        <v>12</v>
      </c>
      <c r="BB3" s="114"/>
      <c r="BC3" s="115"/>
      <c r="BD3" s="113">
        <v>13</v>
      </c>
      <c r="BE3" s="114"/>
      <c r="BF3" s="115"/>
      <c r="BG3" s="113">
        <v>14</v>
      </c>
      <c r="BH3" s="114"/>
      <c r="BI3" s="115"/>
      <c r="BJ3" s="113">
        <v>15</v>
      </c>
      <c r="BK3" s="114"/>
      <c r="BL3" s="115"/>
      <c r="BM3" s="113" t="s">
        <v>207</v>
      </c>
      <c r="BN3" s="114"/>
      <c r="BO3" s="115"/>
    </row>
    <row r="4" spans="1:67" s="7" customFormat="1" ht="100.2" customHeight="1" x14ac:dyDescent="0.3">
      <c r="A4" s="41" t="s">
        <v>0</v>
      </c>
      <c r="B4" s="41" t="s">
        <v>1</v>
      </c>
      <c r="C4" s="41" t="s">
        <v>2</v>
      </c>
      <c r="D4" s="41" t="s">
        <v>3</v>
      </c>
      <c r="E4" s="41" t="s">
        <v>253</v>
      </c>
      <c r="F4" s="41" t="s">
        <v>5</v>
      </c>
      <c r="G4" s="41" t="s">
        <v>6</v>
      </c>
      <c r="H4" s="41" t="s">
        <v>7</v>
      </c>
      <c r="I4" s="41" t="s">
        <v>8</v>
      </c>
      <c r="J4" s="41" t="s">
        <v>9</v>
      </c>
      <c r="K4" s="42" t="s">
        <v>10</v>
      </c>
      <c r="L4" s="41" t="s">
        <v>11</v>
      </c>
      <c r="M4" s="42" t="s">
        <v>12</v>
      </c>
      <c r="N4" s="41" t="s">
        <v>13</v>
      </c>
      <c r="O4" s="43" t="s">
        <v>15</v>
      </c>
      <c r="P4" s="41" t="s">
        <v>16</v>
      </c>
      <c r="Q4" s="41" t="s">
        <v>17</v>
      </c>
      <c r="R4" s="41" t="s">
        <v>18</v>
      </c>
      <c r="S4" s="41" t="s">
        <v>19</v>
      </c>
      <c r="T4" s="58" t="s">
        <v>20</v>
      </c>
      <c r="U4" s="58" t="s">
        <v>21</v>
      </c>
      <c r="V4" s="58" t="s">
        <v>22</v>
      </c>
      <c r="W4" s="58" t="s">
        <v>23</v>
      </c>
      <c r="X4" s="58" t="s">
        <v>24</v>
      </c>
      <c r="Y4" s="58" t="s">
        <v>25</v>
      </c>
      <c r="Z4" s="58" t="s">
        <v>26</v>
      </c>
      <c r="AA4" s="58" t="s">
        <v>27</v>
      </c>
      <c r="AB4" s="58" t="s">
        <v>28</v>
      </c>
      <c r="AC4" s="58" t="s">
        <v>29</v>
      </c>
      <c r="AD4" s="58" t="s">
        <v>30</v>
      </c>
      <c r="AE4" s="58" t="s">
        <v>31</v>
      </c>
      <c r="AF4" s="58" t="s">
        <v>32</v>
      </c>
      <c r="AG4" s="58" t="s">
        <v>33</v>
      </c>
      <c r="AH4" s="59" t="s">
        <v>34</v>
      </c>
      <c r="AI4" s="58" t="s">
        <v>35</v>
      </c>
      <c r="AJ4" s="58" t="s">
        <v>36</v>
      </c>
      <c r="AK4" s="58" t="s">
        <v>37</v>
      </c>
      <c r="AL4" s="58" t="s">
        <v>38</v>
      </c>
      <c r="AM4" s="58" t="s">
        <v>39</v>
      </c>
      <c r="AN4" s="58" t="s">
        <v>40</v>
      </c>
      <c r="AO4" s="58" t="s">
        <v>41</v>
      </c>
      <c r="AP4" s="58" t="s">
        <v>42</v>
      </c>
      <c r="AQ4" s="58" t="s">
        <v>43</v>
      </c>
      <c r="AR4" s="58" t="s">
        <v>44</v>
      </c>
      <c r="AS4" s="58" t="s">
        <v>45</v>
      </c>
      <c r="AT4" s="58" t="s">
        <v>46</v>
      </c>
      <c r="AU4" s="58" t="s">
        <v>47</v>
      </c>
      <c r="AV4" s="58" t="s">
        <v>48</v>
      </c>
      <c r="AW4" s="58" t="s">
        <v>49</v>
      </c>
      <c r="AX4" s="58" t="s">
        <v>50</v>
      </c>
      <c r="AY4" s="58" t="s">
        <v>51</v>
      </c>
      <c r="AZ4" s="58" t="s">
        <v>52</v>
      </c>
      <c r="BA4" s="58" t="s">
        <v>53</v>
      </c>
      <c r="BB4" s="58" t="s">
        <v>54</v>
      </c>
      <c r="BC4" s="58" t="s">
        <v>55</v>
      </c>
      <c r="BD4" s="58" t="s">
        <v>56</v>
      </c>
      <c r="BE4" s="58" t="s">
        <v>57</v>
      </c>
      <c r="BF4" s="58" t="s">
        <v>58</v>
      </c>
      <c r="BG4" s="58" t="s">
        <v>59</v>
      </c>
      <c r="BH4" s="58" t="s">
        <v>60</v>
      </c>
      <c r="BI4" s="58" t="s">
        <v>61</v>
      </c>
      <c r="BJ4" s="58" t="s">
        <v>62</v>
      </c>
      <c r="BK4" s="58" t="s">
        <v>63</v>
      </c>
      <c r="BL4" s="58" t="s">
        <v>64</v>
      </c>
      <c r="BM4" s="58" t="s">
        <v>65</v>
      </c>
      <c r="BN4" s="58" t="s">
        <v>66</v>
      </c>
      <c r="BO4" s="60" t="s">
        <v>224</v>
      </c>
    </row>
    <row r="5" spans="1:67" s="3" customFormat="1" ht="45" customHeight="1" x14ac:dyDescent="0.3">
      <c r="A5" s="9">
        <v>1</v>
      </c>
      <c r="B5" s="10" t="s">
        <v>67</v>
      </c>
      <c r="C5" s="13" t="s">
        <v>74</v>
      </c>
      <c r="D5" s="10" t="s">
        <v>75</v>
      </c>
      <c r="E5" s="79" t="s">
        <v>75</v>
      </c>
      <c r="F5" s="13">
        <v>8001</v>
      </c>
      <c r="G5" s="13" t="s">
        <v>76</v>
      </c>
      <c r="H5" s="13">
        <v>0</v>
      </c>
      <c r="I5" s="14" t="s">
        <v>78</v>
      </c>
      <c r="J5" s="13" t="s">
        <v>79</v>
      </c>
      <c r="K5" s="12">
        <v>108001002274</v>
      </c>
      <c r="L5" s="13" t="s">
        <v>80</v>
      </c>
      <c r="M5" s="12">
        <v>108001002274</v>
      </c>
      <c r="N5" s="13" t="s">
        <v>81</v>
      </c>
      <c r="O5" s="121">
        <v>7528713705</v>
      </c>
      <c r="P5" s="13">
        <v>2172.15</v>
      </c>
      <c r="Q5" s="13">
        <v>2304.4</v>
      </c>
      <c r="R5" s="13">
        <v>120.64</v>
      </c>
      <c r="S5" s="13">
        <v>1502.57</v>
      </c>
      <c r="T5" s="13" t="s">
        <v>70</v>
      </c>
      <c r="U5" s="13" t="s">
        <v>72</v>
      </c>
      <c r="V5" s="13">
        <v>0</v>
      </c>
      <c r="W5" s="13" t="s">
        <v>70</v>
      </c>
      <c r="X5" s="13" t="s">
        <v>72</v>
      </c>
      <c r="Y5" s="13">
        <v>0</v>
      </c>
      <c r="Z5" s="13" t="s">
        <v>70</v>
      </c>
      <c r="AA5" s="13" t="s">
        <v>72</v>
      </c>
      <c r="AB5" s="13">
        <v>0</v>
      </c>
      <c r="AC5" s="13" t="s">
        <v>70</v>
      </c>
      <c r="AD5" s="13" t="s">
        <v>72</v>
      </c>
      <c r="AE5" s="14" t="s">
        <v>82</v>
      </c>
      <c r="AF5" s="80" t="s">
        <v>70</v>
      </c>
      <c r="AG5" s="81" t="s">
        <v>72</v>
      </c>
      <c r="AH5" s="82" t="s">
        <v>264</v>
      </c>
      <c r="AI5" s="81" t="s">
        <v>70</v>
      </c>
      <c r="AJ5" s="81" t="s">
        <v>72</v>
      </c>
      <c r="AK5" s="83" t="s">
        <v>265</v>
      </c>
      <c r="AL5" s="13" t="s">
        <v>70</v>
      </c>
      <c r="AM5" s="13" t="s">
        <v>72</v>
      </c>
      <c r="AN5" s="11" t="s">
        <v>83</v>
      </c>
      <c r="AO5" s="80" t="s">
        <v>70</v>
      </c>
      <c r="AP5" s="81" t="s">
        <v>72</v>
      </c>
      <c r="AQ5" s="83" t="s">
        <v>266</v>
      </c>
      <c r="AR5" s="80" t="s">
        <v>70</v>
      </c>
      <c r="AS5" s="81" t="s">
        <v>72</v>
      </c>
      <c r="AT5" s="83" t="s">
        <v>266</v>
      </c>
      <c r="AU5" s="13" t="s">
        <v>70</v>
      </c>
      <c r="AV5" s="13" t="s">
        <v>72</v>
      </c>
      <c r="AW5" s="10">
        <v>0</v>
      </c>
      <c r="AX5" s="13" t="s">
        <v>70</v>
      </c>
      <c r="AY5" s="13" t="s">
        <v>72</v>
      </c>
      <c r="AZ5" s="11" t="s">
        <v>267</v>
      </c>
      <c r="BA5" s="13" t="s">
        <v>70</v>
      </c>
      <c r="BB5" s="13" t="s">
        <v>72</v>
      </c>
      <c r="BC5" s="11" t="s">
        <v>84</v>
      </c>
      <c r="BD5" s="15" t="s">
        <v>70</v>
      </c>
      <c r="BE5" s="17" t="s">
        <v>203</v>
      </c>
      <c r="BF5" s="16" t="s">
        <v>268</v>
      </c>
      <c r="BG5" s="15" t="s">
        <v>70</v>
      </c>
      <c r="BH5" s="17" t="s">
        <v>203</v>
      </c>
      <c r="BI5" s="16" t="s">
        <v>269</v>
      </c>
      <c r="BJ5" s="13" t="s">
        <v>71</v>
      </c>
      <c r="BK5" s="13" t="s">
        <v>69</v>
      </c>
      <c r="BL5" s="13">
        <v>0</v>
      </c>
      <c r="BM5" s="15">
        <v>2</v>
      </c>
      <c r="BN5" s="124" t="s">
        <v>73</v>
      </c>
      <c r="BO5" s="18" t="s">
        <v>270</v>
      </c>
    </row>
    <row r="6" spans="1:67" s="3" customFormat="1" ht="45" customHeight="1" x14ac:dyDescent="0.3">
      <c r="A6" s="19">
        <v>2</v>
      </c>
      <c r="B6" s="20" t="s">
        <v>67</v>
      </c>
      <c r="C6" s="23" t="s">
        <v>74</v>
      </c>
      <c r="D6" s="20" t="s">
        <v>75</v>
      </c>
      <c r="E6" s="51" t="s">
        <v>75</v>
      </c>
      <c r="F6" s="23">
        <v>8001</v>
      </c>
      <c r="G6" s="23" t="s">
        <v>85</v>
      </c>
      <c r="H6" s="23" t="s">
        <v>88</v>
      </c>
      <c r="I6" s="24" t="s">
        <v>68</v>
      </c>
      <c r="J6" s="23" t="s">
        <v>86</v>
      </c>
      <c r="K6" s="22">
        <v>308001073529</v>
      </c>
      <c r="L6" s="23" t="s">
        <v>80</v>
      </c>
      <c r="M6" s="22">
        <v>308001073529</v>
      </c>
      <c r="N6" s="23" t="s">
        <v>87</v>
      </c>
      <c r="O6" s="122">
        <v>5782547960</v>
      </c>
      <c r="P6" s="23">
        <v>3870</v>
      </c>
      <c r="Q6" s="23">
        <v>2150</v>
      </c>
      <c r="R6" s="23">
        <v>2945</v>
      </c>
      <c r="S6" s="23">
        <v>924.5</v>
      </c>
      <c r="T6" s="23" t="s">
        <v>89</v>
      </c>
      <c r="U6" s="23" t="s">
        <v>72</v>
      </c>
      <c r="V6" s="23">
        <v>0</v>
      </c>
      <c r="W6" s="23" t="s">
        <v>89</v>
      </c>
      <c r="X6" s="23" t="s">
        <v>72</v>
      </c>
      <c r="Y6" s="23">
        <v>0</v>
      </c>
      <c r="Z6" s="23" t="s">
        <v>89</v>
      </c>
      <c r="AA6" s="23" t="s">
        <v>72</v>
      </c>
      <c r="AB6" s="23">
        <v>0</v>
      </c>
      <c r="AC6" s="23" t="s">
        <v>89</v>
      </c>
      <c r="AD6" s="23" t="s">
        <v>72</v>
      </c>
      <c r="AE6" s="24" t="s">
        <v>90</v>
      </c>
      <c r="AF6" s="52" t="s">
        <v>89</v>
      </c>
      <c r="AG6" s="54" t="s">
        <v>72</v>
      </c>
      <c r="AH6" s="69" t="s">
        <v>248</v>
      </c>
      <c r="AI6" s="54" t="s">
        <v>89</v>
      </c>
      <c r="AJ6" s="54" t="s">
        <v>72</v>
      </c>
      <c r="AK6" s="53" t="s">
        <v>249</v>
      </c>
      <c r="AL6" s="23" t="s">
        <v>89</v>
      </c>
      <c r="AM6" s="23" t="s">
        <v>72</v>
      </c>
      <c r="AN6" s="21" t="s">
        <v>91</v>
      </c>
      <c r="AO6" s="52" t="s">
        <v>89</v>
      </c>
      <c r="AP6" s="54" t="s">
        <v>72</v>
      </c>
      <c r="AQ6" s="53" t="s">
        <v>250</v>
      </c>
      <c r="AR6" s="52">
        <v>0</v>
      </c>
      <c r="AS6" s="54" t="s">
        <v>72</v>
      </c>
      <c r="AT6" s="53" t="s">
        <v>250</v>
      </c>
      <c r="AU6" s="23" t="s">
        <v>89</v>
      </c>
      <c r="AV6" s="23" t="s">
        <v>72</v>
      </c>
      <c r="AW6" s="20">
        <v>0</v>
      </c>
      <c r="AX6" s="25" t="s">
        <v>89</v>
      </c>
      <c r="AY6" s="76" t="s">
        <v>203</v>
      </c>
      <c r="AZ6" s="26" t="s">
        <v>251</v>
      </c>
      <c r="BA6" s="23" t="s">
        <v>89</v>
      </c>
      <c r="BB6" s="23" t="s">
        <v>72</v>
      </c>
      <c r="BC6" s="21" t="s">
        <v>92</v>
      </c>
      <c r="BD6" s="25" t="s">
        <v>89</v>
      </c>
      <c r="BE6" s="76" t="s">
        <v>73</v>
      </c>
      <c r="BF6" s="26" t="s">
        <v>252</v>
      </c>
      <c r="BG6" s="25" t="s">
        <v>70</v>
      </c>
      <c r="BH6" s="76" t="s">
        <v>73</v>
      </c>
      <c r="BI6" s="26" t="s">
        <v>252</v>
      </c>
      <c r="BJ6" s="23">
        <v>0</v>
      </c>
      <c r="BK6" s="23" t="s">
        <v>69</v>
      </c>
      <c r="BL6" s="23">
        <v>0</v>
      </c>
      <c r="BM6" s="25">
        <v>3</v>
      </c>
      <c r="BN6" s="125" t="s">
        <v>73</v>
      </c>
      <c r="BO6" s="27" t="s">
        <v>272</v>
      </c>
    </row>
    <row r="7" spans="1:67" s="3" customFormat="1" ht="45" customHeight="1" x14ac:dyDescent="0.3">
      <c r="A7" s="126">
        <v>3</v>
      </c>
      <c r="B7" s="127" t="s">
        <v>98</v>
      </c>
      <c r="C7" s="128" t="s">
        <v>93</v>
      </c>
      <c r="D7" s="127" t="s">
        <v>75</v>
      </c>
      <c r="E7" s="129" t="s">
        <v>75</v>
      </c>
      <c r="F7" s="128">
        <v>8001</v>
      </c>
      <c r="G7" s="128" t="s">
        <v>94</v>
      </c>
      <c r="H7" s="128">
        <v>0</v>
      </c>
      <c r="I7" s="130" t="s">
        <v>68</v>
      </c>
      <c r="J7" s="128" t="s">
        <v>95</v>
      </c>
      <c r="K7" s="131">
        <v>108001074186</v>
      </c>
      <c r="L7" s="128" t="s">
        <v>80</v>
      </c>
      <c r="M7" s="131">
        <v>108001074186</v>
      </c>
      <c r="N7" s="128" t="s">
        <v>96</v>
      </c>
      <c r="O7" s="132">
        <v>12196949405</v>
      </c>
      <c r="P7" s="128">
        <v>15990</v>
      </c>
      <c r="Q7" s="128">
        <v>2985.87</v>
      </c>
      <c r="R7" s="128">
        <v>3522.8</v>
      </c>
      <c r="S7" s="128">
        <v>2620.35</v>
      </c>
      <c r="T7" s="128" t="s">
        <v>70</v>
      </c>
      <c r="U7" s="128" t="s">
        <v>255</v>
      </c>
      <c r="V7" s="128">
        <v>0</v>
      </c>
      <c r="W7" s="128" t="s">
        <v>70</v>
      </c>
      <c r="X7" s="128" t="s">
        <v>255</v>
      </c>
      <c r="Y7" s="128">
        <v>0</v>
      </c>
      <c r="Z7" s="128" t="s">
        <v>70</v>
      </c>
      <c r="AA7" s="128" t="s">
        <v>255</v>
      </c>
      <c r="AB7" s="128">
        <v>0</v>
      </c>
      <c r="AC7" s="128" t="s">
        <v>70</v>
      </c>
      <c r="AD7" s="128" t="s">
        <v>255</v>
      </c>
      <c r="AE7" s="130" t="s">
        <v>97</v>
      </c>
      <c r="AF7" s="133" t="s">
        <v>70</v>
      </c>
      <c r="AG7" s="134" t="s">
        <v>255</v>
      </c>
      <c r="AH7" s="135" t="s">
        <v>260</v>
      </c>
      <c r="AI7" s="136" t="s">
        <v>70</v>
      </c>
      <c r="AJ7" s="136" t="s">
        <v>257</v>
      </c>
      <c r="AK7" s="137" t="s">
        <v>261</v>
      </c>
      <c r="AL7" s="128" t="s">
        <v>70</v>
      </c>
      <c r="AM7" s="128" t="s">
        <v>255</v>
      </c>
      <c r="AN7" s="138">
        <v>0</v>
      </c>
      <c r="AO7" s="133" t="s">
        <v>70</v>
      </c>
      <c r="AP7" s="134" t="s">
        <v>255</v>
      </c>
      <c r="AQ7" s="139" t="s">
        <v>262</v>
      </c>
      <c r="AR7" s="133" t="s">
        <v>69</v>
      </c>
      <c r="AS7" s="134" t="s">
        <v>255</v>
      </c>
      <c r="AT7" s="129" t="s">
        <v>263</v>
      </c>
      <c r="AU7" s="128" t="s">
        <v>70</v>
      </c>
      <c r="AV7" s="128" t="s">
        <v>255</v>
      </c>
      <c r="AW7" s="127">
        <v>0</v>
      </c>
      <c r="AX7" s="128" t="s">
        <v>70</v>
      </c>
      <c r="AY7" s="128" t="s">
        <v>255</v>
      </c>
      <c r="AZ7" s="127">
        <v>0</v>
      </c>
      <c r="BA7" s="128" t="s">
        <v>70</v>
      </c>
      <c r="BB7" s="128" t="s">
        <v>255</v>
      </c>
      <c r="BC7" s="127">
        <v>0</v>
      </c>
      <c r="BD7" s="128" t="s">
        <v>70</v>
      </c>
      <c r="BE7" s="128" t="s">
        <v>255</v>
      </c>
      <c r="BF7" s="138">
        <v>0</v>
      </c>
      <c r="BG7" s="128" t="s">
        <v>70</v>
      </c>
      <c r="BH7" s="128" t="s">
        <v>255</v>
      </c>
      <c r="BI7" s="138">
        <v>0</v>
      </c>
      <c r="BJ7" s="128" t="s">
        <v>71</v>
      </c>
      <c r="BK7" s="128" t="s">
        <v>255</v>
      </c>
      <c r="BL7" s="128" t="s">
        <v>69</v>
      </c>
      <c r="BM7" s="140">
        <v>1</v>
      </c>
      <c r="BN7" s="141" t="s">
        <v>73</v>
      </c>
      <c r="BO7" s="142" t="s">
        <v>273</v>
      </c>
    </row>
    <row r="8" spans="1:67" s="7" customFormat="1" ht="45" customHeight="1" x14ac:dyDescent="0.3">
      <c r="A8" s="143">
        <v>4</v>
      </c>
      <c r="B8" s="144" t="s">
        <v>99</v>
      </c>
      <c r="C8" s="143" t="s">
        <v>100</v>
      </c>
      <c r="D8" s="143" t="s">
        <v>128</v>
      </c>
      <c r="E8" s="145" t="s">
        <v>128</v>
      </c>
      <c r="F8" s="143">
        <v>11001</v>
      </c>
      <c r="G8" s="143" t="s">
        <v>101</v>
      </c>
      <c r="H8" s="143" t="s">
        <v>77</v>
      </c>
      <c r="I8" s="146" t="s">
        <v>68</v>
      </c>
      <c r="J8" s="143" t="s">
        <v>102</v>
      </c>
      <c r="K8" s="147" t="s">
        <v>103</v>
      </c>
      <c r="L8" s="143" t="s">
        <v>88</v>
      </c>
      <c r="M8" s="147" t="s">
        <v>103</v>
      </c>
      <c r="N8" s="143"/>
      <c r="O8" s="148">
        <v>24334463647</v>
      </c>
      <c r="P8" s="143" t="s">
        <v>104</v>
      </c>
      <c r="Q8" s="143" t="s">
        <v>105</v>
      </c>
      <c r="R8" s="143" t="s">
        <v>106</v>
      </c>
      <c r="S8" s="143" t="s">
        <v>107</v>
      </c>
      <c r="T8" s="143" t="s">
        <v>70</v>
      </c>
      <c r="U8" s="143" t="s">
        <v>72</v>
      </c>
      <c r="V8" s="144">
        <v>0</v>
      </c>
      <c r="W8" s="143" t="s">
        <v>70</v>
      </c>
      <c r="X8" s="143" t="s">
        <v>72</v>
      </c>
      <c r="Y8" s="144">
        <v>0</v>
      </c>
      <c r="Z8" s="143" t="s">
        <v>70</v>
      </c>
      <c r="AA8" s="143" t="s">
        <v>72</v>
      </c>
      <c r="AB8" s="144">
        <v>0</v>
      </c>
      <c r="AC8" s="143" t="s">
        <v>70</v>
      </c>
      <c r="AD8" s="143" t="s">
        <v>72</v>
      </c>
      <c r="AE8" s="144">
        <v>0</v>
      </c>
      <c r="AF8" s="143" t="s">
        <v>70</v>
      </c>
      <c r="AG8" s="143" t="s">
        <v>72</v>
      </c>
      <c r="AH8" s="149" t="s">
        <v>108</v>
      </c>
      <c r="AI8" s="143" t="s">
        <v>70</v>
      </c>
      <c r="AJ8" s="143" t="s">
        <v>72</v>
      </c>
      <c r="AK8" s="144" t="s">
        <v>109</v>
      </c>
      <c r="AL8" s="143" t="s">
        <v>70</v>
      </c>
      <c r="AM8" s="143" t="s">
        <v>72</v>
      </c>
      <c r="AN8" s="144">
        <v>0</v>
      </c>
      <c r="AO8" s="143" t="s">
        <v>70</v>
      </c>
      <c r="AP8" s="143" t="s">
        <v>72</v>
      </c>
      <c r="AQ8" s="144" t="s">
        <v>110</v>
      </c>
      <c r="AR8" s="143" t="s">
        <v>70</v>
      </c>
      <c r="AS8" s="143" t="s">
        <v>72</v>
      </c>
      <c r="AT8" s="150" t="s">
        <v>111</v>
      </c>
      <c r="AU8" s="143" t="s">
        <v>70</v>
      </c>
      <c r="AV8" s="143" t="s">
        <v>72</v>
      </c>
      <c r="AW8" s="144" t="s">
        <v>112</v>
      </c>
      <c r="AX8" s="145" t="s">
        <v>70</v>
      </c>
      <c r="AY8" s="151" t="s">
        <v>72</v>
      </c>
      <c r="AZ8" s="152" t="s">
        <v>227</v>
      </c>
      <c r="BA8" s="143" t="s">
        <v>71</v>
      </c>
      <c r="BB8" s="143" t="s">
        <v>72</v>
      </c>
      <c r="BC8" s="150" t="s">
        <v>113</v>
      </c>
      <c r="BD8" s="143" t="s">
        <v>70</v>
      </c>
      <c r="BE8" s="143" t="s">
        <v>72</v>
      </c>
      <c r="BF8" s="150" t="s">
        <v>114</v>
      </c>
      <c r="BG8" s="143" t="s">
        <v>70</v>
      </c>
      <c r="BH8" s="143" t="s">
        <v>72</v>
      </c>
      <c r="BI8" s="150" t="s">
        <v>114</v>
      </c>
      <c r="BJ8" s="143" t="s">
        <v>71</v>
      </c>
      <c r="BK8" s="143" t="s">
        <v>69</v>
      </c>
      <c r="BL8" s="143">
        <v>0</v>
      </c>
      <c r="BM8" s="153">
        <v>0</v>
      </c>
      <c r="BN8" s="153" t="s">
        <v>72</v>
      </c>
      <c r="BO8" s="154" t="s">
        <v>72</v>
      </c>
    </row>
    <row r="9" spans="1:67" s="7" customFormat="1" ht="45" customHeight="1" x14ac:dyDescent="0.3">
      <c r="A9" s="143">
        <v>5</v>
      </c>
      <c r="B9" s="144" t="s">
        <v>99</v>
      </c>
      <c r="C9" s="143" t="s">
        <v>100</v>
      </c>
      <c r="D9" s="143" t="s">
        <v>241</v>
      </c>
      <c r="E9" s="145" t="s">
        <v>128</v>
      </c>
      <c r="F9" s="143">
        <v>11001</v>
      </c>
      <c r="G9" s="143" t="s">
        <v>242</v>
      </c>
      <c r="H9" s="143">
        <v>0</v>
      </c>
      <c r="I9" s="146" t="s">
        <v>68</v>
      </c>
      <c r="J9" s="143" t="s">
        <v>115</v>
      </c>
      <c r="K9" s="147" t="s">
        <v>69</v>
      </c>
      <c r="L9" s="143" t="s">
        <v>115</v>
      </c>
      <c r="M9" s="147" t="s">
        <v>69</v>
      </c>
      <c r="N9" s="143" t="s">
        <v>69</v>
      </c>
      <c r="O9" s="148">
        <v>0</v>
      </c>
      <c r="P9" s="143">
        <v>12140.98</v>
      </c>
      <c r="Q9" s="143">
        <v>10807.75</v>
      </c>
      <c r="R9" s="143">
        <v>7311.0899999999992</v>
      </c>
      <c r="S9" s="143">
        <v>4829.8900000000003</v>
      </c>
      <c r="T9" s="155" t="s">
        <v>70</v>
      </c>
      <c r="U9" s="156" t="s">
        <v>73</v>
      </c>
      <c r="V9" s="157" t="s">
        <v>116</v>
      </c>
      <c r="W9" s="143" t="s">
        <v>70</v>
      </c>
      <c r="X9" s="143" t="s">
        <v>72</v>
      </c>
      <c r="Y9" s="144">
        <v>0</v>
      </c>
      <c r="Z9" s="143" t="s">
        <v>70</v>
      </c>
      <c r="AA9" s="143" t="s">
        <v>72</v>
      </c>
      <c r="AB9" s="144">
        <v>0</v>
      </c>
      <c r="AC9" s="143" t="s">
        <v>70</v>
      </c>
      <c r="AD9" s="143" t="s">
        <v>72</v>
      </c>
      <c r="AE9" s="144">
        <v>0</v>
      </c>
      <c r="AF9" s="155" t="s">
        <v>71</v>
      </c>
      <c r="AG9" s="156" t="s">
        <v>73</v>
      </c>
      <c r="AH9" s="158" t="s">
        <v>117</v>
      </c>
      <c r="AI9" s="155" t="s">
        <v>71</v>
      </c>
      <c r="AJ9" s="156" t="s">
        <v>73</v>
      </c>
      <c r="AK9" s="157" t="s">
        <v>118</v>
      </c>
      <c r="AL9" s="143" t="s">
        <v>70</v>
      </c>
      <c r="AM9" s="143" t="s">
        <v>72</v>
      </c>
      <c r="AN9" s="150" t="s">
        <v>119</v>
      </c>
      <c r="AO9" s="155" t="s">
        <v>71</v>
      </c>
      <c r="AP9" s="156" t="s">
        <v>73</v>
      </c>
      <c r="AQ9" s="159" t="s">
        <v>120</v>
      </c>
      <c r="AR9" s="143" t="s">
        <v>70</v>
      </c>
      <c r="AS9" s="143" t="s">
        <v>72</v>
      </c>
      <c r="AT9" s="150" t="s">
        <v>121</v>
      </c>
      <c r="AU9" s="143" t="s">
        <v>70</v>
      </c>
      <c r="AV9" s="143" t="s">
        <v>72</v>
      </c>
      <c r="AW9" s="144" t="s">
        <v>122</v>
      </c>
      <c r="AX9" s="155" t="s">
        <v>71</v>
      </c>
      <c r="AY9" s="156" t="s">
        <v>73</v>
      </c>
      <c r="AZ9" s="157" t="s">
        <v>123</v>
      </c>
      <c r="BA9" s="155" t="s">
        <v>71</v>
      </c>
      <c r="BB9" s="156" t="s">
        <v>73</v>
      </c>
      <c r="BC9" s="157" t="s">
        <v>124</v>
      </c>
      <c r="BD9" s="155" t="s">
        <v>71</v>
      </c>
      <c r="BE9" s="156" t="s">
        <v>73</v>
      </c>
      <c r="BF9" s="157" t="s">
        <v>125</v>
      </c>
      <c r="BG9" s="155" t="s">
        <v>70</v>
      </c>
      <c r="BH9" s="156" t="s">
        <v>73</v>
      </c>
      <c r="BI9" s="157" t="s">
        <v>126</v>
      </c>
      <c r="BJ9" s="143" t="s">
        <v>71</v>
      </c>
      <c r="BK9" s="143">
        <v>0</v>
      </c>
      <c r="BL9" s="143" t="s">
        <v>127</v>
      </c>
      <c r="BM9" s="155">
        <v>8</v>
      </c>
      <c r="BN9" s="160" t="s">
        <v>73</v>
      </c>
      <c r="BO9" s="161" t="s">
        <v>271</v>
      </c>
    </row>
    <row r="10" spans="1:67" s="7" customFormat="1" ht="45" customHeight="1" x14ac:dyDescent="0.3">
      <c r="A10" s="143">
        <v>6</v>
      </c>
      <c r="B10" s="144" t="s">
        <v>99</v>
      </c>
      <c r="C10" s="143" t="s">
        <v>100</v>
      </c>
      <c r="D10" s="143" t="s">
        <v>128</v>
      </c>
      <c r="E10" s="145" t="s">
        <v>128</v>
      </c>
      <c r="F10" s="143">
        <v>11001</v>
      </c>
      <c r="G10" s="143" t="s">
        <v>129</v>
      </c>
      <c r="H10" s="143">
        <v>0</v>
      </c>
      <c r="I10" s="146" t="s">
        <v>68</v>
      </c>
      <c r="J10" s="143" t="s">
        <v>130</v>
      </c>
      <c r="K10" s="147" t="s">
        <v>69</v>
      </c>
      <c r="L10" s="143" t="s">
        <v>69</v>
      </c>
      <c r="M10" s="147" t="s">
        <v>69</v>
      </c>
      <c r="N10" s="143" t="s">
        <v>69</v>
      </c>
      <c r="O10" s="148">
        <v>18983023544</v>
      </c>
      <c r="P10" s="143">
        <v>7293.61</v>
      </c>
      <c r="Q10" s="143">
        <v>10560.59</v>
      </c>
      <c r="R10" s="143">
        <v>6492.15</v>
      </c>
      <c r="S10" s="143">
        <v>3228.28</v>
      </c>
      <c r="T10" s="143" t="s">
        <v>89</v>
      </c>
      <c r="U10" s="143" t="s">
        <v>72</v>
      </c>
      <c r="V10" s="144">
        <v>0</v>
      </c>
      <c r="W10" s="143" t="s">
        <v>89</v>
      </c>
      <c r="X10" s="143" t="s">
        <v>72</v>
      </c>
      <c r="Y10" s="144">
        <v>0</v>
      </c>
      <c r="Z10" s="143" t="s">
        <v>89</v>
      </c>
      <c r="AA10" s="143" t="s">
        <v>72</v>
      </c>
      <c r="AB10" s="144">
        <v>0</v>
      </c>
      <c r="AC10" s="143" t="s">
        <v>89</v>
      </c>
      <c r="AD10" s="143" t="s">
        <v>72</v>
      </c>
      <c r="AE10" s="144">
        <v>0</v>
      </c>
      <c r="AF10" s="145" t="s">
        <v>131</v>
      </c>
      <c r="AG10" s="151" t="s">
        <v>133</v>
      </c>
      <c r="AH10" s="162" t="s">
        <v>243</v>
      </c>
      <c r="AI10" s="143" t="s">
        <v>89</v>
      </c>
      <c r="AJ10" s="143" t="s">
        <v>72</v>
      </c>
      <c r="AK10" s="144">
        <v>0</v>
      </c>
      <c r="AL10" s="143" t="s">
        <v>89</v>
      </c>
      <c r="AM10" s="143" t="s">
        <v>72</v>
      </c>
      <c r="AN10" s="144">
        <v>0</v>
      </c>
      <c r="AO10" s="145" t="s">
        <v>89</v>
      </c>
      <c r="AP10" s="151" t="s">
        <v>72</v>
      </c>
      <c r="AQ10" s="163" t="s">
        <v>215</v>
      </c>
      <c r="AR10" s="143" t="s">
        <v>89</v>
      </c>
      <c r="AS10" s="143" t="s">
        <v>72</v>
      </c>
      <c r="AT10" s="150">
        <v>0</v>
      </c>
      <c r="AU10" s="143" t="s">
        <v>89</v>
      </c>
      <c r="AV10" s="143" t="s">
        <v>72</v>
      </c>
      <c r="AW10" s="144">
        <v>0</v>
      </c>
      <c r="AX10" s="145" t="s">
        <v>89</v>
      </c>
      <c r="AY10" s="151" t="s">
        <v>72</v>
      </c>
      <c r="AZ10" s="152" t="s">
        <v>215</v>
      </c>
      <c r="BA10" s="143" t="s">
        <v>133</v>
      </c>
      <c r="BB10" s="143">
        <v>0</v>
      </c>
      <c r="BC10" s="150">
        <v>0</v>
      </c>
      <c r="BD10" s="145" t="s">
        <v>70</v>
      </c>
      <c r="BE10" s="151" t="s">
        <v>72</v>
      </c>
      <c r="BF10" s="152" t="s">
        <v>215</v>
      </c>
      <c r="BG10" s="143" t="s">
        <v>70</v>
      </c>
      <c r="BH10" s="143" t="s">
        <v>72</v>
      </c>
      <c r="BI10" s="144">
        <v>0</v>
      </c>
      <c r="BJ10" s="143" t="s">
        <v>133</v>
      </c>
      <c r="BK10" s="143">
        <v>0</v>
      </c>
      <c r="BL10" s="143">
        <v>0</v>
      </c>
      <c r="BM10" s="153">
        <v>0</v>
      </c>
      <c r="BN10" s="153" t="s">
        <v>72</v>
      </c>
      <c r="BO10" s="154" t="s">
        <v>72</v>
      </c>
    </row>
    <row r="11" spans="1:67" s="7" customFormat="1" ht="45" customHeight="1" x14ac:dyDescent="0.3">
      <c r="A11" s="143">
        <v>7</v>
      </c>
      <c r="B11" s="144" t="s">
        <v>99</v>
      </c>
      <c r="C11" s="143" t="s">
        <v>100</v>
      </c>
      <c r="D11" s="143" t="s">
        <v>244</v>
      </c>
      <c r="E11" s="145" t="s">
        <v>244</v>
      </c>
      <c r="F11" s="143">
        <v>11001</v>
      </c>
      <c r="G11" s="143" t="s">
        <v>245</v>
      </c>
      <c r="H11" s="143" t="s">
        <v>88</v>
      </c>
      <c r="I11" s="146" t="s">
        <v>68</v>
      </c>
      <c r="J11" s="143" t="s">
        <v>135</v>
      </c>
      <c r="K11" s="147" t="s">
        <v>69</v>
      </c>
      <c r="L11" s="143" t="s">
        <v>69</v>
      </c>
      <c r="M11" s="147" t="s">
        <v>69</v>
      </c>
      <c r="N11" s="143" t="s">
        <v>69</v>
      </c>
      <c r="O11" s="148">
        <v>35810643768</v>
      </c>
      <c r="P11" s="143">
        <v>14260.41</v>
      </c>
      <c r="Q11" s="143">
        <v>8700.39</v>
      </c>
      <c r="R11" s="143">
        <v>11504.07</v>
      </c>
      <c r="S11" s="143">
        <v>2756.34</v>
      </c>
      <c r="T11" s="143" t="s">
        <v>89</v>
      </c>
      <c r="U11" s="143" t="s">
        <v>72</v>
      </c>
      <c r="V11" s="144">
        <v>0</v>
      </c>
      <c r="W11" s="143" t="s">
        <v>89</v>
      </c>
      <c r="X11" s="143" t="s">
        <v>72</v>
      </c>
      <c r="Y11" s="144">
        <v>0</v>
      </c>
      <c r="Z11" s="143" t="s">
        <v>89</v>
      </c>
      <c r="AA11" s="143" t="s">
        <v>72</v>
      </c>
      <c r="AB11" s="144">
        <v>0</v>
      </c>
      <c r="AC11" s="143" t="s">
        <v>89</v>
      </c>
      <c r="AD11" s="143" t="s">
        <v>72</v>
      </c>
      <c r="AE11" s="144">
        <v>0</v>
      </c>
      <c r="AF11" s="145" t="s">
        <v>131</v>
      </c>
      <c r="AG11" s="151" t="s">
        <v>133</v>
      </c>
      <c r="AH11" s="162">
        <v>0</v>
      </c>
      <c r="AI11" s="143" t="s">
        <v>89</v>
      </c>
      <c r="AJ11" s="143" t="s">
        <v>72</v>
      </c>
      <c r="AK11" s="144">
        <v>0</v>
      </c>
      <c r="AL11" s="143" t="s">
        <v>89</v>
      </c>
      <c r="AM11" s="143" t="s">
        <v>72</v>
      </c>
      <c r="AN11" s="144">
        <v>0</v>
      </c>
      <c r="AO11" s="145" t="s">
        <v>89</v>
      </c>
      <c r="AP11" s="151" t="s">
        <v>72</v>
      </c>
      <c r="AQ11" s="163" t="s">
        <v>215</v>
      </c>
      <c r="AR11" s="143" t="s">
        <v>89</v>
      </c>
      <c r="AS11" s="143" t="s">
        <v>72</v>
      </c>
      <c r="AT11" s="150">
        <v>0</v>
      </c>
      <c r="AU11" s="143" t="s">
        <v>89</v>
      </c>
      <c r="AV11" s="143" t="s">
        <v>72</v>
      </c>
      <c r="AW11" s="144">
        <v>0</v>
      </c>
      <c r="AX11" s="145" t="s">
        <v>89</v>
      </c>
      <c r="AY11" s="151" t="s">
        <v>72</v>
      </c>
      <c r="AZ11" s="152" t="s">
        <v>246</v>
      </c>
      <c r="BA11" s="143" t="s">
        <v>133</v>
      </c>
      <c r="BB11" s="143" t="s">
        <v>133</v>
      </c>
      <c r="BC11" s="150">
        <v>0</v>
      </c>
      <c r="BD11" s="145" t="s">
        <v>89</v>
      </c>
      <c r="BE11" s="151" t="s">
        <v>72</v>
      </c>
      <c r="BF11" s="152" t="s">
        <v>215</v>
      </c>
      <c r="BG11" s="143" t="s">
        <v>70</v>
      </c>
      <c r="BH11" s="143" t="s">
        <v>72</v>
      </c>
      <c r="BI11" s="144">
        <v>0</v>
      </c>
      <c r="BJ11" s="143" t="s">
        <v>133</v>
      </c>
      <c r="BK11" s="143" t="s">
        <v>133</v>
      </c>
      <c r="BL11" s="143">
        <v>0</v>
      </c>
      <c r="BM11" s="153">
        <v>0</v>
      </c>
      <c r="BN11" s="153" t="s">
        <v>72</v>
      </c>
      <c r="BO11" s="154" t="s">
        <v>72</v>
      </c>
    </row>
    <row r="12" spans="1:67" s="3" customFormat="1" ht="45" customHeight="1" x14ac:dyDescent="0.3">
      <c r="A12" s="164">
        <v>8</v>
      </c>
      <c r="B12" s="144" t="s">
        <v>99</v>
      </c>
      <c r="C12" s="143" t="s">
        <v>100</v>
      </c>
      <c r="D12" s="143" t="s">
        <v>244</v>
      </c>
      <c r="E12" s="145" t="s">
        <v>244</v>
      </c>
      <c r="F12" s="164">
        <v>11001</v>
      </c>
      <c r="G12" s="164" t="s">
        <v>136</v>
      </c>
      <c r="H12" s="164">
        <v>0</v>
      </c>
      <c r="I12" s="78" t="s">
        <v>68</v>
      </c>
      <c r="J12" s="164" t="s">
        <v>137</v>
      </c>
      <c r="K12" s="165" t="s">
        <v>138</v>
      </c>
      <c r="L12" s="164" t="s">
        <v>138</v>
      </c>
      <c r="M12" s="165" t="s">
        <v>138</v>
      </c>
      <c r="N12" s="164" t="s">
        <v>138</v>
      </c>
      <c r="O12" s="166">
        <v>31323133299</v>
      </c>
      <c r="P12" s="164">
        <v>5200</v>
      </c>
      <c r="Q12" s="164">
        <v>9738.7999999999993</v>
      </c>
      <c r="R12" s="164">
        <v>2028.5</v>
      </c>
      <c r="S12" s="164">
        <v>3171.5</v>
      </c>
      <c r="T12" s="164" t="s">
        <v>89</v>
      </c>
      <c r="U12" s="164" t="s">
        <v>72</v>
      </c>
      <c r="V12" s="167">
        <v>0</v>
      </c>
      <c r="W12" s="164" t="s">
        <v>89</v>
      </c>
      <c r="X12" s="164" t="s">
        <v>72</v>
      </c>
      <c r="Y12" s="167">
        <v>0</v>
      </c>
      <c r="Z12" s="164" t="s">
        <v>89</v>
      </c>
      <c r="AA12" s="164" t="s">
        <v>72</v>
      </c>
      <c r="AB12" s="167">
        <v>0</v>
      </c>
      <c r="AC12" s="164" t="s">
        <v>89</v>
      </c>
      <c r="AD12" s="164" t="s">
        <v>72</v>
      </c>
      <c r="AE12" s="167">
        <v>0</v>
      </c>
      <c r="AF12" s="164" t="s">
        <v>131</v>
      </c>
      <c r="AG12" s="164" t="s">
        <v>127</v>
      </c>
      <c r="AH12" s="168">
        <v>0</v>
      </c>
      <c r="AI12" s="164" t="s">
        <v>89</v>
      </c>
      <c r="AJ12" s="164" t="s">
        <v>72</v>
      </c>
      <c r="AK12" s="167">
        <v>0</v>
      </c>
      <c r="AL12" s="164" t="s">
        <v>89</v>
      </c>
      <c r="AM12" s="164" t="s">
        <v>72</v>
      </c>
      <c r="AN12" s="167">
        <v>0</v>
      </c>
      <c r="AO12" s="164" t="s">
        <v>89</v>
      </c>
      <c r="AP12" s="164" t="s">
        <v>72</v>
      </c>
      <c r="AQ12" s="167">
        <v>0</v>
      </c>
      <c r="AR12" s="164" t="s">
        <v>89</v>
      </c>
      <c r="AS12" s="164" t="s">
        <v>72</v>
      </c>
      <c r="AT12" s="169">
        <v>0</v>
      </c>
      <c r="AU12" s="164" t="s">
        <v>89</v>
      </c>
      <c r="AV12" s="164" t="s">
        <v>72</v>
      </c>
      <c r="AW12" s="167">
        <v>0</v>
      </c>
      <c r="AX12" s="145" t="s">
        <v>89</v>
      </c>
      <c r="AY12" s="151" t="s">
        <v>72</v>
      </c>
      <c r="AZ12" s="152" t="s">
        <v>247</v>
      </c>
      <c r="BA12" s="145" t="s">
        <v>131</v>
      </c>
      <c r="BB12" s="151" t="s">
        <v>127</v>
      </c>
      <c r="BC12" s="163">
        <v>0</v>
      </c>
      <c r="BD12" s="145" t="s">
        <v>70</v>
      </c>
      <c r="BE12" s="151" t="s">
        <v>72</v>
      </c>
      <c r="BF12" s="152" t="s">
        <v>247</v>
      </c>
      <c r="BG12" s="164" t="s">
        <v>70</v>
      </c>
      <c r="BH12" s="164" t="s">
        <v>72</v>
      </c>
      <c r="BI12" s="167">
        <v>0</v>
      </c>
      <c r="BJ12" s="164" t="s">
        <v>133</v>
      </c>
      <c r="BK12" s="164">
        <v>0</v>
      </c>
      <c r="BL12" s="164">
        <v>0</v>
      </c>
      <c r="BM12" s="153">
        <v>0</v>
      </c>
      <c r="BN12" s="153" t="s">
        <v>72</v>
      </c>
      <c r="BO12" s="154" t="s">
        <v>72</v>
      </c>
    </row>
    <row r="13" spans="1:67" s="3" customFormat="1" ht="45" customHeight="1" x14ac:dyDescent="0.3">
      <c r="A13" s="164">
        <v>9</v>
      </c>
      <c r="B13" s="144" t="s">
        <v>99</v>
      </c>
      <c r="C13" s="143" t="s">
        <v>100</v>
      </c>
      <c r="D13" s="143" t="s">
        <v>139</v>
      </c>
      <c r="E13" s="145" t="s">
        <v>139</v>
      </c>
      <c r="F13" s="164">
        <v>99</v>
      </c>
      <c r="G13" s="164" t="s">
        <v>140</v>
      </c>
      <c r="H13" s="164" t="s">
        <v>141</v>
      </c>
      <c r="I13" s="78" t="s">
        <v>68</v>
      </c>
      <c r="J13" s="164" t="s">
        <v>140</v>
      </c>
      <c r="K13" s="170">
        <v>125099000101</v>
      </c>
      <c r="L13" s="165" t="s">
        <v>142</v>
      </c>
      <c r="M13" s="77">
        <v>125099000101</v>
      </c>
      <c r="N13" s="165" t="s">
        <v>143</v>
      </c>
      <c r="O13" s="166">
        <v>10277564844.66</v>
      </c>
      <c r="P13" s="164">
        <v>26100</v>
      </c>
      <c r="Q13" s="164">
        <v>3811.14</v>
      </c>
      <c r="R13" s="164">
        <v>23694</v>
      </c>
      <c r="S13" s="164">
        <v>2405.56</v>
      </c>
      <c r="T13" s="145" t="s">
        <v>89</v>
      </c>
      <c r="U13" s="151" t="s">
        <v>72</v>
      </c>
      <c r="V13" s="152" t="s">
        <v>211</v>
      </c>
      <c r="W13" s="164" t="s">
        <v>89</v>
      </c>
      <c r="X13" s="164" t="s">
        <v>72</v>
      </c>
      <c r="Y13" s="167">
        <v>0</v>
      </c>
      <c r="Z13" s="145" t="s">
        <v>89</v>
      </c>
      <c r="AA13" s="151" t="s">
        <v>72</v>
      </c>
      <c r="AB13" s="163" t="s">
        <v>209</v>
      </c>
      <c r="AC13" s="145" t="s">
        <v>89</v>
      </c>
      <c r="AD13" s="151" t="s">
        <v>72</v>
      </c>
      <c r="AE13" s="163" t="s">
        <v>209</v>
      </c>
      <c r="AF13" s="164" t="s">
        <v>89</v>
      </c>
      <c r="AG13" s="164" t="s">
        <v>72</v>
      </c>
      <c r="AH13" s="168">
        <v>0</v>
      </c>
      <c r="AI13" s="164" t="s">
        <v>89</v>
      </c>
      <c r="AJ13" s="164" t="s">
        <v>72</v>
      </c>
      <c r="AK13" s="167">
        <v>0</v>
      </c>
      <c r="AL13" s="164" t="s">
        <v>89</v>
      </c>
      <c r="AM13" s="164" t="s">
        <v>72</v>
      </c>
      <c r="AN13" s="167">
        <v>0</v>
      </c>
      <c r="AO13" s="164" t="s">
        <v>89</v>
      </c>
      <c r="AP13" s="164" t="s">
        <v>72</v>
      </c>
      <c r="AQ13" s="167">
        <v>0</v>
      </c>
      <c r="AR13" s="164" t="s">
        <v>89</v>
      </c>
      <c r="AS13" s="164" t="s">
        <v>69</v>
      </c>
      <c r="AT13" s="167" t="s">
        <v>69</v>
      </c>
      <c r="AU13" s="145" t="s">
        <v>89</v>
      </c>
      <c r="AV13" s="151" t="s">
        <v>72</v>
      </c>
      <c r="AW13" s="163" t="s">
        <v>210</v>
      </c>
      <c r="AX13" s="164" t="s">
        <v>89</v>
      </c>
      <c r="AY13" s="164" t="s">
        <v>72</v>
      </c>
      <c r="AZ13" s="167">
        <v>0</v>
      </c>
      <c r="BA13" s="164" t="s">
        <v>89</v>
      </c>
      <c r="BB13" s="164" t="s">
        <v>69</v>
      </c>
      <c r="BC13" s="167" t="s">
        <v>69</v>
      </c>
      <c r="BD13" s="164" t="s">
        <v>89</v>
      </c>
      <c r="BE13" s="164" t="s">
        <v>72</v>
      </c>
      <c r="BF13" s="167">
        <v>0</v>
      </c>
      <c r="BG13" s="164" t="s">
        <v>70</v>
      </c>
      <c r="BH13" s="164" t="s">
        <v>72</v>
      </c>
      <c r="BI13" s="167">
        <v>0</v>
      </c>
      <c r="BJ13" s="164" t="s">
        <v>69</v>
      </c>
      <c r="BK13" s="164" t="s">
        <v>69</v>
      </c>
      <c r="BL13" s="165" t="s">
        <v>144</v>
      </c>
      <c r="BM13" s="153">
        <v>0</v>
      </c>
      <c r="BN13" s="153" t="s">
        <v>72</v>
      </c>
      <c r="BO13" s="171" t="s">
        <v>72</v>
      </c>
    </row>
    <row r="14" spans="1:67" s="29" customFormat="1" ht="45" customHeight="1" x14ac:dyDescent="0.3">
      <c r="A14" s="164">
        <v>13</v>
      </c>
      <c r="B14" s="144" t="s">
        <v>67</v>
      </c>
      <c r="C14" s="143" t="s">
        <v>145</v>
      </c>
      <c r="D14" s="143" t="s">
        <v>146</v>
      </c>
      <c r="E14" s="145" t="s">
        <v>146</v>
      </c>
      <c r="F14" s="164">
        <v>5266</v>
      </c>
      <c r="G14" s="164" t="s">
        <v>147</v>
      </c>
      <c r="H14" s="164" t="s">
        <v>148</v>
      </c>
      <c r="I14" s="78" t="s">
        <v>68</v>
      </c>
      <c r="J14" s="164" t="s">
        <v>149</v>
      </c>
      <c r="K14" s="170">
        <v>105266001203</v>
      </c>
      <c r="L14" s="164" t="s">
        <v>150</v>
      </c>
      <c r="M14" s="170">
        <v>105266001203</v>
      </c>
      <c r="N14" s="165" t="s">
        <v>150</v>
      </c>
      <c r="O14" s="166">
        <v>14269351637</v>
      </c>
      <c r="P14" s="164">
        <v>1591.69</v>
      </c>
      <c r="Q14" s="164">
        <v>5150.8100000000004</v>
      </c>
      <c r="R14" s="164">
        <v>831.6</v>
      </c>
      <c r="S14" s="164">
        <v>320.64</v>
      </c>
      <c r="T14" s="164" t="s">
        <v>70</v>
      </c>
      <c r="U14" s="164" t="s">
        <v>255</v>
      </c>
      <c r="V14" s="167">
        <v>0</v>
      </c>
      <c r="W14" s="145" t="s">
        <v>70</v>
      </c>
      <c r="X14" s="151" t="s">
        <v>255</v>
      </c>
      <c r="Y14" s="152" t="s">
        <v>256</v>
      </c>
      <c r="Z14" s="164" t="s">
        <v>70</v>
      </c>
      <c r="AA14" s="164" t="s">
        <v>255</v>
      </c>
      <c r="AB14" s="167">
        <v>0</v>
      </c>
      <c r="AC14" s="164" t="s">
        <v>70</v>
      </c>
      <c r="AD14" s="164" t="s">
        <v>255</v>
      </c>
      <c r="AE14" s="167" t="s">
        <v>151</v>
      </c>
      <c r="AF14" s="145" t="s">
        <v>71</v>
      </c>
      <c r="AG14" s="151" t="s">
        <v>255</v>
      </c>
      <c r="AH14" s="162" t="s">
        <v>258</v>
      </c>
      <c r="AI14" s="164" t="s">
        <v>70</v>
      </c>
      <c r="AJ14" s="164" t="s">
        <v>255</v>
      </c>
      <c r="AK14" s="169" t="s">
        <v>152</v>
      </c>
      <c r="AL14" s="145" t="s">
        <v>70</v>
      </c>
      <c r="AM14" s="151" t="s">
        <v>255</v>
      </c>
      <c r="AN14" s="163">
        <v>0</v>
      </c>
      <c r="AO14" s="164" t="s">
        <v>70</v>
      </c>
      <c r="AP14" s="164" t="s">
        <v>255</v>
      </c>
      <c r="AQ14" s="167" t="s">
        <v>259</v>
      </c>
      <c r="AR14" s="164" t="s">
        <v>70</v>
      </c>
      <c r="AS14" s="164" t="s">
        <v>255</v>
      </c>
      <c r="AT14" s="167" t="s">
        <v>153</v>
      </c>
      <c r="AU14" s="145" t="s">
        <v>70</v>
      </c>
      <c r="AV14" s="151" t="s">
        <v>255</v>
      </c>
      <c r="AW14" s="152">
        <v>0</v>
      </c>
      <c r="AX14" s="145" t="s">
        <v>70</v>
      </c>
      <c r="AY14" s="151" t="s">
        <v>255</v>
      </c>
      <c r="AZ14" s="151">
        <v>0</v>
      </c>
      <c r="BA14" s="145" t="s">
        <v>70</v>
      </c>
      <c r="BB14" s="151" t="s">
        <v>255</v>
      </c>
      <c r="BC14" s="152">
        <v>0</v>
      </c>
      <c r="BD14" s="145" t="s">
        <v>70</v>
      </c>
      <c r="BE14" s="151" t="s">
        <v>255</v>
      </c>
      <c r="BF14" s="152">
        <v>0</v>
      </c>
      <c r="BG14" s="145" t="s">
        <v>70</v>
      </c>
      <c r="BH14" s="151" t="s">
        <v>255</v>
      </c>
      <c r="BI14" s="151">
        <v>0</v>
      </c>
      <c r="BJ14" s="164" t="s">
        <v>71</v>
      </c>
      <c r="BK14" s="164" t="s">
        <v>255</v>
      </c>
      <c r="BL14" s="164">
        <v>0</v>
      </c>
      <c r="BM14" s="153">
        <v>0</v>
      </c>
      <c r="BN14" s="153" t="s">
        <v>72</v>
      </c>
      <c r="BO14" s="154" t="s">
        <v>72</v>
      </c>
    </row>
    <row r="15" spans="1:67" s="29" customFormat="1" ht="45" customHeight="1" x14ac:dyDescent="0.3">
      <c r="A15" s="164">
        <v>11</v>
      </c>
      <c r="B15" s="144" t="s">
        <v>99</v>
      </c>
      <c r="C15" s="143" t="s">
        <v>154</v>
      </c>
      <c r="D15" s="143" t="s">
        <v>154</v>
      </c>
      <c r="E15" s="145" t="s">
        <v>155</v>
      </c>
      <c r="F15" s="164">
        <v>241132000072</v>
      </c>
      <c r="G15" s="164" t="s">
        <v>156</v>
      </c>
      <c r="H15" s="164" t="s">
        <v>88</v>
      </c>
      <c r="I15" s="78" t="s">
        <v>68</v>
      </c>
      <c r="J15" s="164" t="s">
        <v>157</v>
      </c>
      <c r="K15" s="170">
        <v>141132000045</v>
      </c>
      <c r="L15" s="164" t="s">
        <v>158</v>
      </c>
      <c r="M15" s="170">
        <v>141132000045</v>
      </c>
      <c r="N15" s="165" t="s">
        <v>159</v>
      </c>
      <c r="O15" s="166">
        <v>7113380668</v>
      </c>
      <c r="P15" s="164">
        <v>15450</v>
      </c>
      <c r="Q15" s="164">
        <v>5938.63</v>
      </c>
      <c r="R15" s="164">
        <v>9511.3700000000008</v>
      </c>
      <c r="S15" s="164">
        <v>4578.45</v>
      </c>
      <c r="T15" s="164" t="s">
        <v>89</v>
      </c>
      <c r="U15" s="164" t="s">
        <v>72</v>
      </c>
      <c r="V15" s="167">
        <v>0</v>
      </c>
      <c r="W15" s="145" t="s">
        <v>89</v>
      </c>
      <c r="X15" s="151" t="s">
        <v>72</v>
      </c>
      <c r="Y15" s="152" t="s">
        <v>228</v>
      </c>
      <c r="Z15" s="164" t="s">
        <v>89</v>
      </c>
      <c r="AA15" s="164" t="s">
        <v>72</v>
      </c>
      <c r="AB15" s="167">
        <v>0</v>
      </c>
      <c r="AC15" s="164" t="s">
        <v>89</v>
      </c>
      <c r="AD15" s="164" t="s">
        <v>72</v>
      </c>
      <c r="AE15" s="167">
        <v>0</v>
      </c>
      <c r="AF15" s="145" t="s">
        <v>89</v>
      </c>
      <c r="AG15" s="151" t="s">
        <v>72</v>
      </c>
      <c r="AH15" s="162">
        <v>0</v>
      </c>
      <c r="AI15" s="164" t="s">
        <v>89</v>
      </c>
      <c r="AJ15" s="164" t="s">
        <v>72</v>
      </c>
      <c r="AK15" s="169">
        <v>0</v>
      </c>
      <c r="AL15" s="145" t="s">
        <v>89</v>
      </c>
      <c r="AM15" s="151" t="s">
        <v>72</v>
      </c>
      <c r="AN15" s="163" t="s">
        <v>216</v>
      </c>
      <c r="AO15" s="164" t="s">
        <v>89</v>
      </c>
      <c r="AP15" s="164" t="s">
        <v>72</v>
      </c>
      <c r="AQ15" s="167">
        <v>0</v>
      </c>
      <c r="AR15" s="164">
        <v>0</v>
      </c>
      <c r="AS15" s="164" t="s">
        <v>162</v>
      </c>
      <c r="AT15" s="167">
        <v>0</v>
      </c>
      <c r="AU15" s="145" t="s">
        <v>89</v>
      </c>
      <c r="AV15" s="151" t="s">
        <v>72</v>
      </c>
      <c r="AW15" s="152" t="s">
        <v>229</v>
      </c>
      <c r="AX15" s="145" t="s">
        <v>89</v>
      </c>
      <c r="AY15" s="151" t="s">
        <v>72</v>
      </c>
      <c r="AZ15" s="151">
        <v>0</v>
      </c>
      <c r="BA15" s="145">
        <v>0</v>
      </c>
      <c r="BB15" s="151" t="s">
        <v>72</v>
      </c>
      <c r="BC15" s="152" t="s">
        <v>230</v>
      </c>
      <c r="BD15" s="145">
        <v>0</v>
      </c>
      <c r="BE15" s="151" t="s">
        <v>72</v>
      </c>
      <c r="BF15" s="152" t="s">
        <v>217</v>
      </c>
      <c r="BG15" s="145">
        <v>0</v>
      </c>
      <c r="BH15" s="151" t="s">
        <v>72</v>
      </c>
      <c r="BI15" s="151">
        <v>0</v>
      </c>
      <c r="BJ15" s="164">
        <v>0</v>
      </c>
      <c r="BK15" s="164" t="s">
        <v>162</v>
      </c>
      <c r="BL15" s="164">
        <v>0</v>
      </c>
      <c r="BM15" s="153">
        <v>0</v>
      </c>
      <c r="BN15" s="153" t="s">
        <v>72</v>
      </c>
      <c r="BO15" s="154" t="s">
        <v>72</v>
      </c>
    </row>
    <row r="16" spans="1:67" s="29" customFormat="1" ht="45" customHeight="1" x14ac:dyDescent="0.3">
      <c r="A16" s="164">
        <v>12</v>
      </c>
      <c r="B16" s="144" t="s">
        <v>99</v>
      </c>
      <c r="C16" s="143" t="s">
        <v>154</v>
      </c>
      <c r="D16" s="143" t="s">
        <v>154</v>
      </c>
      <c r="E16" s="145" t="s">
        <v>163</v>
      </c>
      <c r="F16" s="170">
        <v>441396001809</v>
      </c>
      <c r="G16" s="164" t="s">
        <v>164</v>
      </c>
      <c r="H16" s="164" t="s">
        <v>165</v>
      </c>
      <c r="I16" s="78" t="s">
        <v>68</v>
      </c>
      <c r="J16" s="164" t="s">
        <v>164</v>
      </c>
      <c r="K16" s="170">
        <v>441396001809</v>
      </c>
      <c r="L16" s="164" t="s">
        <v>166</v>
      </c>
      <c r="M16" s="170">
        <v>441396001809</v>
      </c>
      <c r="N16" s="165" t="s">
        <v>167</v>
      </c>
      <c r="O16" s="166">
        <v>3805633713</v>
      </c>
      <c r="P16" s="164">
        <v>5974</v>
      </c>
      <c r="Q16" s="164">
        <v>2471.5300000000002</v>
      </c>
      <c r="R16" s="164">
        <v>3502.47</v>
      </c>
      <c r="S16" s="164">
        <v>2471.5300000000002</v>
      </c>
      <c r="T16" s="164" t="s">
        <v>89</v>
      </c>
      <c r="U16" s="164" t="s">
        <v>72</v>
      </c>
      <c r="V16" s="167">
        <v>0</v>
      </c>
      <c r="W16" s="164" t="s">
        <v>89</v>
      </c>
      <c r="X16" s="164" t="s">
        <v>72</v>
      </c>
      <c r="Y16" s="167">
        <v>0</v>
      </c>
      <c r="Z16" s="164" t="s">
        <v>89</v>
      </c>
      <c r="AA16" s="164" t="s">
        <v>72</v>
      </c>
      <c r="AB16" s="167">
        <v>0</v>
      </c>
      <c r="AC16" s="164" t="s">
        <v>89</v>
      </c>
      <c r="AD16" s="164" t="s">
        <v>72</v>
      </c>
      <c r="AE16" s="167">
        <v>0</v>
      </c>
      <c r="AF16" s="145" t="s">
        <v>89</v>
      </c>
      <c r="AG16" s="151" t="s">
        <v>72</v>
      </c>
      <c r="AH16" s="172" t="s">
        <v>240</v>
      </c>
      <c r="AI16" s="164" t="s">
        <v>89</v>
      </c>
      <c r="AJ16" s="164" t="s">
        <v>72</v>
      </c>
      <c r="AK16" s="169">
        <v>0</v>
      </c>
      <c r="AL16" s="164" t="s">
        <v>89</v>
      </c>
      <c r="AM16" s="164" t="s">
        <v>72</v>
      </c>
      <c r="AN16" s="167">
        <v>0</v>
      </c>
      <c r="AO16" s="164" t="s">
        <v>89</v>
      </c>
      <c r="AP16" s="164" t="s">
        <v>72</v>
      </c>
      <c r="AQ16" s="167">
        <v>0</v>
      </c>
      <c r="AR16" s="164" t="s">
        <v>71</v>
      </c>
      <c r="AS16" s="164" t="s">
        <v>168</v>
      </c>
      <c r="AT16" s="167">
        <v>0</v>
      </c>
      <c r="AU16" s="164" t="s">
        <v>89</v>
      </c>
      <c r="AV16" s="164" t="s">
        <v>72</v>
      </c>
      <c r="AW16" s="167">
        <v>0</v>
      </c>
      <c r="AX16" s="145" t="s">
        <v>89</v>
      </c>
      <c r="AY16" s="151" t="s">
        <v>72</v>
      </c>
      <c r="AZ16" s="152" t="s">
        <v>240</v>
      </c>
      <c r="BA16" s="164" t="s">
        <v>71</v>
      </c>
      <c r="BB16" s="164" t="s">
        <v>168</v>
      </c>
      <c r="BC16" s="169">
        <v>0</v>
      </c>
      <c r="BD16" s="164" t="s">
        <v>89</v>
      </c>
      <c r="BE16" s="164" t="s">
        <v>72</v>
      </c>
      <c r="BF16" s="167">
        <v>0</v>
      </c>
      <c r="BG16" s="164" t="s">
        <v>71</v>
      </c>
      <c r="BH16" s="165" t="s">
        <v>72</v>
      </c>
      <c r="BI16" s="169">
        <v>0</v>
      </c>
      <c r="BJ16" s="164" t="s">
        <v>89</v>
      </c>
      <c r="BK16" s="164" t="s">
        <v>168</v>
      </c>
      <c r="BL16" s="164">
        <v>0</v>
      </c>
      <c r="BM16" s="153">
        <v>0</v>
      </c>
      <c r="BN16" s="153" t="s">
        <v>72</v>
      </c>
      <c r="BO16" s="154" t="s">
        <v>72</v>
      </c>
    </row>
    <row r="17" spans="1:67" s="7" customFormat="1" ht="45" customHeight="1" x14ac:dyDescent="0.3">
      <c r="A17" s="143">
        <v>13</v>
      </c>
      <c r="B17" s="144" t="s">
        <v>99</v>
      </c>
      <c r="C17" s="143" t="s">
        <v>154</v>
      </c>
      <c r="D17" s="143" t="s">
        <v>154</v>
      </c>
      <c r="E17" s="145" t="s">
        <v>169</v>
      </c>
      <c r="F17" s="143">
        <v>41530</v>
      </c>
      <c r="G17" s="143" t="s">
        <v>170</v>
      </c>
      <c r="H17" s="143" t="s">
        <v>171</v>
      </c>
      <c r="I17" s="146" t="s">
        <v>68</v>
      </c>
      <c r="J17" s="143"/>
      <c r="K17" s="147"/>
      <c r="L17" s="143" t="s">
        <v>172</v>
      </c>
      <c r="M17" s="170">
        <v>241530000271</v>
      </c>
      <c r="N17" s="143" t="s">
        <v>172</v>
      </c>
      <c r="O17" s="148">
        <v>2358003591</v>
      </c>
      <c r="P17" s="143">
        <v>9000</v>
      </c>
      <c r="Q17" s="143">
        <v>1573.43</v>
      </c>
      <c r="R17" s="143">
        <v>7426.57</v>
      </c>
      <c r="S17" s="143">
        <v>1573.43</v>
      </c>
      <c r="T17" s="143" t="s">
        <v>89</v>
      </c>
      <c r="U17" s="143" t="s">
        <v>72</v>
      </c>
      <c r="V17" s="144">
        <v>0</v>
      </c>
      <c r="W17" s="143" t="s">
        <v>89</v>
      </c>
      <c r="X17" s="143" t="s">
        <v>72</v>
      </c>
      <c r="Y17" s="144">
        <v>0</v>
      </c>
      <c r="Z17" s="143" t="s">
        <v>89</v>
      </c>
      <c r="AA17" s="143" t="s">
        <v>72</v>
      </c>
      <c r="AB17" s="144">
        <v>0</v>
      </c>
      <c r="AC17" s="143" t="s">
        <v>89</v>
      </c>
      <c r="AD17" s="143" t="s">
        <v>72</v>
      </c>
      <c r="AE17" s="144">
        <v>0</v>
      </c>
      <c r="AF17" s="145" t="s">
        <v>89</v>
      </c>
      <c r="AG17" s="151" t="s">
        <v>72</v>
      </c>
      <c r="AH17" s="162">
        <v>0</v>
      </c>
      <c r="AI17" s="143" t="s">
        <v>89</v>
      </c>
      <c r="AJ17" s="143" t="s">
        <v>72</v>
      </c>
      <c r="AK17" s="144" t="s">
        <v>173</v>
      </c>
      <c r="AL17" s="143" t="s">
        <v>89</v>
      </c>
      <c r="AM17" s="143" t="s">
        <v>72</v>
      </c>
      <c r="AN17" s="144">
        <v>0</v>
      </c>
      <c r="AO17" s="145" t="s">
        <v>89</v>
      </c>
      <c r="AP17" s="151" t="s">
        <v>72</v>
      </c>
      <c r="AQ17" s="163"/>
      <c r="AR17" s="143" t="s">
        <v>71</v>
      </c>
      <c r="AS17" s="143" t="s">
        <v>162</v>
      </c>
      <c r="AT17" s="150">
        <v>0</v>
      </c>
      <c r="AU17" s="143" t="s">
        <v>89</v>
      </c>
      <c r="AV17" s="143" t="s">
        <v>72</v>
      </c>
      <c r="AW17" s="144">
        <v>0</v>
      </c>
      <c r="AX17" s="145" t="s">
        <v>89</v>
      </c>
      <c r="AY17" s="151" t="s">
        <v>72</v>
      </c>
      <c r="AZ17" s="152" t="s">
        <v>174</v>
      </c>
      <c r="BA17" s="143" t="s">
        <v>89</v>
      </c>
      <c r="BB17" s="143" t="s">
        <v>72</v>
      </c>
      <c r="BC17" s="150" t="s">
        <v>175</v>
      </c>
      <c r="BD17" s="145" t="s">
        <v>89</v>
      </c>
      <c r="BE17" s="151" t="s">
        <v>72</v>
      </c>
      <c r="BF17" s="152" t="s">
        <v>176</v>
      </c>
      <c r="BG17" s="143" t="s">
        <v>89</v>
      </c>
      <c r="BH17" s="143" t="s">
        <v>72</v>
      </c>
      <c r="BI17" s="144" t="s">
        <v>177</v>
      </c>
      <c r="BJ17" s="143" t="s">
        <v>71</v>
      </c>
      <c r="BK17" s="143" t="s">
        <v>162</v>
      </c>
      <c r="BL17" s="143">
        <v>0</v>
      </c>
      <c r="BM17" s="153">
        <v>0</v>
      </c>
      <c r="BN17" s="153" t="s">
        <v>72</v>
      </c>
      <c r="BO17" s="154" t="s">
        <v>72</v>
      </c>
    </row>
    <row r="18" spans="1:67" s="29" customFormat="1" ht="45" customHeight="1" x14ac:dyDescent="0.3">
      <c r="A18" s="164">
        <v>14</v>
      </c>
      <c r="B18" s="144" t="s">
        <v>99</v>
      </c>
      <c r="C18" s="143" t="s">
        <v>154</v>
      </c>
      <c r="D18" s="143" t="s">
        <v>154</v>
      </c>
      <c r="E18" s="145" t="s">
        <v>178</v>
      </c>
      <c r="F18" s="164">
        <v>41615</v>
      </c>
      <c r="G18" s="164" t="s">
        <v>179</v>
      </c>
      <c r="H18" s="164" t="s">
        <v>77</v>
      </c>
      <c r="I18" s="78" t="s">
        <v>68</v>
      </c>
      <c r="J18" s="164" t="s">
        <v>180</v>
      </c>
      <c r="K18" s="170">
        <v>241615000130</v>
      </c>
      <c r="L18" s="164" t="s">
        <v>181</v>
      </c>
      <c r="M18" s="170">
        <v>241615000130</v>
      </c>
      <c r="N18" s="165" t="s">
        <v>182</v>
      </c>
      <c r="O18" s="166">
        <v>836587660.55999994</v>
      </c>
      <c r="P18" s="164">
        <v>11427.5</v>
      </c>
      <c r="Q18" s="164">
        <v>772.2</v>
      </c>
      <c r="R18" s="164">
        <v>0</v>
      </c>
      <c r="S18" s="164">
        <v>0</v>
      </c>
      <c r="T18" s="164" t="s">
        <v>89</v>
      </c>
      <c r="U18" s="164" t="s">
        <v>72</v>
      </c>
      <c r="V18" s="167">
        <v>0</v>
      </c>
      <c r="W18" s="145" t="s">
        <v>89</v>
      </c>
      <c r="X18" s="151" t="s">
        <v>72</v>
      </c>
      <c r="Y18" s="152" t="s">
        <v>220</v>
      </c>
      <c r="Z18" s="164" t="s">
        <v>89</v>
      </c>
      <c r="AA18" s="164" t="s">
        <v>72</v>
      </c>
      <c r="AB18" s="167">
        <v>0</v>
      </c>
      <c r="AC18" s="164" t="s">
        <v>89</v>
      </c>
      <c r="AD18" s="164" t="s">
        <v>72</v>
      </c>
      <c r="AE18" s="167">
        <v>0</v>
      </c>
      <c r="AF18" s="164" t="s">
        <v>89</v>
      </c>
      <c r="AG18" s="164" t="s">
        <v>72</v>
      </c>
      <c r="AH18" s="168" t="s">
        <v>183</v>
      </c>
      <c r="AI18" s="164" t="s">
        <v>89</v>
      </c>
      <c r="AJ18" s="164" t="s">
        <v>72</v>
      </c>
      <c r="AK18" s="169">
        <v>0</v>
      </c>
      <c r="AL18" s="143" t="s">
        <v>89</v>
      </c>
      <c r="AM18" s="143" t="s">
        <v>160</v>
      </c>
      <c r="AN18" s="150" t="s">
        <v>161</v>
      </c>
      <c r="AO18" s="164" t="s">
        <v>89</v>
      </c>
      <c r="AP18" s="164" t="s">
        <v>72</v>
      </c>
      <c r="AQ18" s="167">
        <v>0</v>
      </c>
      <c r="AR18" s="164" t="s">
        <v>69</v>
      </c>
      <c r="AS18" s="164">
        <v>0</v>
      </c>
      <c r="AT18" s="167">
        <v>0</v>
      </c>
      <c r="AU18" s="145" t="s">
        <v>89</v>
      </c>
      <c r="AV18" s="151" t="s">
        <v>72</v>
      </c>
      <c r="AW18" s="173" t="s">
        <v>221</v>
      </c>
      <c r="AX18" s="164" t="s">
        <v>89</v>
      </c>
      <c r="AY18" s="164" t="s">
        <v>72</v>
      </c>
      <c r="AZ18" s="167">
        <v>0</v>
      </c>
      <c r="BA18" s="164" t="s">
        <v>89</v>
      </c>
      <c r="BB18" s="164" t="s">
        <v>72</v>
      </c>
      <c r="BC18" s="169">
        <v>0</v>
      </c>
      <c r="BD18" s="145" t="s">
        <v>89</v>
      </c>
      <c r="BE18" s="151" t="s">
        <v>72</v>
      </c>
      <c r="BF18" s="163" t="s">
        <v>222</v>
      </c>
      <c r="BG18" s="145" t="s">
        <v>89</v>
      </c>
      <c r="BH18" s="151" t="s">
        <v>72</v>
      </c>
      <c r="BI18" s="152" t="s">
        <v>223</v>
      </c>
      <c r="BJ18" s="164" t="s">
        <v>69</v>
      </c>
      <c r="BK18" s="164">
        <v>0</v>
      </c>
      <c r="BL18" s="164">
        <v>0</v>
      </c>
      <c r="BM18" s="153">
        <v>0</v>
      </c>
      <c r="BN18" s="153" t="s">
        <v>72</v>
      </c>
      <c r="BO18" s="154" t="s">
        <v>72</v>
      </c>
    </row>
    <row r="19" spans="1:67" s="31" customFormat="1" ht="45" customHeight="1" x14ac:dyDescent="0.3">
      <c r="A19" s="164">
        <v>15</v>
      </c>
      <c r="B19" s="144" t="s">
        <v>67</v>
      </c>
      <c r="C19" s="143" t="s">
        <v>184</v>
      </c>
      <c r="D19" s="143" t="s">
        <v>185</v>
      </c>
      <c r="E19" s="145" t="s">
        <v>185</v>
      </c>
      <c r="F19" s="164">
        <v>50001</v>
      </c>
      <c r="G19" s="164" t="s">
        <v>186</v>
      </c>
      <c r="H19" s="164" t="s">
        <v>187</v>
      </c>
      <c r="I19" s="78" t="s">
        <v>78</v>
      </c>
      <c r="J19" s="164" t="s">
        <v>188</v>
      </c>
      <c r="K19" s="170">
        <v>150001000201</v>
      </c>
      <c r="L19" s="164" t="s">
        <v>189</v>
      </c>
      <c r="M19" s="170">
        <v>150001000201</v>
      </c>
      <c r="N19" s="165" t="s">
        <v>190</v>
      </c>
      <c r="O19" s="174">
        <v>15244425154</v>
      </c>
      <c r="P19" s="164">
        <v>10566</v>
      </c>
      <c r="Q19" s="164">
        <v>9770.49</v>
      </c>
      <c r="R19" s="164">
        <v>5014.67</v>
      </c>
      <c r="S19" s="164">
        <v>4913.05</v>
      </c>
      <c r="T19" s="164" t="s">
        <v>89</v>
      </c>
      <c r="U19" s="164" t="s">
        <v>72</v>
      </c>
      <c r="V19" s="164">
        <v>0</v>
      </c>
      <c r="W19" s="164" t="s">
        <v>89</v>
      </c>
      <c r="X19" s="164" t="s">
        <v>72</v>
      </c>
      <c r="Y19" s="164">
        <v>0</v>
      </c>
      <c r="Z19" s="164" t="s">
        <v>89</v>
      </c>
      <c r="AA19" s="164" t="s">
        <v>72</v>
      </c>
      <c r="AB19" s="164">
        <v>0</v>
      </c>
      <c r="AC19" s="164" t="s">
        <v>89</v>
      </c>
      <c r="AD19" s="164" t="s">
        <v>72</v>
      </c>
      <c r="AE19" s="78" t="s">
        <v>191</v>
      </c>
      <c r="AF19" s="164" t="s">
        <v>89</v>
      </c>
      <c r="AG19" s="164" t="s">
        <v>72</v>
      </c>
      <c r="AH19" s="175">
        <v>0</v>
      </c>
      <c r="AI19" s="164" t="s">
        <v>89</v>
      </c>
      <c r="AJ19" s="164" t="s">
        <v>72</v>
      </c>
      <c r="AK19" s="164">
        <v>0</v>
      </c>
      <c r="AL19" s="164" t="s">
        <v>89</v>
      </c>
      <c r="AM19" s="164" t="s">
        <v>72</v>
      </c>
      <c r="AN19" s="164" t="s">
        <v>192</v>
      </c>
      <c r="AO19" s="164" t="s">
        <v>89</v>
      </c>
      <c r="AP19" s="164" t="s">
        <v>72</v>
      </c>
      <c r="AQ19" s="164">
        <v>0</v>
      </c>
      <c r="AR19" s="164" t="s">
        <v>69</v>
      </c>
      <c r="AS19" s="164" t="s">
        <v>69</v>
      </c>
      <c r="AT19" s="164">
        <v>0</v>
      </c>
      <c r="AU19" s="164" t="s">
        <v>89</v>
      </c>
      <c r="AV19" s="164" t="s">
        <v>72</v>
      </c>
      <c r="AW19" s="176" t="s">
        <v>225</v>
      </c>
      <c r="AX19" s="145" t="s">
        <v>89</v>
      </c>
      <c r="AY19" s="151" t="s">
        <v>72</v>
      </c>
      <c r="AZ19" s="177" t="s">
        <v>226</v>
      </c>
      <c r="BA19" s="164" t="s">
        <v>89</v>
      </c>
      <c r="BB19" s="164">
        <v>0</v>
      </c>
      <c r="BC19" s="164">
        <v>0</v>
      </c>
      <c r="BD19" s="164" t="s">
        <v>89</v>
      </c>
      <c r="BE19" s="164" t="s">
        <v>72</v>
      </c>
      <c r="BF19" s="164">
        <v>0</v>
      </c>
      <c r="BG19" s="164" t="s">
        <v>89</v>
      </c>
      <c r="BH19" s="164" t="s">
        <v>72</v>
      </c>
      <c r="BI19" s="164">
        <v>0</v>
      </c>
      <c r="BJ19" s="164" t="s">
        <v>69</v>
      </c>
      <c r="BK19" s="164" t="s">
        <v>69</v>
      </c>
      <c r="BL19" s="164">
        <v>0</v>
      </c>
      <c r="BM19" s="153">
        <v>0</v>
      </c>
      <c r="BN19" s="153" t="s">
        <v>72</v>
      </c>
      <c r="BO19" s="154" t="s">
        <v>72</v>
      </c>
    </row>
    <row r="20" spans="1:67" s="31" customFormat="1" ht="45" customHeight="1" x14ac:dyDescent="0.3">
      <c r="A20" s="145">
        <v>16</v>
      </c>
      <c r="B20" s="144" t="s">
        <v>99</v>
      </c>
      <c r="C20" s="143" t="s">
        <v>193</v>
      </c>
      <c r="D20" s="143" t="s">
        <v>194</v>
      </c>
      <c r="E20" s="145" t="s">
        <v>195</v>
      </c>
      <c r="F20" s="145"/>
      <c r="G20" s="145" t="s">
        <v>196</v>
      </c>
      <c r="H20" s="145" t="s">
        <v>77</v>
      </c>
      <c r="I20" s="178" t="s">
        <v>68</v>
      </c>
      <c r="J20" s="145"/>
      <c r="K20" s="179"/>
      <c r="L20" s="145" t="s">
        <v>197</v>
      </c>
      <c r="M20" s="179"/>
      <c r="N20" s="165"/>
      <c r="O20" s="180">
        <v>1041474222</v>
      </c>
      <c r="P20" s="145"/>
      <c r="Q20" s="145"/>
      <c r="R20" s="145"/>
      <c r="S20" s="145"/>
      <c r="T20" s="155" t="s">
        <v>131</v>
      </c>
      <c r="U20" s="155" t="s">
        <v>73</v>
      </c>
      <c r="V20" s="155" t="s">
        <v>198</v>
      </c>
      <c r="W20" s="155" t="s">
        <v>131</v>
      </c>
      <c r="X20" s="155" t="s">
        <v>73</v>
      </c>
      <c r="Y20" s="155" t="s">
        <v>198</v>
      </c>
      <c r="Z20" s="155" t="s">
        <v>131</v>
      </c>
      <c r="AA20" s="155" t="s">
        <v>73</v>
      </c>
      <c r="AB20" s="155" t="s">
        <v>198</v>
      </c>
      <c r="AC20" s="155" t="s">
        <v>131</v>
      </c>
      <c r="AD20" s="155" t="s">
        <v>73</v>
      </c>
      <c r="AE20" s="181" t="s">
        <v>198</v>
      </c>
      <c r="AF20" s="155" t="s">
        <v>131</v>
      </c>
      <c r="AG20" s="155" t="s">
        <v>73</v>
      </c>
      <c r="AH20" s="182" t="s">
        <v>199</v>
      </c>
      <c r="AI20" s="145" t="s">
        <v>89</v>
      </c>
      <c r="AJ20" s="145" t="s">
        <v>72</v>
      </c>
      <c r="AK20" s="145"/>
      <c r="AL20" s="155" t="s">
        <v>71</v>
      </c>
      <c r="AM20" s="155" t="s">
        <v>73</v>
      </c>
      <c r="AN20" s="155" t="s">
        <v>200</v>
      </c>
      <c r="AO20" s="155" t="s">
        <v>71</v>
      </c>
      <c r="AP20" s="155" t="s">
        <v>73</v>
      </c>
      <c r="AQ20" s="155" t="s">
        <v>132</v>
      </c>
      <c r="AR20" s="155" t="s">
        <v>71</v>
      </c>
      <c r="AS20" s="155" t="s">
        <v>73</v>
      </c>
      <c r="AT20" s="155" t="s">
        <v>201</v>
      </c>
      <c r="AU20" s="155" t="s">
        <v>71</v>
      </c>
      <c r="AV20" s="155" t="s">
        <v>73</v>
      </c>
      <c r="AW20" s="156" t="s">
        <v>202</v>
      </c>
      <c r="AX20" s="155" t="s">
        <v>71</v>
      </c>
      <c r="AY20" s="156" t="s">
        <v>203</v>
      </c>
      <c r="AZ20" s="181" t="s">
        <v>204</v>
      </c>
      <c r="BA20" s="145" t="s">
        <v>69</v>
      </c>
      <c r="BB20" s="145" t="s">
        <v>69</v>
      </c>
      <c r="BC20" s="145" t="s">
        <v>69</v>
      </c>
      <c r="BD20" s="155" t="s">
        <v>71</v>
      </c>
      <c r="BE20" s="155" t="s">
        <v>73</v>
      </c>
      <c r="BF20" s="155" t="s">
        <v>134</v>
      </c>
      <c r="BG20" s="155" t="s">
        <v>71</v>
      </c>
      <c r="BH20" s="155" t="s">
        <v>73</v>
      </c>
      <c r="BI20" s="155" t="s">
        <v>205</v>
      </c>
      <c r="BJ20" s="145" t="s">
        <v>69</v>
      </c>
      <c r="BK20" s="145" t="s">
        <v>69</v>
      </c>
      <c r="BL20" s="145" t="s">
        <v>69</v>
      </c>
      <c r="BM20" s="155">
        <v>13</v>
      </c>
      <c r="BN20" s="160" t="s">
        <v>73</v>
      </c>
      <c r="BO20" s="183" t="s">
        <v>206</v>
      </c>
    </row>
    <row r="21" spans="1:67" s="50" customFormat="1" x14ac:dyDescent="0.3">
      <c r="A21" s="45"/>
      <c r="B21" s="45"/>
      <c r="C21" s="45"/>
      <c r="D21" s="46"/>
      <c r="E21" s="45"/>
      <c r="F21" s="45"/>
      <c r="G21" s="45"/>
      <c r="H21" s="45"/>
      <c r="I21" s="47"/>
      <c r="J21" s="45"/>
      <c r="K21" s="48"/>
      <c r="L21" s="45"/>
      <c r="M21" s="48"/>
      <c r="N21" s="45"/>
      <c r="O21" s="49"/>
      <c r="P21" s="45"/>
      <c r="Q21" s="45"/>
      <c r="R21" s="45"/>
      <c r="S21" s="45"/>
      <c r="T21" s="45"/>
      <c r="U21" s="45"/>
      <c r="V21" s="45"/>
      <c r="W21" s="45"/>
      <c r="X21" s="45"/>
      <c r="Y21" s="45"/>
      <c r="Z21" s="45"/>
      <c r="AA21" s="45"/>
      <c r="AB21" s="45"/>
      <c r="AC21" s="45"/>
      <c r="AD21" s="45"/>
      <c r="AE21" s="47"/>
      <c r="AF21" s="45"/>
      <c r="AG21" s="55"/>
      <c r="AH21" s="56"/>
      <c r="AI21" s="45"/>
      <c r="AJ21" s="45"/>
      <c r="AK21" s="45"/>
      <c r="AL21" s="45"/>
      <c r="AM21" s="45"/>
      <c r="AN21" s="45"/>
      <c r="AO21" s="45"/>
      <c r="AP21" s="45"/>
      <c r="AQ21" s="45"/>
      <c r="AR21" s="45"/>
      <c r="AS21" s="45"/>
      <c r="AT21" s="45"/>
      <c r="AU21" s="45"/>
      <c r="AV21" s="45"/>
      <c r="AW21" s="46"/>
      <c r="AX21" s="45"/>
      <c r="AY21" s="47"/>
      <c r="AZ21" s="47"/>
      <c r="BA21" s="45"/>
      <c r="BB21" s="45"/>
      <c r="BC21" s="45"/>
      <c r="BD21" s="45"/>
      <c r="BE21" s="45"/>
      <c r="BF21" s="45"/>
      <c r="BG21" s="45"/>
      <c r="BH21" s="45"/>
      <c r="BI21" s="45"/>
      <c r="BJ21" s="45"/>
      <c r="BK21" s="45"/>
      <c r="BL21" s="45"/>
      <c r="BM21" s="45"/>
      <c r="BN21" s="45"/>
      <c r="BO21" s="57"/>
    </row>
    <row r="22" spans="1:67" s="31" customFormat="1" x14ac:dyDescent="0.3">
      <c r="A22" s="61"/>
      <c r="C22" s="30"/>
      <c r="F22" s="30"/>
      <c r="G22" s="30"/>
      <c r="H22" s="30"/>
      <c r="I22" s="37"/>
      <c r="J22" s="30"/>
      <c r="K22" s="32"/>
      <c r="L22" s="30"/>
      <c r="M22" s="32"/>
      <c r="N22" s="30"/>
      <c r="O22" s="123"/>
      <c r="P22" s="61"/>
      <c r="Q22" s="61"/>
      <c r="R22" s="61"/>
      <c r="S22" s="61"/>
      <c r="T22" s="30"/>
      <c r="U22" s="30"/>
      <c r="V22" s="30"/>
      <c r="W22" s="30"/>
      <c r="X22" s="30"/>
      <c r="Y22" s="30"/>
      <c r="Z22" s="30"/>
      <c r="AA22" s="30"/>
      <c r="AB22" s="30"/>
      <c r="AC22" s="30"/>
      <c r="AD22" s="30"/>
      <c r="AE22" s="35"/>
      <c r="AF22" s="30"/>
      <c r="AG22" s="30"/>
      <c r="AH22" s="39"/>
      <c r="AI22" s="35"/>
      <c r="AJ22" s="35"/>
      <c r="AK22" s="33"/>
      <c r="AN22" s="33"/>
      <c r="AO22" s="30"/>
      <c r="AQ22" s="33"/>
      <c r="BF22" s="33"/>
      <c r="BG22" s="30"/>
      <c r="BI22" s="33"/>
      <c r="BL22" s="30"/>
      <c r="BM22" s="30"/>
      <c r="BN22" s="30"/>
      <c r="BO22" s="36"/>
    </row>
    <row r="23" spans="1:67" s="31" customFormat="1" x14ac:dyDescent="0.3">
      <c r="A23" s="61"/>
      <c r="C23" s="30"/>
      <c r="F23" s="30"/>
      <c r="G23" s="30"/>
      <c r="H23" s="30"/>
      <c r="I23" s="37"/>
      <c r="J23" s="30"/>
      <c r="K23" s="32"/>
      <c r="L23" s="30"/>
      <c r="M23" s="32"/>
      <c r="N23" s="30"/>
      <c r="O23" s="123"/>
      <c r="P23" s="61"/>
      <c r="Q23" s="61"/>
      <c r="R23" s="61"/>
      <c r="S23" s="61"/>
      <c r="T23" s="30"/>
      <c r="U23" s="30"/>
      <c r="V23" s="30"/>
      <c r="W23" s="30"/>
      <c r="X23" s="30"/>
      <c r="Y23" s="30"/>
      <c r="Z23" s="30"/>
      <c r="AA23" s="30"/>
      <c r="AB23" s="30"/>
      <c r="AC23" s="30"/>
      <c r="AD23" s="30"/>
      <c r="AE23" s="35"/>
      <c r="AF23" s="30"/>
      <c r="AG23" s="30"/>
      <c r="AH23" s="39"/>
      <c r="AI23" s="35"/>
      <c r="AJ23" s="35"/>
      <c r="AK23" s="33"/>
      <c r="AN23" s="33"/>
      <c r="AO23" s="30"/>
      <c r="AQ23" s="33"/>
      <c r="BF23" s="33"/>
      <c r="BG23" s="30"/>
      <c r="BI23" s="33"/>
      <c r="BL23" s="30"/>
      <c r="BM23" s="30"/>
      <c r="BN23" s="30"/>
      <c r="BO23" s="36"/>
    </row>
    <row r="24" spans="1:67" s="31" customFormat="1" x14ac:dyDescent="0.3">
      <c r="A24" s="61"/>
      <c r="C24" s="30"/>
      <c r="F24" s="30"/>
      <c r="G24" s="30"/>
      <c r="H24" s="30"/>
      <c r="I24" s="37"/>
      <c r="J24" s="30"/>
      <c r="K24" s="32"/>
      <c r="L24" s="30"/>
      <c r="M24" s="32"/>
      <c r="N24" s="30"/>
      <c r="O24" s="123"/>
      <c r="P24" s="61"/>
      <c r="Q24" s="61"/>
      <c r="R24" s="61"/>
      <c r="S24" s="61"/>
      <c r="T24" s="30"/>
      <c r="U24" s="30"/>
      <c r="V24" s="30"/>
      <c r="W24" s="30"/>
      <c r="X24" s="30"/>
      <c r="Y24" s="30"/>
      <c r="Z24" s="30"/>
      <c r="AA24" s="30"/>
      <c r="AB24" s="30"/>
      <c r="AC24" s="30"/>
      <c r="AD24" s="30"/>
      <c r="AE24" s="35"/>
      <c r="AF24" s="30"/>
      <c r="AG24" s="30"/>
      <c r="AH24" s="39"/>
      <c r="AI24" s="35"/>
      <c r="AJ24" s="35"/>
      <c r="AK24" s="33"/>
      <c r="AN24" s="33"/>
      <c r="AO24" s="30"/>
      <c r="AQ24" s="33"/>
      <c r="BF24" s="33"/>
      <c r="BG24" s="30"/>
      <c r="BI24" s="33"/>
      <c r="BL24" s="30"/>
      <c r="BM24" s="30"/>
      <c r="BN24" s="30"/>
      <c r="BO24" s="36"/>
    </row>
    <row r="25" spans="1:67" s="31" customFormat="1" x14ac:dyDescent="0.3">
      <c r="A25" s="61"/>
      <c r="C25" s="30"/>
      <c r="F25" s="30"/>
      <c r="G25" s="30"/>
      <c r="H25" s="30"/>
      <c r="I25" s="37"/>
      <c r="J25" s="30"/>
      <c r="K25" s="32"/>
      <c r="L25" s="30"/>
      <c r="M25" s="32"/>
      <c r="N25" s="30"/>
      <c r="O25" s="123"/>
      <c r="P25" s="61"/>
      <c r="Q25" s="61"/>
      <c r="R25" s="61"/>
      <c r="S25" s="61"/>
      <c r="T25" s="30"/>
      <c r="U25" s="30"/>
      <c r="V25" s="30"/>
      <c r="W25" s="30"/>
      <c r="X25" s="30"/>
      <c r="Y25" s="30"/>
      <c r="Z25" s="30"/>
      <c r="AA25" s="30"/>
      <c r="AB25" s="30"/>
      <c r="AC25" s="30"/>
      <c r="AD25" s="30"/>
      <c r="AE25" s="35"/>
      <c r="AF25" s="30"/>
      <c r="AG25" s="30"/>
      <c r="AH25" s="39"/>
      <c r="AI25" s="35"/>
      <c r="AJ25" s="35"/>
      <c r="AK25" s="33"/>
      <c r="AN25" s="33"/>
      <c r="AO25" s="30"/>
      <c r="AQ25" s="33"/>
      <c r="BF25" s="33"/>
      <c r="BG25" s="30"/>
      <c r="BI25" s="33"/>
      <c r="BL25" s="30"/>
      <c r="BM25" s="30"/>
      <c r="BN25" s="30"/>
      <c r="BO25" s="36"/>
    </row>
    <row r="26" spans="1:67" ht="43.5" customHeight="1" x14ac:dyDescent="0.4">
      <c r="A26" s="63"/>
      <c r="B26" s="44" t="s">
        <v>254</v>
      </c>
    </row>
    <row r="27" spans="1:67" s="31" customFormat="1" ht="56.25" customHeight="1" x14ac:dyDescent="0.3">
      <c r="A27" s="64"/>
      <c r="C27" s="30"/>
      <c r="F27" s="30"/>
      <c r="G27" s="30"/>
      <c r="H27" s="30"/>
      <c r="I27" s="37"/>
      <c r="J27" s="30"/>
      <c r="K27" s="32"/>
      <c r="L27" s="30"/>
      <c r="M27" s="32"/>
      <c r="N27" s="30"/>
      <c r="O27" s="123"/>
      <c r="P27" s="61"/>
      <c r="Q27" s="61"/>
      <c r="R27" s="61"/>
      <c r="S27" s="61"/>
      <c r="T27" s="30"/>
      <c r="U27" s="30"/>
      <c r="V27" s="30"/>
      <c r="W27" s="30"/>
      <c r="X27" s="30"/>
      <c r="Y27" s="30"/>
      <c r="Z27" s="30"/>
      <c r="AA27" s="30"/>
      <c r="AB27" s="30"/>
      <c r="AC27" s="30"/>
      <c r="AD27" s="30"/>
      <c r="AE27" s="35"/>
      <c r="AF27" s="30"/>
      <c r="AG27" s="30"/>
      <c r="AH27" s="39"/>
      <c r="AI27" s="35"/>
      <c r="AJ27" s="35"/>
      <c r="AK27" s="33"/>
      <c r="AN27" s="33"/>
      <c r="AO27" s="30"/>
      <c r="AQ27" s="33"/>
      <c r="BF27" s="33"/>
      <c r="BG27" s="30"/>
      <c r="BI27" s="33"/>
      <c r="BL27" s="30"/>
      <c r="BM27" s="30"/>
      <c r="BN27" s="30"/>
      <c r="BO27" s="36"/>
    </row>
    <row r="28" spans="1:67" s="31" customFormat="1" x14ac:dyDescent="0.3">
      <c r="A28" s="61"/>
      <c r="C28" s="30"/>
      <c r="F28" s="30"/>
      <c r="G28" s="30"/>
      <c r="H28" s="30"/>
      <c r="I28" s="37"/>
      <c r="J28" s="30"/>
      <c r="K28" s="32"/>
      <c r="L28" s="30"/>
      <c r="M28" s="32"/>
      <c r="N28" s="30"/>
      <c r="O28" s="123"/>
      <c r="P28" s="61"/>
      <c r="Q28" s="61"/>
      <c r="R28" s="61"/>
      <c r="S28" s="61"/>
      <c r="T28" s="30"/>
      <c r="U28" s="30"/>
      <c r="V28" s="30"/>
      <c r="W28" s="30"/>
      <c r="X28" s="30"/>
      <c r="Y28" s="30"/>
      <c r="Z28" s="30"/>
      <c r="AA28" s="30"/>
      <c r="AB28" s="30"/>
      <c r="AC28" s="30"/>
      <c r="AD28" s="30"/>
      <c r="AE28" s="35"/>
      <c r="AF28" s="30"/>
      <c r="AG28" s="30"/>
      <c r="AH28" s="39"/>
      <c r="AI28" s="35"/>
      <c r="AJ28" s="35"/>
      <c r="AK28" s="33"/>
      <c r="AN28" s="33"/>
      <c r="AO28" s="30"/>
      <c r="AQ28" s="33"/>
      <c r="BF28" s="33"/>
      <c r="BG28" s="30"/>
      <c r="BI28" s="33"/>
      <c r="BL28" s="30"/>
      <c r="BM28" s="30"/>
      <c r="BN28" s="30"/>
      <c r="BO28" s="36"/>
    </row>
    <row r="29" spans="1:67" s="31" customFormat="1" x14ac:dyDescent="0.3">
      <c r="A29" s="61"/>
      <c r="C29" s="30"/>
      <c r="F29" s="30"/>
      <c r="G29" s="30"/>
      <c r="H29" s="30"/>
      <c r="I29" s="37"/>
      <c r="J29" s="30"/>
      <c r="K29" s="32"/>
      <c r="L29" s="30"/>
      <c r="M29" s="32"/>
      <c r="N29" s="30"/>
      <c r="O29" s="123"/>
      <c r="P29" s="61"/>
      <c r="Q29" s="61"/>
      <c r="R29" s="61"/>
      <c r="S29" s="61"/>
      <c r="T29" s="30"/>
      <c r="U29" s="30"/>
      <c r="V29" s="30"/>
      <c r="W29" s="30"/>
      <c r="X29" s="30"/>
      <c r="Y29" s="30"/>
      <c r="Z29" s="30"/>
      <c r="AA29" s="30"/>
      <c r="AB29" s="30"/>
      <c r="AC29" s="30"/>
      <c r="AD29" s="30"/>
      <c r="AE29" s="35"/>
      <c r="AF29" s="30"/>
      <c r="AG29" s="30"/>
      <c r="AH29" s="39"/>
      <c r="AI29" s="35"/>
      <c r="AJ29" s="35"/>
      <c r="AK29" s="33"/>
      <c r="AN29" s="33"/>
      <c r="AO29" s="30"/>
      <c r="AQ29" s="33"/>
      <c r="BF29" s="33"/>
      <c r="BG29" s="30"/>
      <c r="BI29" s="33"/>
      <c r="BL29" s="30"/>
      <c r="BM29" s="30"/>
      <c r="BN29" s="30"/>
      <c r="BO29" s="36"/>
    </row>
    <row r="30" spans="1:67" s="31" customFormat="1" x14ac:dyDescent="0.3">
      <c r="A30" s="61"/>
      <c r="C30" s="30"/>
      <c r="F30" s="30"/>
      <c r="G30" s="30"/>
      <c r="H30" s="30"/>
      <c r="I30" s="37"/>
      <c r="J30" s="30"/>
      <c r="K30" s="32"/>
      <c r="L30" s="30"/>
      <c r="M30" s="32"/>
      <c r="N30" s="30"/>
      <c r="O30" s="123"/>
      <c r="P30" s="61"/>
      <c r="Q30" s="61"/>
      <c r="R30" s="61"/>
      <c r="S30" s="61"/>
      <c r="T30" s="30"/>
      <c r="U30" s="30"/>
      <c r="V30" s="30"/>
      <c r="W30" s="30"/>
      <c r="X30" s="30"/>
      <c r="Y30" s="30"/>
      <c r="Z30" s="30"/>
      <c r="AA30" s="30"/>
      <c r="AB30" s="30"/>
      <c r="AC30" s="30"/>
      <c r="AD30" s="30"/>
      <c r="AE30" s="35"/>
      <c r="AF30" s="30"/>
      <c r="AG30" s="30"/>
      <c r="AH30" s="39"/>
      <c r="AI30" s="35"/>
      <c r="AJ30" s="35"/>
      <c r="AK30" s="33"/>
      <c r="AN30" s="33"/>
      <c r="AO30" s="30"/>
      <c r="AQ30" s="33"/>
      <c r="BF30" s="33"/>
      <c r="BG30" s="30"/>
      <c r="BI30" s="33"/>
      <c r="BL30" s="30"/>
      <c r="BM30" s="30"/>
      <c r="BN30" s="30"/>
      <c r="BO30" s="36"/>
    </row>
    <row r="31" spans="1:67" s="31" customFormat="1" x14ac:dyDescent="0.3">
      <c r="A31" s="61"/>
      <c r="C31" s="30"/>
      <c r="F31" s="30"/>
      <c r="G31" s="30"/>
      <c r="H31" s="30"/>
      <c r="I31" s="37"/>
      <c r="J31" s="30"/>
      <c r="K31" s="32"/>
      <c r="L31" s="30"/>
      <c r="M31" s="32"/>
      <c r="N31" s="30"/>
      <c r="O31" s="123"/>
      <c r="P31" s="61"/>
      <c r="Q31" s="61"/>
      <c r="R31" s="61"/>
      <c r="S31" s="61"/>
      <c r="T31" s="30"/>
      <c r="U31" s="30"/>
      <c r="V31" s="30"/>
      <c r="W31" s="30"/>
      <c r="X31" s="30"/>
      <c r="Y31" s="30"/>
      <c r="Z31" s="30"/>
      <c r="AA31" s="30"/>
      <c r="AB31" s="30"/>
      <c r="AC31" s="30"/>
      <c r="AD31" s="30"/>
      <c r="AE31" s="35"/>
      <c r="AF31" s="30"/>
      <c r="AG31" s="30"/>
      <c r="AH31" s="39"/>
      <c r="AI31" s="35"/>
      <c r="AJ31" s="35"/>
      <c r="AK31" s="33"/>
      <c r="AN31" s="33"/>
      <c r="AO31" s="30"/>
      <c r="AQ31" s="33"/>
      <c r="BF31" s="33"/>
      <c r="BG31" s="30"/>
      <c r="BI31" s="33"/>
      <c r="BL31" s="30"/>
      <c r="BM31" s="30"/>
      <c r="BN31" s="30"/>
      <c r="BO31" s="36"/>
    </row>
    <row r="32" spans="1:67" s="31" customFormat="1" x14ac:dyDescent="0.3">
      <c r="A32" s="61"/>
      <c r="C32" s="30"/>
      <c r="F32" s="30"/>
      <c r="G32" s="30"/>
      <c r="H32" s="30"/>
      <c r="I32" s="37"/>
      <c r="J32" s="30"/>
      <c r="K32" s="32"/>
      <c r="L32" s="30"/>
      <c r="M32" s="32"/>
      <c r="N32" s="30"/>
      <c r="O32" s="123"/>
      <c r="P32" s="61"/>
      <c r="Q32" s="61"/>
      <c r="R32" s="61"/>
      <c r="S32" s="61"/>
      <c r="T32" s="30"/>
      <c r="U32" s="30"/>
      <c r="V32" s="30"/>
      <c r="W32" s="30"/>
      <c r="X32" s="30"/>
      <c r="Y32" s="30"/>
      <c r="Z32" s="30"/>
      <c r="AA32" s="30"/>
      <c r="AB32" s="30"/>
      <c r="AC32" s="30"/>
      <c r="AD32" s="30"/>
      <c r="AE32" s="35"/>
      <c r="AF32" s="30"/>
      <c r="AG32" s="30"/>
      <c r="AH32" s="39"/>
      <c r="AI32" s="35"/>
      <c r="AJ32" s="35"/>
      <c r="AK32" s="33"/>
      <c r="AN32" s="33"/>
      <c r="AO32" s="30"/>
      <c r="AQ32" s="33"/>
      <c r="BF32" s="33"/>
      <c r="BG32" s="30"/>
      <c r="BI32" s="33"/>
      <c r="BL32" s="30"/>
      <c r="BM32" s="30"/>
      <c r="BN32" s="30"/>
      <c r="BO32" s="36"/>
    </row>
    <row r="33" spans="1:67" s="31" customFormat="1" x14ac:dyDescent="0.3">
      <c r="A33" s="61"/>
      <c r="C33" s="30"/>
      <c r="F33" s="30"/>
      <c r="G33" s="30"/>
      <c r="H33" s="30"/>
      <c r="I33" s="37"/>
      <c r="J33" s="30"/>
      <c r="K33" s="32"/>
      <c r="L33" s="30"/>
      <c r="M33" s="32"/>
      <c r="N33" s="30"/>
      <c r="O33" s="123"/>
      <c r="P33" s="61"/>
      <c r="Q33" s="61"/>
      <c r="R33" s="61"/>
      <c r="S33" s="61"/>
      <c r="T33" s="30"/>
      <c r="U33" s="30"/>
      <c r="V33" s="30"/>
      <c r="W33" s="30"/>
      <c r="X33" s="30"/>
      <c r="Y33" s="30"/>
      <c r="Z33" s="30"/>
      <c r="AA33" s="30"/>
      <c r="AB33" s="30"/>
      <c r="AC33" s="30"/>
      <c r="AD33" s="30"/>
      <c r="AE33" s="35"/>
      <c r="AF33" s="30"/>
      <c r="AG33" s="30"/>
      <c r="AH33" s="39"/>
      <c r="AI33" s="35"/>
      <c r="AJ33" s="35"/>
      <c r="AK33" s="33"/>
      <c r="AN33" s="33"/>
      <c r="AO33" s="30"/>
      <c r="AQ33" s="33"/>
      <c r="BF33" s="33"/>
      <c r="BG33" s="30"/>
      <c r="BI33" s="33"/>
      <c r="BL33" s="30"/>
      <c r="BM33" s="30"/>
      <c r="BN33" s="30"/>
      <c r="BO33" s="36"/>
    </row>
    <row r="34" spans="1:67" s="31" customFormat="1" x14ac:dyDescent="0.3">
      <c r="A34" s="61"/>
      <c r="C34" s="30"/>
      <c r="F34" s="30"/>
      <c r="G34" s="30"/>
      <c r="H34" s="30"/>
      <c r="I34" s="37"/>
      <c r="J34" s="30"/>
      <c r="K34" s="32"/>
      <c r="L34" s="30"/>
      <c r="M34" s="32"/>
      <c r="N34" s="30"/>
      <c r="O34" s="123"/>
      <c r="P34" s="61"/>
      <c r="Q34" s="61"/>
      <c r="R34" s="61"/>
      <c r="S34" s="61"/>
      <c r="T34" s="30"/>
      <c r="U34" s="30"/>
      <c r="V34" s="30"/>
      <c r="W34" s="30"/>
      <c r="X34" s="30"/>
      <c r="Y34" s="30"/>
      <c r="Z34" s="30"/>
      <c r="AA34" s="30"/>
      <c r="AB34" s="30"/>
      <c r="AC34" s="30"/>
      <c r="AD34" s="30"/>
      <c r="AE34" s="35"/>
      <c r="AF34" s="30"/>
      <c r="AG34" s="30"/>
      <c r="AH34" s="39"/>
      <c r="AI34" s="35"/>
      <c r="AJ34" s="35"/>
      <c r="AK34" s="33"/>
      <c r="AN34" s="33"/>
      <c r="AO34" s="30"/>
      <c r="AQ34" s="33"/>
      <c r="BF34" s="33"/>
      <c r="BG34" s="30"/>
      <c r="BI34" s="33"/>
      <c r="BL34" s="30"/>
      <c r="BM34" s="30"/>
      <c r="BN34" s="30"/>
      <c r="BO34" s="36"/>
    </row>
    <row r="35" spans="1:67" s="31" customFormat="1" x14ac:dyDescent="0.3">
      <c r="A35" s="61"/>
      <c r="C35" s="30"/>
      <c r="F35" s="30"/>
      <c r="G35" s="30"/>
      <c r="H35" s="30"/>
      <c r="I35" s="37"/>
      <c r="J35" s="30"/>
      <c r="K35" s="32"/>
      <c r="L35" s="30"/>
      <c r="M35" s="32"/>
      <c r="N35" s="30"/>
      <c r="O35" s="123"/>
      <c r="P35" s="61"/>
      <c r="Q35" s="61"/>
      <c r="R35" s="61"/>
      <c r="S35" s="61"/>
      <c r="T35" s="30"/>
      <c r="U35" s="30"/>
      <c r="V35" s="30"/>
      <c r="W35" s="30"/>
      <c r="X35" s="30"/>
      <c r="Y35" s="30"/>
      <c r="Z35" s="30"/>
      <c r="AA35" s="30"/>
      <c r="AB35" s="30"/>
      <c r="AC35" s="30"/>
      <c r="AD35" s="30"/>
      <c r="AE35" s="35"/>
      <c r="AF35" s="30"/>
      <c r="AG35" s="30"/>
      <c r="AH35" s="39"/>
      <c r="AI35" s="35"/>
      <c r="AJ35" s="35"/>
      <c r="AK35" s="33"/>
      <c r="AN35" s="33"/>
      <c r="AO35" s="30"/>
      <c r="AQ35" s="33"/>
      <c r="BF35" s="33"/>
      <c r="BG35" s="30"/>
      <c r="BI35" s="33"/>
      <c r="BL35" s="30"/>
      <c r="BM35" s="30"/>
      <c r="BN35" s="30"/>
      <c r="BO35" s="36"/>
    </row>
    <row r="36" spans="1:67" s="31" customFormat="1" x14ac:dyDescent="0.3">
      <c r="A36" s="61"/>
      <c r="C36" s="30"/>
      <c r="F36" s="30"/>
      <c r="G36" s="30"/>
      <c r="H36" s="30"/>
      <c r="I36" s="37"/>
      <c r="J36" s="30"/>
      <c r="K36" s="32"/>
      <c r="L36" s="30"/>
      <c r="M36" s="32"/>
      <c r="N36" s="30"/>
      <c r="O36" s="123"/>
      <c r="P36" s="61"/>
      <c r="Q36" s="61"/>
      <c r="R36" s="61"/>
      <c r="S36" s="61"/>
      <c r="T36" s="30"/>
      <c r="U36" s="30"/>
      <c r="V36" s="30"/>
      <c r="W36" s="30"/>
      <c r="X36" s="30"/>
      <c r="Y36" s="30"/>
      <c r="Z36" s="30"/>
      <c r="AA36" s="30"/>
      <c r="AB36" s="30"/>
      <c r="AC36" s="30"/>
      <c r="AD36" s="30"/>
      <c r="AE36" s="35"/>
      <c r="AF36" s="30"/>
      <c r="AG36" s="30"/>
      <c r="AH36" s="39"/>
      <c r="AI36" s="35"/>
      <c r="AJ36" s="35"/>
      <c r="AK36" s="33"/>
      <c r="AN36" s="33"/>
      <c r="AO36" s="30"/>
      <c r="AQ36" s="33"/>
      <c r="BF36" s="33"/>
      <c r="BG36" s="30"/>
      <c r="BI36" s="33"/>
      <c r="BL36" s="30"/>
      <c r="BM36" s="30"/>
      <c r="BN36" s="30"/>
      <c r="BO36" s="36"/>
    </row>
    <row r="37" spans="1:67" s="31" customFormat="1" x14ac:dyDescent="0.3">
      <c r="A37" s="61"/>
      <c r="C37" s="30"/>
      <c r="F37" s="30"/>
      <c r="G37" s="30"/>
      <c r="H37" s="30"/>
      <c r="I37" s="37"/>
      <c r="J37" s="30"/>
      <c r="K37" s="32"/>
      <c r="L37" s="30"/>
      <c r="M37" s="32"/>
      <c r="N37" s="30"/>
      <c r="O37" s="123"/>
      <c r="P37" s="61"/>
      <c r="Q37" s="61"/>
      <c r="R37" s="61"/>
      <c r="S37" s="61"/>
      <c r="T37" s="30"/>
      <c r="U37" s="30"/>
      <c r="V37" s="30"/>
      <c r="W37" s="30"/>
      <c r="X37" s="30"/>
      <c r="Y37" s="30"/>
      <c r="Z37" s="30"/>
      <c r="AA37" s="30"/>
      <c r="AB37" s="30"/>
      <c r="AC37" s="30"/>
      <c r="AD37" s="30"/>
      <c r="AE37" s="35"/>
      <c r="AF37" s="30"/>
      <c r="AG37" s="30"/>
      <c r="AH37" s="39"/>
      <c r="AI37" s="35"/>
      <c r="AJ37" s="35"/>
      <c r="AK37" s="33"/>
      <c r="AN37" s="33"/>
      <c r="AO37" s="30"/>
      <c r="AQ37" s="33"/>
      <c r="BF37" s="33"/>
      <c r="BG37" s="30"/>
      <c r="BI37" s="33"/>
      <c r="BL37" s="30"/>
      <c r="BM37" s="30"/>
      <c r="BN37" s="30"/>
      <c r="BO37" s="36"/>
    </row>
    <row r="38" spans="1:67" s="31" customFormat="1" x14ac:dyDescent="0.3">
      <c r="A38" s="61"/>
      <c r="C38" s="30"/>
      <c r="F38" s="30"/>
      <c r="G38" s="30"/>
      <c r="H38" s="30"/>
      <c r="I38" s="37"/>
      <c r="J38" s="30"/>
      <c r="K38" s="32"/>
      <c r="L38" s="30"/>
      <c r="M38" s="32"/>
      <c r="N38" s="30"/>
      <c r="O38" s="123"/>
      <c r="P38" s="61"/>
      <c r="Q38" s="61"/>
      <c r="R38" s="61"/>
      <c r="S38" s="61"/>
      <c r="T38" s="30"/>
      <c r="U38" s="30"/>
      <c r="V38" s="30"/>
      <c r="W38" s="30"/>
      <c r="X38" s="30"/>
      <c r="Y38" s="30"/>
      <c r="Z38" s="30"/>
      <c r="AA38" s="30"/>
      <c r="AB38" s="30"/>
      <c r="AC38" s="30"/>
      <c r="AD38" s="30"/>
      <c r="AE38" s="35"/>
      <c r="AF38" s="30"/>
      <c r="AG38" s="30"/>
      <c r="AH38" s="39"/>
      <c r="AI38" s="35"/>
      <c r="AJ38" s="35"/>
      <c r="AK38" s="33"/>
      <c r="AN38" s="33"/>
      <c r="AO38" s="30"/>
      <c r="AQ38" s="33"/>
      <c r="BF38" s="33"/>
      <c r="BG38" s="30"/>
      <c r="BI38" s="33"/>
      <c r="BL38" s="30"/>
      <c r="BM38" s="30"/>
      <c r="BN38" s="30"/>
      <c r="BO38" s="36"/>
    </row>
    <row r="39" spans="1:67" s="31" customFormat="1" x14ac:dyDescent="0.3">
      <c r="A39" s="61"/>
      <c r="C39" s="30"/>
      <c r="F39" s="30"/>
      <c r="G39" s="30"/>
      <c r="H39" s="30"/>
      <c r="I39" s="37"/>
      <c r="J39" s="30"/>
      <c r="K39" s="32"/>
      <c r="L39" s="30"/>
      <c r="M39" s="32"/>
      <c r="N39" s="30"/>
      <c r="O39" s="123"/>
      <c r="P39" s="61"/>
      <c r="Q39" s="61"/>
      <c r="R39" s="61"/>
      <c r="S39" s="61"/>
      <c r="T39" s="30"/>
      <c r="U39" s="30"/>
      <c r="V39" s="30"/>
      <c r="W39" s="30"/>
      <c r="X39" s="30"/>
      <c r="Y39" s="30"/>
      <c r="Z39" s="30"/>
      <c r="AA39" s="30"/>
      <c r="AB39" s="30"/>
      <c r="AC39" s="30"/>
      <c r="AD39" s="30"/>
      <c r="AE39" s="35"/>
      <c r="AF39" s="30"/>
      <c r="AG39" s="30"/>
      <c r="AH39" s="39"/>
      <c r="AI39" s="35"/>
      <c r="AJ39" s="35"/>
      <c r="AK39" s="33"/>
      <c r="AN39" s="33"/>
      <c r="AO39" s="30"/>
      <c r="AQ39" s="33"/>
      <c r="BF39" s="33"/>
      <c r="BG39" s="30"/>
      <c r="BI39" s="33"/>
      <c r="BL39" s="30"/>
      <c r="BM39" s="30"/>
      <c r="BN39" s="30"/>
      <c r="BO39" s="36"/>
    </row>
    <row r="40" spans="1:67" s="31" customFormat="1" x14ac:dyDescent="0.3">
      <c r="A40" s="61"/>
      <c r="C40" s="30"/>
      <c r="F40" s="30"/>
      <c r="G40" s="30"/>
      <c r="H40" s="30"/>
      <c r="I40" s="37"/>
      <c r="J40" s="30"/>
      <c r="K40" s="32"/>
      <c r="L40" s="30"/>
      <c r="M40" s="32"/>
      <c r="N40" s="30"/>
      <c r="O40" s="123"/>
      <c r="P40" s="61"/>
      <c r="Q40" s="61"/>
      <c r="R40" s="61"/>
      <c r="S40" s="61"/>
      <c r="T40" s="30"/>
      <c r="U40" s="30"/>
      <c r="V40" s="30"/>
      <c r="W40" s="30"/>
      <c r="X40" s="30"/>
      <c r="Y40" s="30"/>
      <c r="Z40" s="30"/>
      <c r="AA40" s="30"/>
      <c r="AB40" s="30"/>
      <c r="AC40" s="30"/>
      <c r="AD40" s="30"/>
      <c r="AE40" s="35"/>
      <c r="AF40" s="30"/>
      <c r="AG40" s="30"/>
      <c r="AH40" s="39"/>
      <c r="AI40" s="35"/>
      <c r="AJ40" s="35"/>
      <c r="AK40" s="33"/>
      <c r="AN40" s="33"/>
      <c r="AO40" s="30"/>
      <c r="AQ40" s="33"/>
      <c r="BF40" s="33"/>
      <c r="BG40" s="30"/>
      <c r="BI40" s="33"/>
      <c r="BL40" s="30"/>
      <c r="BM40" s="30"/>
      <c r="BN40" s="30"/>
      <c r="BO40" s="36"/>
    </row>
    <row r="41" spans="1:67" s="31" customFormat="1" x14ac:dyDescent="0.3">
      <c r="A41" s="61"/>
      <c r="C41" s="30"/>
      <c r="F41" s="30"/>
      <c r="G41" s="30"/>
      <c r="H41" s="30"/>
      <c r="I41" s="37"/>
      <c r="J41" s="30"/>
      <c r="K41" s="32"/>
      <c r="L41" s="30"/>
      <c r="M41" s="32"/>
      <c r="N41" s="30"/>
      <c r="O41" s="123"/>
      <c r="P41" s="61"/>
      <c r="Q41" s="61"/>
      <c r="R41" s="61"/>
      <c r="S41" s="61"/>
      <c r="T41" s="30"/>
      <c r="U41" s="30"/>
      <c r="V41" s="30"/>
      <c r="W41" s="30"/>
      <c r="X41" s="30"/>
      <c r="Y41" s="30"/>
      <c r="Z41" s="30"/>
      <c r="AA41" s="30"/>
      <c r="AB41" s="30"/>
      <c r="AC41" s="30"/>
      <c r="AD41" s="30"/>
      <c r="AE41" s="35"/>
      <c r="AF41" s="30"/>
      <c r="AG41" s="30"/>
      <c r="AH41" s="39"/>
      <c r="AI41" s="35"/>
      <c r="AJ41" s="35"/>
      <c r="AK41" s="33"/>
      <c r="AN41" s="33"/>
      <c r="AO41" s="30"/>
      <c r="AQ41" s="33"/>
      <c r="BF41" s="33"/>
      <c r="BG41" s="30"/>
      <c r="BI41" s="33"/>
      <c r="BL41" s="30"/>
      <c r="BM41" s="30"/>
      <c r="BN41" s="30"/>
      <c r="BO41" s="36"/>
    </row>
    <row r="42" spans="1:67" s="31" customFormat="1" x14ac:dyDescent="0.3">
      <c r="A42" s="61"/>
      <c r="C42" s="30"/>
      <c r="F42" s="30"/>
      <c r="G42" s="30"/>
      <c r="H42" s="30"/>
      <c r="I42" s="37"/>
      <c r="J42" s="30"/>
      <c r="K42" s="32"/>
      <c r="L42" s="30"/>
      <c r="M42" s="32"/>
      <c r="N42" s="30"/>
      <c r="O42" s="123"/>
      <c r="P42" s="61"/>
      <c r="Q42" s="61"/>
      <c r="R42" s="61"/>
      <c r="S42" s="61"/>
      <c r="T42" s="30"/>
      <c r="U42" s="30"/>
      <c r="V42" s="30"/>
      <c r="W42" s="30"/>
      <c r="X42" s="30"/>
      <c r="Y42" s="30"/>
      <c r="Z42" s="30"/>
      <c r="AA42" s="30"/>
      <c r="AB42" s="30"/>
      <c r="AC42" s="30"/>
      <c r="AD42" s="30"/>
      <c r="AE42" s="35"/>
      <c r="AF42" s="30"/>
      <c r="AG42" s="30"/>
      <c r="AH42" s="39"/>
      <c r="AI42" s="35"/>
      <c r="AJ42" s="35"/>
      <c r="AK42" s="33"/>
      <c r="AN42" s="33"/>
      <c r="AO42" s="30"/>
      <c r="AQ42" s="33"/>
      <c r="BF42" s="33"/>
      <c r="BG42" s="30"/>
      <c r="BI42" s="33"/>
      <c r="BL42" s="30"/>
      <c r="BM42" s="30"/>
      <c r="BN42" s="30"/>
      <c r="BO42" s="36"/>
    </row>
    <row r="43" spans="1:67" s="31" customFormat="1" x14ac:dyDescent="0.3">
      <c r="A43" s="61"/>
      <c r="C43" s="30"/>
      <c r="F43" s="30"/>
      <c r="G43" s="30"/>
      <c r="H43" s="30"/>
      <c r="I43" s="37"/>
      <c r="J43" s="30"/>
      <c r="K43" s="32"/>
      <c r="L43" s="30"/>
      <c r="M43" s="32"/>
      <c r="N43" s="30"/>
      <c r="O43" s="123"/>
      <c r="P43" s="61"/>
      <c r="Q43" s="61"/>
      <c r="R43" s="61"/>
      <c r="S43" s="61"/>
      <c r="T43" s="30"/>
      <c r="U43" s="30"/>
      <c r="V43" s="30"/>
      <c r="W43" s="30"/>
      <c r="X43" s="30"/>
      <c r="Y43" s="30"/>
      <c r="Z43" s="30"/>
      <c r="AA43" s="30"/>
      <c r="AB43" s="30"/>
      <c r="AC43" s="30"/>
      <c r="AD43" s="30"/>
      <c r="AE43" s="35"/>
      <c r="AF43" s="30"/>
      <c r="AG43" s="30"/>
      <c r="AH43" s="39"/>
      <c r="AI43" s="35"/>
      <c r="AJ43" s="35"/>
      <c r="AK43" s="33"/>
      <c r="AN43" s="33"/>
      <c r="AO43" s="30"/>
      <c r="AQ43" s="33"/>
      <c r="BF43" s="33"/>
      <c r="BG43" s="30"/>
      <c r="BI43" s="33"/>
      <c r="BL43" s="30"/>
      <c r="BM43" s="30"/>
      <c r="BN43" s="30"/>
      <c r="BO43" s="36"/>
    </row>
    <row r="44" spans="1:67" s="31" customFormat="1" x14ac:dyDescent="0.3">
      <c r="A44" s="61"/>
      <c r="C44" s="30"/>
      <c r="F44" s="30"/>
      <c r="G44" s="30"/>
      <c r="H44" s="30"/>
      <c r="I44" s="37"/>
      <c r="J44" s="30"/>
      <c r="K44" s="32"/>
      <c r="L44" s="30"/>
      <c r="M44" s="32"/>
      <c r="N44" s="30"/>
      <c r="O44" s="123"/>
      <c r="P44" s="61"/>
      <c r="Q44" s="61"/>
      <c r="R44" s="61"/>
      <c r="S44" s="61"/>
      <c r="T44" s="30"/>
      <c r="U44" s="30"/>
      <c r="V44" s="30"/>
      <c r="W44" s="30"/>
      <c r="X44" s="30"/>
      <c r="Y44" s="30"/>
      <c r="Z44" s="30"/>
      <c r="AA44" s="30"/>
      <c r="AB44" s="30"/>
      <c r="AC44" s="30"/>
      <c r="AD44" s="30"/>
      <c r="AE44" s="35"/>
      <c r="AF44" s="30"/>
      <c r="AG44" s="30"/>
      <c r="AH44" s="39"/>
      <c r="AI44" s="35"/>
      <c r="AJ44" s="35"/>
      <c r="AK44" s="33"/>
      <c r="AN44" s="33"/>
      <c r="AO44" s="30"/>
      <c r="AQ44" s="33"/>
      <c r="BF44" s="33"/>
      <c r="BG44" s="30"/>
      <c r="BI44" s="33"/>
      <c r="BL44" s="30"/>
      <c r="BM44" s="30"/>
      <c r="BN44" s="30"/>
      <c r="BO44" s="36"/>
    </row>
    <row r="45" spans="1:67" s="31" customFormat="1" x14ac:dyDescent="0.3">
      <c r="A45" s="61"/>
      <c r="C45" s="30"/>
      <c r="F45" s="30"/>
      <c r="G45" s="30"/>
      <c r="H45" s="30"/>
      <c r="I45" s="37"/>
      <c r="J45" s="30"/>
      <c r="K45" s="32"/>
      <c r="L45" s="30"/>
      <c r="M45" s="32"/>
      <c r="N45" s="30"/>
      <c r="O45" s="123"/>
      <c r="P45" s="61"/>
      <c r="Q45" s="61"/>
      <c r="R45" s="61"/>
      <c r="S45" s="61"/>
      <c r="T45" s="30"/>
      <c r="U45" s="30"/>
      <c r="V45" s="30"/>
      <c r="W45" s="30"/>
      <c r="X45" s="30"/>
      <c r="Y45" s="30"/>
      <c r="Z45" s="30"/>
      <c r="AA45" s="30"/>
      <c r="AB45" s="30"/>
      <c r="AC45" s="30"/>
      <c r="AD45" s="30"/>
      <c r="AE45" s="35"/>
      <c r="AF45" s="30"/>
      <c r="AG45" s="30"/>
      <c r="AH45" s="39"/>
      <c r="AI45" s="35"/>
      <c r="AJ45" s="35"/>
      <c r="AK45" s="33"/>
      <c r="AN45" s="33"/>
      <c r="AO45" s="30"/>
      <c r="AQ45" s="33"/>
      <c r="BF45" s="33"/>
      <c r="BG45" s="30"/>
      <c r="BI45" s="33"/>
      <c r="BL45" s="30"/>
      <c r="BM45" s="30"/>
      <c r="BN45" s="30"/>
      <c r="BO45" s="36"/>
    </row>
    <row r="46" spans="1:67" s="31" customFormat="1" x14ac:dyDescent="0.3">
      <c r="A46" s="61"/>
      <c r="C46" s="30"/>
      <c r="F46" s="30"/>
      <c r="G46" s="30"/>
      <c r="H46" s="30"/>
      <c r="I46" s="37"/>
      <c r="J46" s="30"/>
      <c r="K46" s="32"/>
      <c r="L46" s="30"/>
      <c r="M46" s="32"/>
      <c r="N46" s="30"/>
      <c r="O46" s="123"/>
      <c r="P46" s="61"/>
      <c r="Q46" s="61"/>
      <c r="R46" s="61"/>
      <c r="S46" s="61"/>
      <c r="T46" s="30"/>
      <c r="U46" s="30"/>
      <c r="V46" s="30"/>
      <c r="W46" s="30"/>
      <c r="X46" s="30"/>
      <c r="Y46" s="30"/>
      <c r="Z46" s="30"/>
      <c r="AA46" s="30"/>
      <c r="AB46" s="30"/>
      <c r="AC46" s="30"/>
      <c r="AD46" s="30"/>
      <c r="AE46" s="35"/>
      <c r="AF46" s="30"/>
      <c r="AG46" s="30"/>
      <c r="AH46" s="39"/>
      <c r="AI46" s="35"/>
      <c r="AJ46" s="35"/>
      <c r="AK46" s="33"/>
      <c r="AN46" s="33"/>
      <c r="AO46" s="30"/>
      <c r="AQ46" s="33"/>
      <c r="BF46" s="33"/>
      <c r="BG46" s="30"/>
      <c r="BI46" s="33"/>
      <c r="BL46" s="30"/>
      <c r="BM46" s="30"/>
      <c r="BN46" s="30"/>
      <c r="BO46" s="36"/>
    </row>
    <row r="47" spans="1:67" s="31" customFormat="1" x14ac:dyDescent="0.3">
      <c r="A47" s="61"/>
      <c r="C47" s="30"/>
      <c r="F47" s="30"/>
      <c r="G47" s="30"/>
      <c r="H47" s="30"/>
      <c r="I47" s="37"/>
      <c r="J47" s="30"/>
      <c r="K47" s="32"/>
      <c r="L47" s="30"/>
      <c r="M47" s="32"/>
      <c r="N47" s="30"/>
      <c r="O47" s="123"/>
      <c r="P47" s="61"/>
      <c r="Q47" s="61"/>
      <c r="R47" s="61"/>
      <c r="S47" s="61"/>
      <c r="T47" s="30"/>
      <c r="U47" s="30"/>
      <c r="V47" s="30"/>
      <c r="W47" s="30"/>
      <c r="X47" s="30"/>
      <c r="Y47" s="30"/>
      <c r="Z47" s="30"/>
      <c r="AA47" s="30"/>
      <c r="AB47" s="30"/>
      <c r="AC47" s="30"/>
      <c r="AD47" s="30"/>
      <c r="AE47" s="35"/>
      <c r="AF47" s="30"/>
      <c r="AG47" s="30"/>
      <c r="AH47" s="39"/>
      <c r="AI47" s="35"/>
      <c r="AJ47" s="35"/>
      <c r="AK47" s="33"/>
      <c r="AN47" s="33"/>
      <c r="AO47" s="30"/>
      <c r="AQ47" s="33"/>
      <c r="BF47" s="33"/>
      <c r="BG47" s="30"/>
      <c r="BI47" s="33"/>
      <c r="BL47" s="30"/>
      <c r="BM47" s="30"/>
      <c r="BN47" s="30"/>
      <c r="BO47" s="36"/>
    </row>
    <row r="48" spans="1:67" s="31" customFormat="1" x14ac:dyDescent="0.3">
      <c r="A48" s="61"/>
      <c r="C48" s="30"/>
      <c r="F48" s="30"/>
      <c r="G48" s="30"/>
      <c r="H48" s="30"/>
      <c r="I48" s="37"/>
      <c r="J48" s="30"/>
      <c r="K48" s="32"/>
      <c r="L48" s="30"/>
      <c r="M48" s="32"/>
      <c r="N48" s="30"/>
      <c r="O48" s="123"/>
      <c r="P48" s="61"/>
      <c r="Q48" s="61"/>
      <c r="R48" s="61"/>
      <c r="S48" s="61"/>
      <c r="T48" s="30"/>
      <c r="U48" s="30"/>
      <c r="V48" s="30"/>
      <c r="W48" s="30"/>
      <c r="X48" s="30"/>
      <c r="Y48" s="30"/>
      <c r="Z48" s="30"/>
      <c r="AA48" s="30"/>
      <c r="AB48" s="30"/>
      <c r="AC48" s="30"/>
      <c r="AD48" s="30"/>
      <c r="AE48" s="35"/>
      <c r="AF48" s="30"/>
      <c r="AG48" s="30"/>
      <c r="AH48" s="39"/>
      <c r="AI48" s="35"/>
      <c r="AJ48" s="35"/>
      <c r="AK48" s="33"/>
      <c r="AN48" s="33"/>
      <c r="AO48" s="30"/>
      <c r="AQ48" s="33"/>
      <c r="BF48" s="33"/>
      <c r="BG48" s="30"/>
      <c r="BI48" s="33"/>
      <c r="BL48" s="30"/>
      <c r="BM48" s="30"/>
      <c r="BN48" s="30"/>
      <c r="BO48" s="36"/>
    </row>
    <row r="49" spans="1:67" s="31" customFormat="1" x14ac:dyDescent="0.3">
      <c r="A49" s="61"/>
      <c r="C49" s="30"/>
      <c r="F49" s="30"/>
      <c r="G49" s="30"/>
      <c r="H49" s="30"/>
      <c r="I49" s="37"/>
      <c r="J49" s="30"/>
      <c r="K49" s="32"/>
      <c r="L49" s="30"/>
      <c r="M49" s="32"/>
      <c r="N49" s="30"/>
      <c r="O49" s="123"/>
      <c r="P49" s="61"/>
      <c r="Q49" s="61"/>
      <c r="R49" s="61"/>
      <c r="S49" s="61"/>
      <c r="T49" s="30"/>
      <c r="U49" s="30"/>
      <c r="V49" s="30"/>
      <c r="W49" s="30"/>
      <c r="X49" s="30"/>
      <c r="Y49" s="30"/>
      <c r="Z49" s="30"/>
      <c r="AA49" s="30"/>
      <c r="AB49" s="30"/>
      <c r="AC49" s="30"/>
      <c r="AD49" s="30"/>
      <c r="AE49" s="35"/>
      <c r="AF49" s="30"/>
      <c r="AG49" s="30"/>
      <c r="AH49" s="39"/>
      <c r="AI49" s="35"/>
      <c r="AJ49" s="35"/>
      <c r="AK49" s="33"/>
      <c r="AN49" s="33"/>
      <c r="AO49" s="30"/>
      <c r="AQ49" s="33"/>
      <c r="BF49" s="33"/>
      <c r="BG49" s="30"/>
      <c r="BI49" s="33"/>
      <c r="BL49" s="30"/>
      <c r="BM49" s="30"/>
      <c r="BN49" s="30"/>
      <c r="BO49" s="36"/>
    </row>
    <row r="50" spans="1:67" s="31" customFormat="1" x14ac:dyDescent="0.3">
      <c r="A50" s="61"/>
      <c r="C50" s="30"/>
      <c r="F50" s="30"/>
      <c r="G50" s="30"/>
      <c r="H50" s="30"/>
      <c r="I50" s="37"/>
      <c r="J50" s="30"/>
      <c r="K50" s="32"/>
      <c r="L50" s="30"/>
      <c r="M50" s="32"/>
      <c r="N50" s="30"/>
      <c r="O50" s="123"/>
      <c r="P50" s="61"/>
      <c r="Q50" s="61"/>
      <c r="R50" s="61"/>
      <c r="S50" s="61"/>
      <c r="T50" s="30"/>
      <c r="U50" s="30"/>
      <c r="V50" s="30"/>
      <c r="W50" s="30"/>
      <c r="X50" s="30"/>
      <c r="Y50" s="30"/>
      <c r="Z50" s="30"/>
      <c r="AA50" s="30"/>
      <c r="AB50" s="30"/>
      <c r="AC50" s="30"/>
      <c r="AD50" s="30"/>
      <c r="AE50" s="35"/>
      <c r="AF50" s="30"/>
      <c r="AG50" s="30"/>
      <c r="AH50" s="39"/>
      <c r="AI50" s="35"/>
      <c r="AJ50" s="35"/>
      <c r="AK50" s="33"/>
      <c r="AN50" s="33"/>
      <c r="AO50" s="30"/>
      <c r="AQ50" s="33"/>
      <c r="BF50" s="33"/>
      <c r="BG50" s="30"/>
      <c r="BI50" s="33"/>
      <c r="BL50" s="30"/>
      <c r="BM50" s="30"/>
      <c r="BN50" s="30"/>
      <c r="BO50" s="36"/>
    </row>
    <row r="51" spans="1:67" s="31" customFormat="1" x14ac:dyDescent="0.3">
      <c r="A51" s="61"/>
      <c r="C51" s="30"/>
      <c r="F51" s="30"/>
      <c r="G51" s="30"/>
      <c r="H51" s="30"/>
      <c r="I51" s="37"/>
      <c r="J51" s="30"/>
      <c r="K51" s="32"/>
      <c r="L51" s="30"/>
      <c r="M51" s="32"/>
      <c r="N51" s="30"/>
      <c r="O51" s="123"/>
      <c r="P51" s="61"/>
      <c r="Q51" s="61"/>
      <c r="R51" s="61"/>
      <c r="S51" s="61"/>
      <c r="T51" s="30"/>
      <c r="U51" s="30"/>
      <c r="V51" s="30"/>
      <c r="W51" s="30"/>
      <c r="X51" s="30"/>
      <c r="Y51" s="30"/>
      <c r="Z51" s="30"/>
      <c r="AA51" s="30"/>
      <c r="AB51" s="30"/>
      <c r="AC51" s="30"/>
      <c r="AD51" s="30"/>
      <c r="AE51" s="35"/>
      <c r="AF51" s="30"/>
      <c r="AG51" s="30"/>
      <c r="AH51" s="39"/>
      <c r="AI51" s="35"/>
      <c r="AJ51" s="35"/>
      <c r="AK51" s="33"/>
      <c r="AN51" s="33"/>
      <c r="AO51" s="30"/>
      <c r="AQ51" s="33"/>
      <c r="BF51" s="33"/>
      <c r="BG51" s="30"/>
      <c r="BI51" s="33"/>
      <c r="BL51" s="30"/>
      <c r="BM51" s="30"/>
      <c r="BN51" s="30"/>
      <c r="BO51" s="36"/>
    </row>
    <row r="52" spans="1:67" s="31" customFormat="1" x14ac:dyDescent="0.3">
      <c r="A52" s="61"/>
      <c r="C52" s="30"/>
      <c r="F52" s="30"/>
      <c r="G52" s="30"/>
      <c r="H52" s="30"/>
      <c r="I52" s="37"/>
      <c r="J52" s="30"/>
      <c r="K52" s="32"/>
      <c r="L52" s="30"/>
      <c r="M52" s="32"/>
      <c r="N52" s="30"/>
      <c r="O52" s="123"/>
      <c r="P52" s="61"/>
      <c r="Q52" s="61"/>
      <c r="R52" s="61"/>
      <c r="S52" s="61"/>
      <c r="T52" s="30"/>
      <c r="U52" s="30"/>
      <c r="V52" s="30"/>
      <c r="W52" s="30"/>
      <c r="X52" s="30"/>
      <c r="Y52" s="30"/>
      <c r="Z52" s="30"/>
      <c r="AA52" s="30"/>
      <c r="AB52" s="30"/>
      <c r="AC52" s="30"/>
      <c r="AD52" s="30"/>
      <c r="AE52" s="35"/>
      <c r="AF52" s="30"/>
      <c r="AG52" s="30"/>
      <c r="AH52" s="39"/>
      <c r="AI52" s="35"/>
      <c r="AJ52" s="35"/>
      <c r="AK52" s="33"/>
      <c r="AN52" s="33"/>
      <c r="AO52" s="30"/>
      <c r="AQ52" s="33"/>
      <c r="BF52" s="33"/>
      <c r="BG52" s="30"/>
      <c r="BI52" s="33"/>
      <c r="BL52" s="30"/>
      <c r="BM52" s="30"/>
      <c r="BN52" s="30"/>
      <c r="BO52" s="36"/>
    </row>
    <row r="53" spans="1:67" s="31" customFormat="1" x14ac:dyDescent="0.3">
      <c r="A53" s="61"/>
      <c r="C53" s="30"/>
      <c r="F53" s="30"/>
      <c r="G53" s="30"/>
      <c r="H53" s="30"/>
      <c r="I53" s="37"/>
      <c r="J53" s="30"/>
      <c r="K53" s="32"/>
      <c r="L53" s="30"/>
      <c r="M53" s="32"/>
      <c r="N53" s="30"/>
      <c r="O53" s="123"/>
      <c r="P53" s="61"/>
      <c r="Q53" s="61"/>
      <c r="R53" s="61"/>
      <c r="S53" s="61"/>
      <c r="T53" s="30"/>
      <c r="U53" s="30"/>
      <c r="V53" s="30"/>
      <c r="W53" s="30"/>
      <c r="X53" s="30"/>
      <c r="Y53" s="30"/>
      <c r="Z53" s="30"/>
      <c r="AA53" s="30"/>
      <c r="AB53" s="30"/>
      <c r="AC53" s="30"/>
      <c r="AD53" s="30"/>
      <c r="AE53" s="35"/>
      <c r="AF53" s="30"/>
      <c r="AG53" s="30"/>
      <c r="AH53" s="39"/>
      <c r="AI53" s="35"/>
      <c r="AJ53" s="35"/>
      <c r="AK53" s="33"/>
      <c r="AN53" s="33"/>
      <c r="AO53" s="30"/>
      <c r="AQ53" s="33"/>
      <c r="BF53" s="33"/>
      <c r="BG53" s="30"/>
      <c r="BI53" s="33"/>
      <c r="BL53" s="30"/>
      <c r="BM53" s="30"/>
      <c r="BN53" s="30"/>
      <c r="BO53" s="36"/>
    </row>
    <row r="54" spans="1:67" s="31" customFormat="1" x14ac:dyDescent="0.3">
      <c r="A54" s="61"/>
      <c r="C54" s="30"/>
      <c r="F54" s="30"/>
      <c r="G54" s="30"/>
      <c r="H54" s="30"/>
      <c r="I54" s="37"/>
      <c r="J54" s="30"/>
      <c r="K54" s="32"/>
      <c r="L54" s="30"/>
      <c r="M54" s="32"/>
      <c r="N54" s="30"/>
      <c r="O54" s="123"/>
      <c r="P54" s="61"/>
      <c r="Q54" s="61"/>
      <c r="R54" s="61"/>
      <c r="S54" s="61"/>
      <c r="T54" s="30"/>
      <c r="U54" s="30"/>
      <c r="V54" s="30"/>
      <c r="W54" s="30"/>
      <c r="X54" s="30"/>
      <c r="Y54" s="30"/>
      <c r="Z54" s="30"/>
      <c r="AA54" s="30"/>
      <c r="AB54" s="30"/>
      <c r="AC54" s="30"/>
      <c r="AD54" s="30"/>
      <c r="AE54" s="35"/>
      <c r="AF54" s="30"/>
      <c r="AG54" s="30"/>
      <c r="AH54" s="39"/>
      <c r="AI54" s="35"/>
      <c r="AJ54" s="35"/>
      <c r="AK54" s="33"/>
      <c r="AN54" s="33"/>
      <c r="AO54" s="30"/>
      <c r="AQ54" s="33"/>
      <c r="BF54" s="33"/>
      <c r="BG54" s="30"/>
      <c r="BI54" s="33"/>
      <c r="BL54" s="30"/>
      <c r="BM54" s="30"/>
      <c r="BN54" s="30"/>
      <c r="BO54" s="36"/>
    </row>
    <row r="55" spans="1:67" s="31" customFormat="1" x14ac:dyDescent="0.3">
      <c r="A55" s="61"/>
      <c r="C55" s="30"/>
      <c r="F55" s="30"/>
      <c r="G55" s="30"/>
      <c r="H55" s="30"/>
      <c r="I55" s="37"/>
      <c r="J55" s="30"/>
      <c r="K55" s="32"/>
      <c r="L55" s="30"/>
      <c r="M55" s="32"/>
      <c r="N55" s="30"/>
      <c r="O55" s="123"/>
      <c r="P55" s="61"/>
      <c r="Q55" s="61"/>
      <c r="R55" s="61"/>
      <c r="S55" s="61"/>
      <c r="T55" s="30"/>
      <c r="U55" s="30"/>
      <c r="V55" s="30"/>
      <c r="W55" s="30"/>
      <c r="X55" s="30"/>
      <c r="Y55" s="30"/>
      <c r="Z55" s="30"/>
      <c r="AA55" s="30"/>
      <c r="AB55" s="30"/>
      <c r="AC55" s="30"/>
      <c r="AD55" s="30"/>
      <c r="AE55" s="35"/>
      <c r="AF55" s="30"/>
      <c r="AG55" s="30"/>
      <c r="AH55" s="39"/>
      <c r="AI55" s="35"/>
      <c r="AJ55" s="35"/>
      <c r="AK55" s="33"/>
      <c r="AN55" s="33"/>
      <c r="AO55" s="30"/>
      <c r="AQ55" s="33"/>
      <c r="BF55" s="33"/>
      <c r="BG55" s="30"/>
      <c r="BI55" s="33"/>
      <c r="BL55" s="30"/>
      <c r="BM55" s="30"/>
      <c r="BN55" s="30"/>
      <c r="BO55" s="36"/>
    </row>
    <row r="56" spans="1:67" s="31" customFormat="1" x14ac:dyDescent="0.3">
      <c r="A56" s="61"/>
      <c r="C56" s="30"/>
      <c r="F56" s="30"/>
      <c r="G56" s="30"/>
      <c r="H56" s="30"/>
      <c r="I56" s="37"/>
      <c r="J56" s="30"/>
      <c r="K56" s="32"/>
      <c r="L56" s="30"/>
      <c r="M56" s="32"/>
      <c r="N56" s="30"/>
      <c r="O56" s="123"/>
      <c r="P56" s="61"/>
      <c r="Q56" s="61"/>
      <c r="R56" s="61"/>
      <c r="S56" s="61"/>
      <c r="T56" s="30"/>
      <c r="U56" s="30"/>
      <c r="V56" s="30"/>
      <c r="W56" s="30"/>
      <c r="X56" s="30"/>
      <c r="Y56" s="30"/>
      <c r="Z56" s="30"/>
      <c r="AA56" s="30"/>
      <c r="AB56" s="30"/>
      <c r="AC56" s="30"/>
      <c r="AD56" s="30"/>
      <c r="AE56" s="35"/>
      <c r="AF56" s="30"/>
      <c r="AG56" s="30"/>
      <c r="AH56" s="39"/>
      <c r="AI56" s="35"/>
      <c r="AJ56" s="35"/>
      <c r="AK56" s="33"/>
      <c r="AN56" s="33"/>
      <c r="AO56" s="30"/>
      <c r="AQ56" s="33"/>
      <c r="BF56" s="33"/>
      <c r="BG56" s="30"/>
      <c r="BI56" s="33"/>
      <c r="BL56" s="30"/>
      <c r="BM56" s="30"/>
      <c r="BN56" s="30"/>
      <c r="BO56" s="36"/>
    </row>
    <row r="57" spans="1:67" s="31" customFormat="1" x14ac:dyDescent="0.3">
      <c r="A57" s="61"/>
      <c r="C57" s="30"/>
      <c r="F57" s="30"/>
      <c r="G57" s="30"/>
      <c r="H57" s="30"/>
      <c r="I57" s="37"/>
      <c r="J57" s="30"/>
      <c r="K57" s="32"/>
      <c r="L57" s="30"/>
      <c r="M57" s="32"/>
      <c r="N57" s="30"/>
      <c r="O57" s="123"/>
      <c r="P57" s="61"/>
      <c r="Q57" s="61"/>
      <c r="R57" s="61"/>
      <c r="S57" s="61"/>
      <c r="T57" s="30"/>
      <c r="U57" s="30"/>
      <c r="V57" s="30"/>
      <c r="W57" s="30"/>
      <c r="X57" s="30"/>
      <c r="Y57" s="30"/>
      <c r="Z57" s="30"/>
      <c r="AA57" s="30"/>
      <c r="AB57" s="30"/>
      <c r="AC57" s="30"/>
      <c r="AD57" s="30"/>
      <c r="AE57" s="35"/>
      <c r="AF57" s="30"/>
      <c r="AG57" s="30"/>
      <c r="AH57" s="39"/>
      <c r="AI57" s="35"/>
      <c r="AJ57" s="35"/>
      <c r="AK57" s="33"/>
      <c r="AN57" s="33"/>
      <c r="AO57" s="30"/>
      <c r="AQ57" s="33"/>
      <c r="BF57" s="33"/>
      <c r="BG57" s="30"/>
      <c r="BI57" s="33"/>
      <c r="BL57" s="30"/>
      <c r="BM57" s="30"/>
      <c r="BN57" s="30"/>
      <c r="BO57" s="36"/>
    </row>
    <row r="58" spans="1:67" s="31" customFormat="1" x14ac:dyDescent="0.3">
      <c r="A58" s="61"/>
      <c r="C58" s="30"/>
      <c r="F58" s="30"/>
      <c r="G58" s="30"/>
      <c r="H58" s="30"/>
      <c r="I58" s="37"/>
      <c r="J58" s="30"/>
      <c r="K58" s="32"/>
      <c r="L58" s="30"/>
      <c r="M58" s="32"/>
      <c r="N58" s="30"/>
      <c r="O58" s="123"/>
      <c r="P58" s="61"/>
      <c r="Q58" s="61"/>
      <c r="R58" s="61"/>
      <c r="S58" s="61"/>
      <c r="T58" s="30"/>
      <c r="U58" s="30"/>
      <c r="V58" s="30"/>
      <c r="W58" s="30"/>
      <c r="X58" s="30"/>
      <c r="Y58" s="30"/>
      <c r="Z58" s="30"/>
      <c r="AA58" s="30"/>
      <c r="AB58" s="30"/>
      <c r="AC58" s="30"/>
      <c r="AD58" s="30"/>
      <c r="AE58" s="35"/>
      <c r="AF58" s="30"/>
      <c r="AG58" s="30"/>
      <c r="AH58" s="39"/>
      <c r="AI58" s="35"/>
      <c r="AJ58" s="35"/>
      <c r="AK58" s="33"/>
      <c r="AN58" s="33"/>
      <c r="AO58" s="30"/>
      <c r="AQ58" s="33"/>
      <c r="BF58" s="33"/>
      <c r="BG58" s="30"/>
      <c r="BI58" s="33"/>
      <c r="BL58" s="30"/>
      <c r="BM58" s="30"/>
      <c r="BN58" s="30"/>
      <c r="BO58" s="36"/>
    </row>
    <row r="59" spans="1:67" s="31" customFormat="1" x14ac:dyDescent="0.3">
      <c r="A59" s="61"/>
      <c r="C59" s="30"/>
      <c r="F59" s="30"/>
      <c r="G59" s="30"/>
      <c r="H59" s="30"/>
      <c r="I59" s="37"/>
      <c r="J59" s="30"/>
      <c r="K59" s="32"/>
      <c r="L59" s="30"/>
      <c r="M59" s="32"/>
      <c r="N59" s="30"/>
      <c r="O59" s="123"/>
      <c r="P59" s="61"/>
      <c r="Q59" s="61"/>
      <c r="R59" s="61"/>
      <c r="S59" s="61"/>
      <c r="T59" s="30"/>
      <c r="U59" s="30"/>
      <c r="V59" s="30"/>
      <c r="W59" s="30"/>
      <c r="X59" s="30"/>
      <c r="Y59" s="30"/>
      <c r="Z59" s="30"/>
      <c r="AA59" s="30"/>
      <c r="AB59" s="30"/>
      <c r="AC59" s="30"/>
      <c r="AD59" s="30"/>
      <c r="AE59" s="35"/>
      <c r="AF59" s="30"/>
      <c r="AG59" s="30"/>
      <c r="AH59" s="39"/>
      <c r="AI59" s="35"/>
      <c r="AJ59" s="35"/>
      <c r="AK59" s="33"/>
      <c r="AN59" s="33"/>
      <c r="AO59" s="30"/>
      <c r="AQ59" s="33"/>
      <c r="BF59" s="33"/>
      <c r="BG59" s="30"/>
      <c r="BI59" s="33"/>
      <c r="BL59" s="30"/>
      <c r="BM59" s="30"/>
      <c r="BN59" s="30"/>
      <c r="BO59" s="36"/>
    </row>
    <row r="60" spans="1:67" s="31" customFormat="1" x14ac:dyDescent="0.3">
      <c r="A60" s="61"/>
      <c r="C60" s="30"/>
      <c r="F60" s="30"/>
      <c r="G60" s="30"/>
      <c r="H60" s="30"/>
      <c r="I60" s="37"/>
      <c r="J60" s="30"/>
      <c r="K60" s="32"/>
      <c r="L60" s="30"/>
      <c r="M60" s="32"/>
      <c r="N60" s="30"/>
      <c r="O60" s="123"/>
      <c r="P60" s="61"/>
      <c r="Q60" s="61"/>
      <c r="R60" s="61"/>
      <c r="S60" s="61"/>
      <c r="T60" s="30"/>
      <c r="U60" s="30"/>
      <c r="V60" s="30"/>
      <c r="W60" s="30"/>
      <c r="X60" s="30"/>
      <c r="Y60" s="30"/>
      <c r="Z60" s="30"/>
      <c r="AA60" s="30"/>
      <c r="AB60" s="30"/>
      <c r="AC60" s="30"/>
      <c r="AD60" s="30"/>
      <c r="AE60" s="35"/>
      <c r="AF60" s="30"/>
      <c r="AG60" s="30"/>
      <c r="AH60" s="39"/>
      <c r="AI60" s="35"/>
      <c r="AJ60" s="35"/>
      <c r="AK60" s="33"/>
      <c r="AN60" s="33"/>
      <c r="AO60" s="30"/>
      <c r="AQ60" s="33"/>
      <c r="BF60" s="33"/>
      <c r="BG60" s="30"/>
      <c r="BI60" s="33"/>
      <c r="BL60" s="30"/>
      <c r="BM60" s="30"/>
      <c r="BN60" s="30"/>
      <c r="BO60" s="36"/>
    </row>
    <row r="61" spans="1:67" s="31" customFormat="1" x14ac:dyDescent="0.3">
      <c r="A61" s="61"/>
      <c r="C61" s="30"/>
      <c r="F61" s="30"/>
      <c r="G61" s="30"/>
      <c r="H61" s="30"/>
      <c r="I61" s="37"/>
      <c r="J61" s="30"/>
      <c r="K61" s="32"/>
      <c r="L61" s="30"/>
      <c r="M61" s="32"/>
      <c r="N61" s="30"/>
      <c r="O61" s="123"/>
      <c r="P61" s="61"/>
      <c r="Q61" s="61"/>
      <c r="R61" s="61"/>
      <c r="S61" s="61"/>
      <c r="T61" s="30"/>
      <c r="U61" s="30"/>
      <c r="V61" s="30"/>
      <c r="W61" s="30"/>
      <c r="X61" s="30"/>
      <c r="Y61" s="30"/>
      <c r="Z61" s="30"/>
      <c r="AA61" s="30"/>
      <c r="AB61" s="30"/>
      <c r="AC61" s="30"/>
      <c r="AD61" s="30"/>
      <c r="AE61" s="35"/>
      <c r="AF61" s="30"/>
      <c r="AG61" s="30"/>
      <c r="AH61" s="39"/>
      <c r="AI61" s="35"/>
      <c r="AJ61" s="35"/>
      <c r="AK61" s="33"/>
      <c r="AN61" s="33"/>
      <c r="AO61" s="30"/>
      <c r="AQ61" s="33"/>
      <c r="BF61" s="33"/>
      <c r="BG61" s="30"/>
      <c r="BI61" s="33"/>
      <c r="BL61" s="30"/>
      <c r="BM61" s="30"/>
      <c r="BN61" s="30"/>
      <c r="BO61" s="36"/>
    </row>
    <row r="62" spans="1:67" s="31" customFormat="1" x14ac:dyDescent="0.3">
      <c r="A62" s="61"/>
      <c r="C62" s="30"/>
      <c r="F62" s="30"/>
      <c r="G62" s="30"/>
      <c r="H62" s="30"/>
      <c r="I62" s="37"/>
      <c r="J62" s="30"/>
      <c r="K62" s="32"/>
      <c r="L62" s="30"/>
      <c r="M62" s="32"/>
      <c r="N62" s="30"/>
      <c r="O62" s="123"/>
      <c r="P62" s="61"/>
      <c r="Q62" s="61"/>
      <c r="R62" s="61"/>
      <c r="S62" s="61"/>
      <c r="T62" s="30"/>
      <c r="U62" s="30"/>
      <c r="V62" s="30"/>
      <c r="W62" s="30"/>
      <c r="X62" s="30"/>
      <c r="Y62" s="30"/>
      <c r="Z62" s="30"/>
      <c r="AA62" s="30"/>
      <c r="AB62" s="30"/>
      <c r="AC62" s="30"/>
      <c r="AD62" s="30"/>
      <c r="AE62" s="35"/>
      <c r="AF62" s="30"/>
      <c r="AG62" s="30"/>
      <c r="AH62" s="39"/>
      <c r="AI62" s="35"/>
      <c r="AJ62" s="35"/>
      <c r="AK62" s="33"/>
      <c r="AN62" s="33"/>
      <c r="AO62" s="30"/>
      <c r="AQ62" s="33"/>
      <c r="BF62" s="33"/>
      <c r="BG62" s="30"/>
      <c r="BI62" s="33"/>
      <c r="BL62" s="30"/>
      <c r="BM62" s="30"/>
      <c r="BN62" s="30"/>
      <c r="BO62" s="36"/>
    </row>
    <row r="63" spans="1:67" s="31" customFormat="1" x14ac:dyDescent="0.3">
      <c r="A63" s="61"/>
      <c r="C63" s="30"/>
      <c r="F63" s="30"/>
      <c r="G63" s="30"/>
      <c r="H63" s="30"/>
      <c r="I63" s="37"/>
      <c r="J63" s="30"/>
      <c r="K63" s="32"/>
      <c r="L63" s="30"/>
      <c r="M63" s="32"/>
      <c r="N63" s="30"/>
      <c r="O63" s="123"/>
      <c r="P63" s="61"/>
      <c r="Q63" s="61"/>
      <c r="R63" s="61"/>
      <c r="S63" s="61"/>
      <c r="T63" s="30"/>
      <c r="U63" s="30"/>
      <c r="V63" s="30"/>
      <c r="W63" s="30"/>
      <c r="X63" s="30"/>
      <c r="Y63" s="30"/>
      <c r="Z63" s="30"/>
      <c r="AA63" s="30"/>
      <c r="AB63" s="30"/>
      <c r="AC63" s="30"/>
      <c r="AD63" s="30"/>
      <c r="AE63" s="35"/>
      <c r="AF63" s="30"/>
      <c r="AG63" s="30"/>
      <c r="AH63" s="39"/>
      <c r="AI63" s="35"/>
      <c r="AJ63" s="35"/>
      <c r="AK63" s="33"/>
      <c r="AN63" s="33"/>
      <c r="AO63" s="30"/>
      <c r="AQ63" s="33"/>
      <c r="BF63" s="33"/>
      <c r="BG63" s="30"/>
      <c r="BI63" s="33"/>
      <c r="BL63" s="30"/>
      <c r="BM63" s="30"/>
      <c r="BN63" s="30"/>
      <c r="BO63" s="36"/>
    </row>
  </sheetData>
  <autoFilter ref="A4:BO20"/>
  <mergeCells count="17">
    <mergeCell ref="AR3:AT3"/>
    <mergeCell ref="W3:Y3"/>
    <mergeCell ref="AX3:AZ3"/>
    <mergeCell ref="AU3:AW3"/>
    <mergeCell ref="BM3:BO3"/>
    <mergeCell ref="BJ3:BL3"/>
    <mergeCell ref="BG3:BI3"/>
    <mergeCell ref="BD3:BF3"/>
    <mergeCell ref="BA3:BC3"/>
    <mergeCell ref="D1:S1"/>
    <mergeCell ref="AO3:AQ3"/>
    <mergeCell ref="AL3:AN3"/>
    <mergeCell ref="AI3:AK3"/>
    <mergeCell ref="AF3:AH3"/>
    <mergeCell ref="AC3:AE3"/>
    <mergeCell ref="Z3:AB3"/>
    <mergeCell ref="T3:V3"/>
  </mergeCells>
  <pageMargins left="0.7" right="0.7" top="0.75" bottom="0.75" header="0.3" footer="0.3"/>
  <pageSetup orientation="portrait" horizontalDpi="4294967294" verticalDpi="4294967294" r:id="rId1"/>
  <ignoredErrors>
    <ignoredError sqref="P8:S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
  <sheetViews>
    <sheetView zoomScale="50" zoomScaleNormal="50" workbookViewId="0">
      <pane ySplit="4" topLeftCell="A17" activePane="bottomLeft" state="frozen"/>
      <selection activeCell="M1" sqref="M1"/>
      <selection pane="bottomLeft" activeCell="H47" sqref="H47"/>
    </sheetView>
  </sheetViews>
  <sheetFormatPr baseColWidth="10" defaultRowHeight="14.4" x14ac:dyDescent="0.3"/>
  <cols>
    <col min="1" max="1" width="11.109375" style="28" bestFit="1" customWidth="1"/>
    <col min="2" max="2" width="21.33203125" customWidth="1"/>
    <col min="3" max="5" width="19.6640625" style="2" customWidth="1"/>
    <col min="6" max="6" width="26.5546875" style="2" customWidth="1"/>
    <col min="7" max="8" width="26.5546875" customWidth="1"/>
    <col min="9" max="9" width="32" customWidth="1"/>
    <col min="10" max="10" width="18.33203125" style="6" customWidth="1"/>
    <col min="11" max="11" width="13" style="2" customWidth="1"/>
    <col min="12" max="12" width="20.6640625" style="2" customWidth="1"/>
    <col min="13" max="14" width="13" style="2" customWidth="1"/>
    <col min="15" max="15" width="22" style="2" customWidth="1"/>
    <col min="16" max="16" width="23.88671875" style="2" customWidth="1"/>
    <col min="17" max="17" width="72.33203125" style="1" customWidth="1"/>
    <col min="18" max="18" width="18.109375" style="28" customWidth="1"/>
    <col min="19" max="19" width="30.33203125" style="65" customWidth="1"/>
    <col min="20" max="20" width="30.33203125" style="28" customWidth="1"/>
    <col min="21" max="21" width="30.33203125" style="65" customWidth="1"/>
    <col min="22" max="22" width="30.33203125" style="28" customWidth="1"/>
    <col min="24" max="25" width="21.88671875" style="2" customWidth="1"/>
  </cols>
  <sheetData>
    <row r="1" spans="1:25" ht="51.75" customHeight="1" x14ac:dyDescent="0.3">
      <c r="D1" s="112" t="s">
        <v>208</v>
      </c>
      <c r="E1" s="112"/>
      <c r="F1" s="112"/>
      <c r="G1" s="112"/>
      <c r="H1" s="112"/>
      <c r="I1" s="112"/>
      <c r="J1" s="112"/>
      <c r="K1" s="112"/>
      <c r="L1" s="112"/>
      <c r="M1" s="112"/>
      <c r="N1" s="112"/>
    </row>
    <row r="2" spans="1:25" ht="15" customHeight="1" x14ac:dyDescent="0.3"/>
    <row r="3" spans="1:25" s="7" customFormat="1" ht="63.6" customHeight="1" x14ac:dyDescent="0.3">
      <c r="A3" s="28"/>
      <c r="B3"/>
      <c r="C3" s="2"/>
      <c r="D3" s="2"/>
      <c r="E3" s="2"/>
      <c r="F3" s="2"/>
      <c r="G3"/>
      <c r="H3"/>
      <c r="I3"/>
      <c r="J3" s="6"/>
      <c r="K3" s="2"/>
      <c r="L3" s="2"/>
      <c r="M3" s="2"/>
      <c r="N3" s="2"/>
      <c r="O3" s="113" t="s">
        <v>207</v>
      </c>
      <c r="P3" s="114"/>
      <c r="Q3" s="115"/>
      <c r="R3" s="118" t="s">
        <v>212</v>
      </c>
      <c r="S3" s="116" t="s">
        <v>218</v>
      </c>
      <c r="T3" s="117"/>
      <c r="U3" s="116" t="s">
        <v>219</v>
      </c>
      <c r="V3" s="117"/>
      <c r="X3" s="72"/>
      <c r="Y3" s="72"/>
    </row>
    <row r="4" spans="1:25" s="71" customFormat="1" ht="64.5" customHeight="1" x14ac:dyDescent="0.3">
      <c r="A4" s="41" t="s">
        <v>0</v>
      </c>
      <c r="B4" s="41" t="s">
        <v>1</v>
      </c>
      <c r="C4" s="41" t="s">
        <v>2</v>
      </c>
      <c r="D4" s="41" t="s">
        <v>3</v>
      </c>
      <c r="E4" s="41" t="s">
        <v>253</v>
      </c>
      <c r="F4" s="41" t="s">
        <v>9</v>
      </c>
      <c r="G4" s="41" t="s">
        <v>11</v>
      </c>
      <c r="H4" s="41" t="s">
        <v>13</v>
      </c>
      <c r="I4" s="41" t="s">
        <v>14</v>
      </c>
      <c r="J4" s="43" t="s">
        <v>15</v>
      </c>
      <c r="K4" s="41" t="s">
        <v>16</v>
      </c>
      <c r="L4" s="41" t="s">
        <v>17</v>
      </c>
      <c r="M4" s="41" t="s">
        <v>18</v>
      </c>
      <c r="N4" s="41" t="s">
        <v>19</v>
      </c>
      <c r="O4" s="41" t="s">
        <v>65</v>
      </c>
      <c r="P4" s="41" t="s">
        <v>66</v>
      </c>
      <c r="Q4" s="62" t="s">
        <v>224</v>
      </c>
      <c r="R4" s="119"/>
      <c r="S4" s="66" t="s">
        <v>213</v>
      </c>
      <c r="T4" s="62" t="s">
        <v>214</v>
      </c>
      <c r="U4" s="66" t="s">
        <v>213</v>
      </c>
      <c r="V4" s="62" t="s">
        <v>214</v>
      </c>
      <c r="X4" s="73" t="s">
        <v>4</v>
      </c>
      <c r="Y4" s="73" t="s">
        <v>238</v>
      </c>
    </row>
    <row r="5" spans="1:25" s="86" customFormat="1" ht="45" customHeight="1" x14ac:dyDescent="0.3">
      <c r="A5" s="95">
        <f>Consolidado!A5</f>
        <v>1</v>
      </c>
      <c r="B5" s="96" t="str">
        <f>Consolidado!B5</f>
        <v>Demolición Total y Obra Nueva</v>
      </c>
      <c r="C5" s="97" t="str">
        <f>Consolidado!C5</f>
        <v>ATLANTICO</v>
      </c>
      <c r="D5" s="97" t="str">
        <f>Consolidado!D5</f>
        <v>BARRANQUILLA</v>
      </c>
      <c r="E5" s="97" t="str">
        <f>Consolidado!E5</f>
        <v>BARRANQUILLA</v>
      </c>
      <c r="F5" s="97" t="str">
        <f>Consolidado!J5</f>
        <v>MANZANA 01-07-0758-000
(IED CARRIZAL)</v>
      </c>
      <c r="G5" s="97" t="str">
        <f>Consolidado!L5</f>
        <v>SEDE 1</v>
      </c>
      <c r="H5" s="97" t="str">
        <f>Consolidado!N5</f>
        <v>IED CARRIZAL</v>
      </c>
      <c r="I5" s="97" t="e">
        <f>Consolidado!#REF!</f>
        <v>#REF!</v>
      </c>
      <c r="J5" s="98">
        <f>Consolidado!O5</f>
        <v>7528713705</v>
      </c>
      <c r="K5" s="97">
        <f>Consolidado!P5</f>
        <v>2172.15</v>
      </c>
      <c r="L5" s="97">
        <f>Consolidado!Q5</f>
        <v>2304.4</v>
      </c>
      <c r="M5" s="97">
        <f>Consolidado!R5</f>
        <v>120.64</v>
      </c>
      <c r="N5" s="97">
        <f>Consolidado!S5</f>
        <v>1502.57</v>
      </c>
      <c r="O5" s="99">
        <f>Consolidado!BM5</f>
        <v>2</v>
      </c>
      <c r="P5" s="99" t="str">
        <f>Consolidado!BN5</f>
        <v>NO CUMPLE</v>
      </c>
      <c r="Q5" s="100" t="str">
        <f>Consolidado!BO5</f>
        <v>Según radicacion de subsanación No. 2019-ER-347818 DEL 26 DE NOVIEMBRE,  se puede concluir:
1. No existe certificado de tradición alguno asociado al folio de matricula 040-3474 argumentado en la subsanacion, al revisar la Ventanilla Unica de Registro de la superintendencia de notariado y registro la matricula 040-3474 esta asociado a una propiedad privada a nombre de la Sra. Ana Dolores Camacho Mozo. Con la documentación aportada no es claro establecer el estado de la titularidad de los predios presentados en la carta catastral  con matriculas: a. 080010107000007580013; b. 080010107000007580014; c. 080010107000007580015; d. 080010107000007580006  
2. El oficio aclaratorio argumenta que son 11 lotes basados en una imagen de una impresión no oficial (Ni de Catastro o Planeación). El plano de la manzana catastral radicada en la convocatoria define claramente 14 predios (Plano con fecha del 25 de octubre de 2019), toda vez que el lote 6 (080010107000007580006 ) esta subdividido en 4 predios, que son precisamente las matriculas: a. 080010107000007580013; b. 080010107000007580014; c. 080010107000007580015; d. 080010107000007580006 observadas en la revisión sobre los cuales no presentaron los certificados de tradicion y libertad. Dadas las contradicciones en la información presentada no hay información suficiente para aclarar la condicion de la titularidad del predio. / 
Se adjunta en la escritura publicas 482 y un plano de la la secretaria de planeación, sin embargo no  hay soportes que permitan validar la correspondencia de estos con los predios del proyecto. La escritura es de 1989 y el plano de legalización es de 2011, por lo que no hay como establecer la tradición de los predios que hacen parte del proyecto. /
La revisión se desarrolla desde el punto de vista de cumplimiento de requisitos a partir de la validación de soportes documentales. A nivel general se debe tener en cuenta:
1. El presupuesto presentado es el que se utiliza como base para el calculo de la cofinanciacion del MEN, no se incluye gerencia, interventorias ni dotaciones de mobiliario.
2. Existen dispariedades técnicas entre las normas territoriales frente a las nacionales, Norma Técnica Colombiana NTC-4595, en temas como pisos máximos, evacuación, distancias máximas a areas de servicio, areas, entre otros.
3. La radicacion de la licencia de construcción no garantiza su aprobación la cual puede variar según observaciones y ajustes que pueda requerir la curaduria a los proyectos
4. Se deben tener en cuenta indicadores frente a: Area total construida por alumno, Valor total por m2, Indice de Ocupación, Indice de Construcción, Costo promedio (total) Aula Básica Funcional, c costo promedio (Directos) Aula Básica Funcional</v>
      </c>
      <c r="R5" s="99" t="e">
        <f>Consolidado!#REF!</f>
        <v>#REF!</v>
      </c>
      <c r="S5" s="85" t="e">
        <f>Consolidado!#REF!</f>
        <v>#REF!</v>
      </c>
      <c r="T5" s="54" t="e">
        <f>Consolidado!#REF!</f>
        <v>#REF!</v>
      </c>
      <c r="U5" s="85" t="e">
        <f>Consolidado!#REF!</f>
        <v>#REF!</v>
      </c>
      <c r="V5" s="54" t="e">
        <f>Consolidado!#REF!</f>
        <v>#REF!</v>
      </c>
      <c r="X5" s="87" t="s">
        <v>75</v>
      </c>
      <c r="Y5" s="87" t="s">
        <v>231</v>
      </c>
    </row>
    <row r="6" spans="1:25" s="86" customFormat="1" ht="45" customHeight="1" x14ac:dyDescent="0.3">
      <c r="A6" s="95">
        <f>Consolidado!A6</f>
        <v>2</v>
      </c>
      <c r="B6" s="96" t="str">
        <f>Consolidado!B6</f>
        <v>Demolición Total y Obra Nueva</v>
      </c>
      <c r="C6" s="97" t="str">
        <f>Consolidado!C6</f>
        <v>ATLANTICO</v>
      </c>
      <c r="D6" s="97" t="str">
        <f>Consolidado!D6</f>
        <v>BARRANQUILLA</v>
      </c>
      <c r="E6" s="97" t="str">
        <f>Consolidado!E6</f>
        <v>BARRANQUILLA</v>
      </c>
      <c r="F6" s="97" t="str">
        <f>Consolidado!J6</f>
        <v>MANZANA 01-09-0228-000</v>
      </c>
      <c r="G6" s="97" t="str">
        <f>Consolidado!L6</f>
        <v>SEDE 1</v>
      </c>
      <c r="H6" s="97" t="str">
        <f>Consolidado!N6</f>
        <v>IED. COMUNITARIA 7 DE ABRIL</v>
      </c>
      <c r="I6" s="97" t="e">
        <f>Consolidado!#REF!</f>
        <v>#REF!</v>
      </c>
      <c r="J6" s="98">
        <f>Consolidado!O6</f>
        <v>5782547960</v>
      </c>
      <c r="K6" s="97">
        <f>Consolidado!P6</f>
        <v>3870</v>
      </c>
      <c r="L6" s="97">
        <f>Consolidado!Q6</f>
        <v>2150</v>
      </c>
      <c r="M6" s="97">
        <f>Consolidado!R6</f>
        <v>2945</v>
      </c>
      <c r="N6" s="97">
        <f>Consolidado!S6</f>
        <v>924.5</v>
      </c>
      <c r="O6" s="99">
        <f>Consolidado!BM6</f>
        <v>3</v>
      </c>
      <c r="P6" s="99" t="str">
        <f>Consolidado!BN6</f>
        <v>NO CUMPLE</v>
      </c>
      <c r="Q6" s="100" t="str">
        <f>Consolidado!BO6</f>
        <v>1. Los costos de dotación siguen afectandose por un AIU del 30%.
2. El presupuesto presentado es el que se establece para la cofinanciación, no remitiron aclaraciones frente a costos asociados a interventoria.
3. Titularidad: En la subsanación presentaron una aclaración donde se indica que el folio de matricula se encuentra en estado de calificación e inscripción de titulos de propiedad derivados, por lo que a la fecha de cierre de la convocatoria no se cuenta con el documento que valide que el predio donde se encuentra ubicada la sede es de propiedad del distrito, teniendo en cuenta que el unico documento valido para verificar la titularidad es el emitido por la oficina de registro de instrumentos publicos. Con la documentación presentada en el VUR (Ventanilla Unica de Registro de la superintendencia de notariado y registro) es claro que se encuentra actualmente a nombre de un privado.</v>
      </c>
      <c r="R6" s="99" t="e">
        <f>Consolidado!#REF!</f>
        <v>#REF!</v>
      </c>
      <c r="S6" s="85" t="e">
        <f>Consolidado!#REF!</f>
        <v>#REF!</v>
      </c>
      <c r="T6" s="84" t="e">
        <f>Consolidado!#REF!</f>
        <v>#REF!</v>
      </c>
      <c r="U6" s="85" t="e">
        <f>Consolidado!#REF!</f>
        <v>#REF!</v>
      </c>
      <c r="V6" s="84" t="e">
        <f>Consolidado!#REF!</f>
        <v>#REF!</v>
      </c>
      <c r="X6" s="87" t="s">
        <v>75</v>
      </c>
      <c r="Y6" s="87" t="s">
        <v>232</v>
      </c>
    </row>
    <row r="7" spans="1:25" s="86" customFormat="1" ht="45" customHeight="1" x14ac:dyDescent="0.3">
      <c r="A7" s="103">
        <f>Consolidado!A7</f>
        <v>3</v>
      </c>
      <c r="B7" s="104" t="str">
        <f>Consolidado!B7</f>
        <v xml:space="preserve"> Obra Nueva</v>
      </c>
      <c r="C7" s="105" t="str">
        <f>Consolidado!C7</f>
        <v>ATLÁNTICO</v>
      </c>
      <c r="D7" s="105" t="str">
        <f>Consolidado!D7</f>
        <v>BARRANQUILLA</v>
      </c>
      <c r="E7" s="105" t="str">
        <f>Consolidado!E7</f>
        <v>BARRANQUILLA</v>
      </c>
      <c r="F7" s="105" t="str">
        <f>Consolidado!J7</f>
        <v>MANZANA 01-11-0287-00</v>
      </c>
      <c r="G7" s="105" t="str">
        <f>Consolidado!L7</f>
        <v>SEDE 1</v>
      </c>
      <c r="H7" s="105" t="str">
        <f>Consolidado!N7</f>
        <v>IED MANUEL ZAPATA OLIVELLA</v>
      </c>
      <c r="I7" s="105" t="e">
        <f>Consolidado!#REF!</f>
        <v>#REF!</v>
      </c>
      <c r="J7" s="106">
        <f>Consolidado!O7</f>
        <v>12196949405</v>
      </c>
      <c r="K7" s="105">
        <f>Consolidado!P7</f>
        <v>15990</v>
      </c>
      <c r="L7" s="105">
        <f>Consolidado!Q7</f>
        <v>2985.87</v>
      </c>
      <c r="M7" s="105">
        <f>Consolidado!R7</f>
        <v>3522.8</v>
      </c>
      <c r="N7" s="105">
        <f>Consolidado!S7</f>
        <v>2620.35</v>
      </c>
      <c r="O7" s="105">
        <f>Consolidado!BM7</f>
        <v>1</v>
      </c>
      <c r="P7" s="102" t="str">
        <f>Consolidado!BN7</f>
        <v>NO CUMPLE</v>
      </c>
      <c r="Q7" s="101" t="str">
        <f>Consolidado!BO7</f>
        <v>Se entrega certificación de la Curaduría No. 1 donde indica la modalidad de "obra nueva" sobre la radicación en legal y debida forma por parte de la Curaduría Urbana No. 1, con número 08001-1-19-0590. NO SE SUBSANÓ NI ACLARÓ: Las áreas construida, libre y Construida primer piso no corresponden con el área del lote, de acuerdo con índices reportados y la geometría de los planos. los índices construcción y ocupación no coinciden. /
SUBSANACIÓN 26/11/2019: NO FUE SUBSANADO. Observaciones: corresponden de forma parcial los modelos ESTRUCTURALES analizados a los bloques propuestos en anteproyecto arquitectónico; ninguno de los modelos corresponde al bloque I (unidad preescolar); existe correspondencia de uno de los modelos estructurales analizados con los bloques II y III; El bloque IV (4) corresponde solo parcialmente con uno de los modelos desarrollados.
A pesar de no haber aclarado en la subsanación si la preexistencia de una licencia de urbanismo, concepto o acto administrativo que haga sus veces. Se presume que no aplica toda vez que los tramites de licencia de construcción se encuentran radicados y en el marco de esta diligencia se entiende el urbanismo como resuelto. Si dentro de las observaciones se llega a requerir la viabilidad del proyecto esta supeditado a este requisito.</v>
      </c>
      <c r="R7" s="102" t="e">
        <f>Consolidado!#REF!</f>
        <v>#REF!</v>
      </c>
      <c r="S7" s="85" t="e">
        <f>Consolidado!#REF!</f>
        <v>#REF!</v>
      </c>
      <c r="T7" s="54" t="e">
        <f>Consolidado!#REF!</f>
        <v>#REF!</v>
      </c>
      <c r="U7" s="85" t="e">
        <f>Consolidado!#REF!</f>
        <v>#REF!</v>
      </c>
      <c r="V7" s="54" t="e">
        <f>Consolidado!#REF!</f>
        <v>#REF!</v>
      </c>
      <c r="X7" s="87" t="s">
        <v>75</v>
      </c>
      <c r="Y7" s="87" t="s">
        <v>233</v>
      </c>
    </row>
    <row r="8" spans="1:25" s="86" customFormat="1" ht="45" customHeight="1" x14ac:dyDescent="0.3">
      <c r="A8" s="89">
        <f>Consolidado!A8</f>
        <v>4</v>
      </c>
      <c r="B8" s="90" t="str">
        <f>Consolidado!B8</f>
        <v>Obra Nueva</v>
      </c>
      <c r="C8" s="91" t="str">
        <f>Consolidado!C8</f>
        <v>CUNDINAMARCA</v>
      </c>
      <c r="D8" s="91" t="str">
        <f>Consolidado!D8</f>
        <v>BOGOTÁ D.C</v>
      </c>
      <c r="E8" s="91" t="str">
        <f>Consolidado!E8</f>
        <v>BOGOTÁ D.C</v>
      </c>
      <c r="F8" s="91" t="str">
        <f>Consolidado!J8</f>
        <v>PORVENIR ENGATIVA</v>
      </c>
      <c r="G8" s="91" t="str">
        <f>Consolidado!L8</f>
        <v>DIGITAR</v>
      </c>
      <c r="H8" s="91">
        <f>Consolidado!N8</f>
        <v>0</v>
      </c>
      <c r="I8" s="91" t="e">
        <f>Consolidado!#REF!</f>
        <v>#REF!</v>
      </c>
      <c r="J8" s="92">
        <f>Consolidado!O8</f>
        <v>24334463647</v>
      </c>
      <c r="K8" s="91" t="str">
        <f>Consolidado!P8</f>
        <v>6971,85</v>
      </c>
      <c r="L8" s="91" t="str">
        <f>Consolidado!Q8</f>
        <v>8823,33</v>
      </c>
      <c r="M8" s="91" t="str">
        <f>Consolidado!R8</f>
        <v>3797,74</v>
      </c>
      <c r="N8" s="91" t="str">
        <f>Consolidado!S8</f>
        <v>3074,76</v>
      </c>
      <c r="O8" s="93">
        <f>Consolidado!BM8</f>
        <v>0</v>
      </c>
      <c r="P8" s="93" t="str">
        <f>Consolidado!BN8</f>
        <v>CUMPLE</v>
      </c>
      <c r="Q8" s="70" t="str">
        <f>Consolidado!BO8</f>
        <v>CUMPLE</v>
      </c>
      <c r="R8" s="93" t="e">
        <f>Consolidado!#REF!</f>
        <v>#REF!</v>
      </c>
      <c r="S8" s="85" t="e">
        <f>Consolidado!#REF!</f>
        <v>#REF!</v>
      </c>
      <c r="T8" s="84" t="e">
        <f>Consolidado!#REF!</f>
        <v>#REF!</v>
      </c>
      <c r="U8" s="85" t="e">
        <f>Consolidado!#REF!</f>
        <v>#REF!</v>
      </c>
      <c r="V8" s="84" t="e">
        <f>Consolidado!#REF!</f>
        <v>#REF!</v>
      </c>
      <c r="X8" s="87" t="s">
        <v>128</v>
      </c>
      <c r="Y8" s="87" t="s">
        <v>231</v>
      </c>
    </row>
    <row r="9" spans="1:25" s="86" customFormat="1" ht="45" customHeight="1" x14ac:dyDescent="0.3">
      <c r="A9" s="103">
        <f>Consolidado!A9</f>
        <v>5</v>
      </c>
      <c r="B9" s="104" t="str">
        <f>Consolidado!B9</f>
        <v>Obra Nueva</v>
      </c>
      <c r="C9" s="105" t="str">
        <f>Consolidado!C9</f>
        <v>CUNDINAMARCA</v>
      </c>
      <c r="D9" s="105" t="str">
        <f>Consolidado!D9</f>
        <v>BOGOTA</v>
      </c>
      <c r="E9" s="105" t="str">
        <f>Consolidado!E9</f>
        <v>BOGOTÁ D.C</v>
      </c>
      <c r="F9" s="105" t="str">
        <f>Consolidado!J9</f>
        <v>PROCABLES</v>
      </c>
      <c r="G9" s="105" t="str">
        <f>Consolidado!L9</f>
        <v>PROCABLES</v>
      </c>
      <c r="H9" s="105" t="str">
        <f>Consolidado!N9</f>
        <v>N/A</v>
      </c>
      <c r="I9" s="105" t="e">
        <f>Consolidado!#REF!</f>
        <v>#REF!</v>
      </c>
      <c r="J9" s="106">
        <f>Consolidado!O9</f>
        <v>0</v>
      </c>
      <c r="K9" s="105">
        <f>Consolidado!P9</f>
        <v>12140.98</v>
      </c>
      <c r="L9" s="105">
        <f>Consolidado!Q9</f>
        <v>10807.75</v>
      </c>
      <c r="M9" s="105">
        <f>Consolidado!R9</f>
        <v>7311.0899999999992</v>
      </c>
      <c r="N9" s="105">
        <f>Consolidado!S9</f>
        <v>4829.8900000000003</v>
      </c>
      <c r="O9" s="102">
        <f>+Consolidado!BM9</f>
        <v>8</v>
      </c>
      <c r="P9" s="102" t="str">
        <f>Consolidado!BN9</f>
        <v>NO CUMPLE</v>
      </c>
      <c r="Q9" s="101" t="str">
        <f>Consolidado!BO9</f>
        <v>A LA FECHA Y CON LOS ARCHIVOS ENVIADOS, NO ESTA HABILITADO, SE DEBEN SUBSANAR LOS DOCUMENTOS FALTANTES PARA PASARLO A REVISIÓN.
1. FALTAN VARIOS DOCUMENTOS POR ANEXAR DE OBLIGATORIO CUMPLIMIENTO Y NO SE ENCUENTRA FIRMADO EL ANEXO.
2. SE ANEXA INFORMACIÓN EN CD, CONTIENE CARPETA DE PLANOS PDF NO HAY ARCHIVOS, PLANOS Y/O MEMORIAS.
3. SE ANEXA INFORMACIÓN EN CD, CARPETA DE LICENCIA NO HAY ARCHIVOS PARA LA SEDE EDUCATIVA.
4. SE DEBEN ANEXAR LOS ARCHIVOS DE LA PROGRAMACIÓN Y PRESUPUESTO PARA LA SEDE EDUCATIVA, CON LOS COSTOS DE LA INTERVENTORÍA.
5. SE DEBEN ANEXAR LOS ARCHIVOS DE LA DOTACIÓN Y PRESUPUESTO.
6. NO SE ANEXA DOCUMENTO.EL LOTE SE ENCUENTRA A NOMBRE DE UN PRIVADO (LA URBANIZADORA) LA CUAL DEBIERON TRASPASAR EL LOTE DE LA SEDE EDUCATIVA A LA ALCALDÍA DE BOGOTÁ O ENTE SIMILAR.</v>
      </c>
      <c r="R9" s="102" t="e">
        <f>Consolidado!#REF!</f>
        <v>#REF!</v>
      </c>
      <c r="S9" s="85" t="e">
        <f>Consolidado!#REF!</f>
        <v>#REF!</v>
      </c>
      <c r="T9" s="84" t="e">
        <f>Consolidado!#REF!</f>
        <v>#REF!</v>
      </c>
      <c r="U9" s="85" t="e">
        <f>Consolidado!#REF!</f>
        <v>#REF!</v>
      </c>
      <c r="V9" s="84" t="e">
        <f>Consolidado!#REF!</f>
        <v>#REF!</v>
      </c>
      <c r="X9" s="87" t="s">
        <v>128</v>
      </c>
      <c r="Y9" s="87" t="s">
        <v>234</v>
      </c>
    </row>
    <row r="10" spans="1:25" s="86" customFormat="1" ht="45" customHeight="1" x14ac:dyDescent="0.3">
      <c r="A10" s="89">
        <f>Consolidado!A10</f>
        <v>6</v>
      </c>
      <c r="B10" s="90" t="str">
        <f>Consolidado!B10</f>
        <v>Obra Nueva</v>
      </c>
      <c r="C10" s="91" t="str">
        <f>Consolidado!C10</f>
        <v>CUNDINAMARCA</v>
      </c>
      <c r="D10" s="91" t="str">
        <f>Consolidado!D10</f>
        <v>BOGOTÁ D.C</v>
      </c>
      <c r="E10" s="91" t="str">
        <f>Consolidado!E10</f>
        <v>BOGOTÁ D.C</v>
      </c>
      <c r="F10" s="91" t="str">
        <f>Consolidado!J10</f>
        <v>BONAVISTA</v>
      </c>
      <c r="G10" s="91" t="str">
        <f>Consolidado!L10</f>
        <v>N/A</v>
      </c>
      <c r="H10" s="91" t="str">
        <f>Consolidado!N10</f>
        <v>N/A</v>
      </c>
      <c r="I10" s="91" t="e">
        <f>Consolidado!#REF!</f>
        <v>#REF!</v>
      </c>
      <c r="J10" s="92">
        <f>Consolidado!O10</f>
        <v>18983023544</v>
      </c>
      <c r="K10" s="91">
        <f>Consolidado!P10</f>
        <v>7293.61</v>
      </c>
      <c r="L10" s="91">
        <f>Consolidado!Q10</f>
        <v>10560.59</v>
      </c>
      <c r="M10" s="91">
        <f>Consolidado!R10</f>
        <v>6492.15</v>
      </c>
      <c r="N10" s="91">
        <f>Consolidado!S10</f>
        <v>3228.28</v>
      </c>
      <c r="O10" s="93">
        <f>Consolidado!BM10</f>
        <v>0</v>
      </c>
      <c r="P10" s="93" t="str">
        <f>Consolidado!BN10</f>
        <v>CUMPLE</v>
      </c>
      <c r="Q10" s="70" t="str">
        <f>Consolidado!BO10</f>
        <v>CUMPLE</v>
      </c>
      <c r="R10" s="93" t="e">
        <f>Consolidado!#REF!</f>
        <v>#REF!</v>
      </c>
      <c r="S10" s="85" t="e">
        <f>Consolidado!#REF!</f>
        <v>#REF!</v>
      </c>
      <c r="T10" s="84" t="e">
        <f>Consolidado!#REF!</f>
        <v>#REF!</v>
      </c>
      <c r="U10" s="85" t="e">
        <f>Consolidado!#REF!</f>
        <v>#REF!</v>
      </c>
      <c r="V10" s="84" t="e">
        <f>Consolidado!#REF!</f>
        <v>#REF!</v>
      </c>
      <c r="X10" s="87" t="s">
        <v>128</v>
      </c>
      <c r="Y10" s="87" t="s">
        <v>235</v>
      </c>
    </row>
    <row r="11" spans="1:25" s="86" customFormat="1" ht="45" customHeight="1" x14ac:dyDescent="0.3">
      <c r="A11" s="89">
        <f>Consolidado!A11</f>
        <v>7</v>
      </c>
      <c r="B11" s="90" t="str">
        <f>Consolidado!B11</f>
        <v>Obra Nueva</v>
      </c>
      <c r="C11" s="91" t="str">
        <f>Consolidado!C11</f>
        <v>CUNDINAMARCA</v>
      </c>
      <c r="D11" s="91" t="str">
        <f>Consolidado!D11</f>
        <v>BOGOTÁ D.C.</v>
      </c>
      <c r="E11" s="91" t="str">
        <f>Consolidado!E11</f>
        <v>BOGOTÁ D.C.</v>
      </c>
      <c r="F11" s="91" t="str">
        <f>Consolidado!J11</f>
        <v>LOS CEREZOS</v>
      </c>
      <c r="G11" s="91" t="str">
        <f>Consolidado!L11</f>
        <v>N/A</v>
      </c>
      <c r="H11" s="91" t="str">
        <f>Consolidado!N11</f>
        <v>N/A</v>
      </c>
      <c r="I11" s="91" t="e">
        <f>Consolidado!#REF!</f>
        <v>#REF!</v>
      </c>
      <c r="J11" s="92">
        <f>Consolidado!O11</f>
        <v>35810643768</v>
      </c>
      <c r="K11" s="91">
        <f>Consolidado!P11</f>
        <v>14260.41</v>
      </c>
      <c r="L11" s="91">
        <f>Consolidado!Q11</f>
        <v>8700.39</v>
      </c>
      <c r="M11" s="91">
        <f>Consolidado!R11</f>
        <v>11504.07</v>
      </c>
      <c r="N11" s="91">
        <f>Consolidado!S11</f>
        <v>2756.34</v>
      </c>
      <c r="O11" s="93">
        <f>Consolidado!BM11</f>
        <v>0</v>
      </c>
      <c r="P11" s="93" t="str">
        <f>Consolidado!BN11</f>
        <v>CUMPLE</v>
      </c>
      <c r="Q11" s="75" t="str">
        <f>Consolidado!BO11</f>
        <v>CUMPLE</v>
      </c>
      <c r="R11" s="93" t="e">
        <f>Consolidado!#REF!</f>
        <v>#REF!</v>
      </c>
      <c r="S11" s="85" t="e">
        <f>Consolidado!#REF!</f>
        <v>#REF!</v>
      </c>
      <c r="T11" s="84" t="e">
        <f>Consolidado!#REF!</f>
        <v>#REF!</v>
      </c>
      <c r="U11" s="85" t="e">
        <f>Consolidado!#REF!</f>
        <v>#REF!</v>
      </c>
      <c r="V11" s="84" t="e">
        <f>Consolidado!#REF!</f>
        <v>#REF!</v>
      </c>
      <c r="X11" s="87" t="s">
        <v>128</v>
      </c>
      <c r="Y11" s="87" t="s">
        <v>235</v>
      </c>
    </row>
    <row r="12" spans="1:25" s="86" customFormat="1" ht="45" customHeight="1" x14ac:dyDescent="0.3">
      <c r="A12" s="89">
        <f>Consolidado!A12</f>
        <v>8</v>
      </c>
      <c r="B12" s="90" t="str">
        <f>Consolidado!B12</f>
        <v>Obra Nueva</v>
      </c>
      <c r="C12" s="91" t="str">
        <f>Consolidado!C12</f>
        <v>CUNDINAMARCA</v>
      </c>
      <c r="D12" s="91" t="str">
        <f>Consolidado!D12</f>
        <v>BOGOTÁ D.C.</v>
      </c>
      <c r="E12" s="91" t="str">
        <f>Consolidado!E12</f>
        <v>BOGOTÁ D.C.</v>
      </c>
      <c r="F12" s="91" t="str">
        <f>Consolidado!J12</f>
        <v>PLAZA LOGÍSTICA</v>
      </c>
      <c r="G12" s="91" t="str">
        <f>Consolidado!L12</f>
        <v>NA</v>
      </c>
      <c r="H12" s="91" t="str">
        <f>Consolidado!N12</f>
        <v>NA</v>
      </c>
      <c r="I12" s="91" t="e">
        <f>Consolidado!#REF!</f>
        <v>#REF!</v>
      </c>
      <c r="J12" s="92">
        <f>Consolidado!O12</f>
        <v>31323133299</v>
      </c>
      <c r="K12" s="91">
        <f>Consolidado!P12</f>
        <v>5200</v>
      </c>
      <c r="L12" s="91">
        <f>Consolidado!Q12</f>
        <v>9738.7999999999993</v>
      </c>
      <c r="M12" s="91">
        <f>Consolidado!R12</f>
        <v>2028.5</v>
      </c>
      <c r="N12" s="91">
        <f>Consolidado!S12</f>
        <v>3171.5</v>
      </c>
      <c r="O12" s="93">
        <f>Consolidado!BM12</f>
        <v>0</v>
      </c>
      <c r="P12" s="93" t="str">
        <f>Consolidado!BN12</f>
        <v>CUMPLE</v>
      </c>
      <c r="Q12" s="75" t="str">
        <f>Consolidado!BO12</f>
        <v>CUMPLE</v>
      </c>
      <c r="R12" s="93" t="e">
        <f>Consolidado!#REF!</f>
        <v>#REF!</v>
      </c>
      <c r="S12" s="85" t="e">
        <f>Consolidado!#REF!</f>
        <v>#REF!</v>
      </c>
      <c r="T12" s="84" t="e">
        <f>Consolidado!#REF!</f>
        <v>#REF!</v>
      </c>
      <c r="U12" s="85" t="e">
        <f>Consolidado!#REF!</f>
        <v>#REF!</v>
      </c>
      <c r="V12" s="84" t="e">
        <f>Consolidado!#REF!</f>
        <v>#REF!</v>
      </c>
      <c r="X12" s="87" t="s">
        <v>128</v>
      </c>
      <c r="Y12" s="87" t="s">
        <v>235</v>
      </c>
    </row>
    <row r="13" spans="1:25" s="86" customFormat="1" ht="45" customHeight="1" x14ac:dyDescent="0.3">
      <c r="A13" s="89">
        <f>Consolidado!A13</f>
        <v>9</v>
      </c>
      <c r="B13" s="90" t="str">
        <f>Consolidado!B13</f>
        <v>Obra Nueva</v>
      </c>
      <c r="C13" s="91" t="str">
        <f>Consolidado!C13</f>
        <v>CUNDINAMARCA</v>
      </c>
      <c r="D13" s="91" t="str">
        <f>Consolidado!D13</f>
        <v>BOJACÁ</v>
      </c>
      <c r="E13" s="91" t="str">
        <f>Consolidado!E13</f>
        <v>BOJACÁ</v>
      </c>
      <c r="F13" s="91" t="str">
        <f>Consolidado!J13</f>
        <v>VEREDA CUBIA, FINCA VATAVIA</v>
      </c>
      <c r="G13" s="91" t="str">
        <f>Consolidado!L13</f>
        <v>IE DEPARTAMENTAL NUESTRA SEÑORA DE LA GRACIA SEDE B</v>
      </c>
      <c r="H13" s="91" t="str">
        <f>Consolidado!N13</f>
        <v>IE DEPARTAMENTAL NUESTRA SEÑORA DE LA GRACIA</v>
      </c>
      <c r="I13" s="91" t="e">
        <f>Consolidado!#REF!</f>
        <v>#REF!</v>
      </c>
      <c r="J13" s="92">
        <f>Consolidado!O13</f>
        <v>10277564844.66</v>
      </c>
      <c r="K13" s="91">
        <f>Consolidado!P13</f>
        <v>26100</v>
      </c>
      <c r="L13" s="91">
        <f>Consolidado!Q13</f>
        <v>3811.14</v>
      </c>
      <c r="M13" s="91">
        <f>Consolidado!R13</f>
        <v>23694</v>
      </c>
      <c r="N13" s="91">
        <f>Consolidado!S13</f>
        <v>2405.56</v>
      </c>
      <c r="O13" s="93">
        <f>Consolidado!BM13</f>
        <v>0</v>
      </c>
      <c r="P13" s="93" t="str">
        <f>Consolidado!BN13</f>
        <v>CUMPLE</v>
      </c>
      <c r="Q13" s="75" t="str">
        <f>Consolidado!BO13</f>
        <v>CUMPLE</v>
      </c>
      <c r="R13" s="93" t="e">
        <f>Consolidado!#REF!</f>
        <v>#REF!</v>
      </c>
      <c r="S13" s="85" t="e">
        <f>Consolidado!#REF!</f>
        <v>#REF!</v>
      </c>
      <c r="T13" s="84" t="e">
        <f>Consolidado!#REF!</f>
        <v>#REF!</v>
      </c>
      <c r="U13" s="85" t="e">
        <f>Consolidado!#REF!</f>
        <v>#REF!</v>
      </c>
      <c r="V13" s="84" t="e">
        <f>Consolidado!#REF!</f>
        <v>#REF!</v>
      </c>
      <c r="X13" s="87" t="s">
        <v>139</v>
      </c>
      <c r="Y13" s="87" t="s">
        <v>236</v>
      </c>
    </row>
    <row r="14" spans="1:25" s="86" customFormat="1" ht="45" customHeight="1" x14ac:dyDescent="0.3">
      <c r="A14" s="89">
        <f>Consolidado!A14</f>
        <v>13</v>
      </c>
      <c r="B14" s="90" t="str">
        <f>Consolidado!B14</f>
        <v>Demolición Total y Obra Nueva</v>
      </c>
      <c r="C14" s="91" t="str">
        <f>Consolidado!C14</f>
        <v>ANTIOQUIA</v>
      </c>
      <c r="D14" s="91" t="str">
        <f>Consolidado!D14</f>
        <v>ENVIGADO</v>
      </c>
      <c r="E14" s="91" t="str">
        <f>Consolidado!E14</f>
        <v>ENVIGADO</v>
      </c>
      <c r="F14" s="91" t="str">
        <f>Consolidado!J14</f>
        <v>INSTITUCIÓN EDUCATIVA EL SALADO BLOQUE LIBARDO JARAMILLO</v>
      </c>
      <c r="G14" s="91" t="str">
        <f>Consolidado!L14</f>
        <v>INSTITUCIÓN EDUCATIVA EL SALADO</v>
      </c>
      <c r="H14" s="91" t="str">
        <f>Consolidado!N14</f>
        <v>INSTITUCIÓN EDUCATIVA EL SALADO</v>
      </c>
      <c r="I14" s="91" t="e">
        <f>Consolidado!#REF!</f>
        <v>#REF!</v>
      </c>
      <c r="J14" s="92">
        <f>Consolidado!O14</f>
        <v>14269351637</v>
      </c>
      <c r="K14" s="91">
        <f>Consolidado!P14</f>
        <v>1591.69</v>
      </c>
      <c r="L14" s="91">
        <f>Consolidado!Q14</f>
        <v>5150.8100000000004</v>
      </c>
      <c r="M14" s="91">
        <f>Consolidado!R14</f>
        <v>831.6</v>
      </c>
      <c r="N14" s="91">
        <f>Consolidado!S14</f>
        <v>320.64</v>
      </c>
      <c r="O14" s="93">
        <f>Consolidado!BM14</f>
        <v>0</v>
      </c>
      <c r="P14" s="93" t="str">
        <f>Consolidado!BN14</f>
        <v>CUMPLE</v>
      </c>
      <c r="Q14" s="70" t="str">
        <f>Consolidado!BO14</f>
        <v>CUMPLE</v>
      </c>
      <c r="R14" s="93" t="e">
        <f>Consolidado!#REF!</f>
        <v>#REF!</v>
      </c>
      <c r="S14" s="85" t="e">
        <f>Consolidado!#REF!</f>
        <v>#REF!</v>
      </c>
      <c r="T14" s="84" t="e">
        <f>Consolidado!#REF!</f>
        <v>#REF!</v>
      </c>
      <c r="U14" s="85" t="e">
        <f>Consolidado!#REF!</f>
        <v>#REF!</v>
      </c>
      <c r="V14" s="84" t="e">
        <f>Consolidado!#REF!</f>
        <v>#REF!</v>
      </c>
      <c r="X14" s="87" t="s">
        <v>146</v>
      </c>
      <c r="Y14" s="87" t="s">
        <v>233</v>
      </c>
    </row>
    <row r="15" spans="1:25" s="86" customFormat="1" ht="45" customHeight="1" x14ac:dyDescent="0.3">
      <c r="A15" s="89">
        <f>Consolidado!A15</f>
        <v>11</v>
      </c>
      <c r="B15" s="90" t="str">
        <f>Consolidado!B15</f>
        <v>Obra Nueva</v>
      </c>
      <c r="C15" s="91" t="str">
        <f>Consolidado!C15</f>
        <v>HUILA</v>
      </c>
      <c r="D15" s="91" t="str">
        <f>Consolidado!D15</f>
        <v>HUILA</v>
      </c>
      <c r="E15" s="91" t="str">
        <f>Consolidado!E15</f>
        <v>CAMPOALEGRE</v>
      </c>
      <c r="F15" s="91" t="str">
        <f>Consolidado!J15</f>
        <v>LOTE ZONA INSTITUCIONAL 3 O Z.I.3</v>
      </c>
      <c r="G15" s="91" t="str">
        <f>Consolidado!L15</f>
        <v>COLEGIO DE LA FELICIDAD JOSE HILARIO LOPEZ</v>
      </c>
      <c r="H15" s="91" t="str">
        <f>Consolidado!N15</f>
        <v>COLEGIO JOSE HILARIO LOPEZ</v>
      </c>
      <c r="I15" s="91" t="e">
        <f>Consolidado!#REF!</f>
        <v>#REF!</v>
      </c>
      <c r="J15" s="92">
        <f>Consolidado!O15</f>
        <v>7113380668</v>
      </c>
      <c r="K15" s="91">
        <f>Consolidado!P15</f>
        <v>15450</v>
      </c>
      <c r="L15" s="91">
        <f>Consolidado!Q15</f>
        <v>5938.63</v>
      </c>
      <c r="M15" s="91">
        <f>Consolidado!R15</f>
        <v>9511.3700000000008</v>
      </c>
      <c r="N15" s="91">
        <f>Consolidado!S15</f>
        <v>4578.45</v>
      </c>
      <c r="O15" s="93">
        <f>Consolidado!BM15</f>
        <v>0</v>
      </c>
      <c r="P15" s="93" t="str">
        <f>Consolidado!BN15</f>
        <v>CUMPLE</v>
      </c>
      <c r="Q15" s="70" t="str">
        <f>Consolidado!BO15</f>
        <v>CUMPLE</v>
      </c>
      <c r="R15" s="93" t="e">
        <f>Consolidado!#REF!</f>
        <v>#REF!</v>
      </c>
      <c r="S15" s="85" t="e">
        <f>Consolidado!#REF!</f>
        <v>#REF!</v>
      </c>
      <c r="T15" s="84" t="e">
        <f>Consolidado!#REF!</f>
        <v>#REF!</v>
      </c>
      <c r="U15" s="85" t="e">
        <f>Consolidado!#REF!</f>
        <v>#REF!</v>
      </c>
      <c r="V15" s="84" t="e">
        <f>Consolidado!#REF!</f>
        <v>#REF!</v>
      </c>
      <c r="X15" s="87" t="s">
        <v>155</v>
      </c>
      <c r="Y15" s="87" t="s">
        <v>237</v>
      </c>
    </row>
    <row r="16" spans="1:25" s="86" customFormat="1" ht="45" customHeight="1" x14ac:dyDescent="0.3">
      <c r="A16" s="89">
        <f>Consolidado!A16</f>
        <v>12</v>
      </c>
      <c r="B16" s="90" t="str">
        <f>Consolidado!B16</f>
        <v>Obra Nueva</v>
      </c>
      <c r="C16" s="91" t="str">
        <f>Consolidado!C16</f>
        <v>HUILA</v>
      </c>
      <c r="D16" s="91" t="str">
        <f>Consolidado!D16</f>
        <v>HUILA</v>
      </c>
      <c r="E16" s="91" t="str">
        <f>Consolidado!E16</f>
        <v>LA PLATA</v>
      </c>
      <c r="F16" s="91" t="str">
        <f>Consolidado!J16</f>
        <v>LOTE No5</v>
      </c>
      <c r="G16" s="91" t="str">
        <f>Consolidado!L16</f>
        <v>MONSERRATE</v>
      </c>
      <c r="H16" s="91" t="str">
        <f>Consolidado!N16</f>
        <v>INSTITUCIÓN EDUCATIVA MONSERRATE</v>
      </c>
      <c r="I16" s="91" t="e">
        <f>Consolidado!#REF!</f>
        <v>#REF!</v>
      </c>
      <c r="J16" s="92">
        <f>Consolidado!O16</f>
        <v>3805633713</v>
      </c>
      <c r="K16" s="91">
        <f>Consolidado!P16</f>
        <v>5974</v>
      </c>
      <c r="L16" s="91">
        <f>Consolidado!Q16</f>
        <v>2471.5300000000002</v>
      </c>
      <c r="M16" s="91">
        <f>Consolidado!R16</f>
        <v>3502.47</v>
      </c>
      <c r="N16" s="91">
        <f>Consolidado!S16</f>
        <v>2471.5300000000002</v>
      </c>
      <c r="O16" s="93">
        <f>Consolidado!BM16</f>
        <v>0</v>
      </c>
      <c r="P16" s="93" t="str">
        <f>Consolidado!BN16</f>
        <v>CUMPLE</v>
      </c>
      <c r="Q16" s="94" t="str">
        <f>Consolidado!BO16</f>
        <v>CUMPLE</v>
      </c>
      <c r="R16" s="93" t="e">
        <f>Consolidado!#REF!</f>
        <v>#REF!</v>
      </c>
      <c r="S16" s="85" t="e">
        <f>Consolidado!#REF!</f>
        <v>#REF!</v>
      </c>
      <c r="T16" s="84" t="e">
        <f>Consolidado!#REF!</f>
        <v>#REF!</v>
      </c>
      <c r="U16" s="85" t="e">
        <f>Consolidado!#REF!</f>
        <v>#REF!</v>
      </c>
      <c r="V16" s="84" t="e">
        <f>Consolidado!#REF!</f>
        <v>#REF!</v>
      </c>
      <c r="X16" s="87" t="s">
        <v>163</v>
      </c>
      <c r="Y16" s="87" t="s">
        <v>234</v>
      </c>
    </row>
    <row r="17" spans="1:25" s="86" customFormat="1" ht="45" customHeight="1" x14ac:dyDescent="0.3">
      <c r="A17" s="89">
        <f>Consolidado!A17</f>
        <v>13</v>
      </c>
      <c r="B17" s="90" t="str">
        <f>Consolidado!B17</f>
        <v>Obra Nueva</v>
      </c>
      <c r="C17" s="91" t="str">
        <f>Consolidado!C17</f>
        <v>HUILA</v>
      </c>
      <c r="D17" s="91" t="str">
        <f>Consolidado!D17</f>
        <v>HUILA</v>
      </c>
      <c r="E17" s="91" t="str">
        <f>Consolidado!E17</f>
        <v>PALESTINA</v>
      </c>
      <c r="F17" s="91">
        <f>Consolidado!J17</f>
        <v>0</v>
      </c>
      <c r="G17" s="91" t="str">
        <f>Consolidado!L17</f>
        <v>Institucion Educativa Buenos Aires</v>
      </c>
      <c r="H17" s="91" t="str">
        <f>Consolidado!N17</f>
        <v>Institucion Educativa Buenos Aires</v>
      </c>
      <c r="I17" s="91" t="e">
        <f>Consolidado!#REF!</f>
        <v>#REF!</v>
      </c>
      <c r="J17" s="92">
        <f>Consolidado!O17</f>
        <v>2358003591</v>
      </c>
      <c r="K17" s="91">
        <f>Consolidado!P17</f>
        <v>9000</v>
      </c>
      <c r="L17" s="91">
        <f>Consolidado!Q17</f>
        <v>1573.43</v>
      </c>
      <c r="M17" s="91">
        <f>Consolidado!R17</f>
        <v>7426.57</v>
      </c>
      <c r="N17" s="91">
        <f>Consolidado!S17</f>
        <v>1573.43</v>
      </c>
      <c r="O17" s="93">
        <f>Consolidado!BM17</f>
        <v>0</v>
      </c>
      <c r="P17" s="93" t="str">
        <f>Consolidado!BN17</f>
        <v>CUMPLE</v>
      </c>
      <c r="Q17" s="94" t="str">
        <f>Consolidado!BO17</f>
        <v>CUMPLE</v>
      </c>
      <c r="R17" s="93" t="e">
        <f>Consolidado!#REF!</f>
        <v>#REF!</v>
      </c>
      <c r="S17" s="85" t="e">
        <f>Consolidado!#REF!</f>
        <v>#REF!</v>
      </c>
      <c r="T17" s="84" t="e">
        <f>Consolidado!#REF!</f>
        <v>#REF!</v>
      </c>
      <c r="U17" s="85" t="e">
        <f>Consolidado!#REF!</f>
        <v>#REF!</v>
      </c>
      <c r="V17" s="84" t="e">
        <f>Consolidado!#REF!</f>
        <v>#REF!</v>
      </c>
      <c r="X17" s="87" t="s">
        <v>169</v>
      </c>
      <c r="Y17" s="87" t="s">
        <v>237</v>
      </c>
    </row>
    <row r="18" spans="1:25" s="86" customFormat="1" ht="45" customHeight="1" x14ac:dyDescent="0.3">
      <c r="A18" s="95">
        <f>Consolidado!A18</f>
        <v>14</v>
      </c>
      <c r="B18" s="96" t="str">
        <f>Consolidado!B18</f>
        <v>Obra Nueva</v>
      </c>
      <c r="C18" s="97" t="str">
        <f>Consolidado!C18</f>
        <v>HUILA</v>
      </c>
      <c r="D18" s="97" t="str">
        <f>Consolidado!D18</f>
        <v>HUILA</v>
      </c>
      <c r="E18" s="97" t="str">
        <f>Consolidado!E18</f>
        <v>RIVERA</v>
      </c>
      <c r="F18" s="97" t="str">
        <f>Consolidado!J18</f>
        <v>LOTE EL COLEGIO</v>
      </c>
      <c r="G18" s="97" t="str">
        <f>Consolidado!L18</f>
        <v>PRINCIPAL</v>
      </c>
      <c r="H18" s="97" t="str">
        <f>Consolidado!N18</f>
        <v>INSTITUCION EDUCATIVA LA ULLLOA</v>
      </c>
      <c r="I18" s="97" t="e">
        <f>Consolidado!#REF!</f>
        <v>#REF!</v>
      </c>
      <c r="J18" s="98">
        <f>Consolidado!O18</f>
        <v>836587660.55999994</v>
      </c>
      <c r="K18" s="97">
        <f>Consolidado!P18</f>
        <v>11427.5</v>
      </c>
      <c r="L18" s="97">
        <f>Consolidado!Q18</f>
        <v>772.2</v>
      </c>
      <c r="M18" s="97">
        <f>Consolidado!R18</f>
        <v>0</v>
      </c>
      <c r="N18" s="97">
        <f>Consolidado!S18</f>
        <v>0</v>
      </c>
      <c r="O18" s="99">
        <f>Consolidado!BM18</f>
        <v>0</v>
      </c>
      <c r="P18" s="99" t="str">
        <f>Consolidado!BN18</f>
        <v>CUMPLE</v>
      </c>
      <c r="Q18" s="100" t="str">
        <f>Consolidado!BO18</f>
        <v>CUMPLE</v>
      </c>
      <c r="R18" s="99" t="e">
        <f>Consolidado!#REF!</f>
        <v>#REF!</v>
      </c>
      <c r="S18" s="85" t="e">
        <f>Consolidado!#REF!</f>
        <v>#REF!</v>
      </c>
      <c r="T18" s="84" t="e">
        <f>Consolidado!#REF!</f>
        <v>#REF!</v>
      </c>
      <c r="U18" s="85" t="e">
        <f>Consolidado!#REF!</f>
        <v>#REF!</v>
      </c>
      <c r="V18" s="84" t="e">
        <f>Consolidado!#REF!</f>
        <v>#REF!</v>
      </c>
      <c r="X18" s="87" t="s">
        <v>178</v>
      </c>
      <c r="Y18" s="87" t="s">
        <v>239</v>
      </c>
    </row>
    <row r="19" spans="1:25" s="86" customFormat="1" ht="45" customHeight="1" x14ac:dyDescent="0.3">
      <c r="A19" s="89">
        <f>Consolidado!A19</f>
        <v>15</v>
      </c>
      <c r="B19" s="90" t="str">
        <f>Consolidado!B19</f>
        <v>Demolición Total y Obra Nueva</v>
      </c>
      <c r="C19" s="91" t="str">
        <f>Consolidado!C19</f>
        <v>META</v>
      </c>
      <c r="D19" s="91" t="str">
        <f>Consolidado!D19</f>
        <v>VILLAVICENCIO</v>
      </c>
      <c r="E19" s="91" t="str">
        <f>Consolidado!E19</f>
        <v>VILLAVICENCIO</v>
      </c>
      <c r="F19" s="91" t="str">
        <f>Consolidado!J19</f>
        <v>Numero Catastral : 01-04-0236-0001-000</v>
      </c>
      <c r="G19" s="91" t="str">
        <f>Consolidado!L19</f>
        <v>ABRAHAM LINCOLN</v>
      </c>
      <c r="H19" s="91" t="str">
        <f>Consolidado!N19</f>
        <v>I,E ABRAHAM LINCOLN</v>
      </c>
      <c r="I19" s="91" t="e">
        <f>Consolidado!#REF!</f>
        <v>#REF!</v>
      </c>
      <c r="J19" s="92">
        <f>Consolidado!O19</f>
        <v>15244425154</v>
      </c>
      <c r="K19" s="91">
        <f>Consolidado!P19</f>
        <v>10566</v>
      </c>
      <c r="L19" s="91">
        <f>Consolidado!Q19</f>
        <v>9770.49</v>
      </c>
      <c r="M19" s="91">
        <f>Consolidado!R19</f>
        <v>5014.67</v>
      </c>
      <c r="N19" s="91">
        <f>Consolidado!S19</f>
        <v>4913.05</v>
      </c>
      <c r="O19" s="93">
        <f>Consolidado!BM19</f>
        <v>0</v>
      </c>
      <c r="P19" s="93" t="str">
        <f>Consolidado!BN19</f>
        <v>CUMPLE</v>
      </c>
      <c r="Q19" s="70" t="str">
        <f>Consolidado!BO19</f>
        <v>CUMPLE</v>
      </c>
      <c r="R19" s="93" t="e">
        <f>Consolidado!#REF!</f>
        <v>#REF!</v>
      </c>
      <c r="S19" s="85" t="e">
        <f>Consolidado!#REF!</f>
        <v>#REF!</v>
      </c>
      <c r="T19" s="84" t="e">
        <f>Consolidado!#REF!</f>
        <v>#REF!</v>
      </c>
      <c r="U19" s="85" t="e">
        <f>Consolidado!#REF!</f>
        <v>#REF!</v>
      </c>
      <c r="V19" s="84" t="e">
        <f>Consolidado!#REF!</f>
        <v>#REF!</v>
      </c>
      <c r="X19" s="87" t="s">
        <v>185</v>
      </c>
      <c r="Y19" s="87" t="s">
        <v>239</v>
      </c>
    </row>
    <row r="20" spans="1:25" s="88" customFormat="1" ht="45" customHeight="1" x14ac:dyDescent="0.3">
      <c r="A20" s="107">
        <f>Consolidado!A20</f>
        <v>16</v>
      </c>
      <c r="B20" s="104" t="str">
        <f>Consolidado!B20</f>
        <v>Obra Nueva</v>
      </c>
      <c r="C20" s="105" t="str">
        <f>Consolidado!C20</f>
        <v>CASANARE</v>
      </c>
      <c r="D20" s="105" t="str">
        <f>Consolidado!D20</f>
        <v>YOPAL</v>
      </c>
      <c r="E20" s="105" t="str">
        <f>Consolidado!E20</f>
        <v>TAURAMENA</v>
      </c>
      <c r="F20" s="108">
        <f>Consolidado!J20</f>
        <v>0</v>
      </c>
      <c r="G20" s="108" t="str">
        <f>Consolidado!L20</f>
        <v>IE SIGLO XXI</v>
      </c>
      <c r="H20" s="108">
        <f>Consolidado!N20</f>
        <v>0</v>
      </c>
      <c r="I20" s="108" t="e">
        <f>Consolidado!#REF!</f>
        <v>#REF!</v>
      </c>
      <c r="J20" s="109">
        <f>Consolidado!O20</f>
        <v>1041474222</v>
      </c>
      <c r="K20" s="108">
        <f>Consolidado!P20</f>
        <v>0</v>
      </c>
      <c r="L20" s="108">
        <f>Consolidado!Q20</f>
        <v>0</v>
      </c>
      <c r="M20" s="108">
        <f>Consolidado!R20</f>
        <v>0</v>
      </c>
      <c r="N20" s="108">
        <f>Consolidado!S20</f>
        <v>0</v>
      </c>
      <c r="O20" s="108">
        <f>Consolidado!BM20</f>
        <v>13</v>
      </c>
      <c r="P20" s="110" t="str">
        <f>Consolidado!BN20</f>
        <v>NO CUMPLE</v>
      </c>
      <c r="Q20" s="111" t="str">
        <f>Consolidado!BO20</f>
        <v>Se debe adjuntar planos de licencia de construcción o proyecto radicado ante la curaduría urbanaLa información radicada no corresponde con la requerida para adelantar al revisión catastral y su correspondencia con escrituras públicas y certificados de tradición y libertad.Se debe adjuntar licencia de construcción o boleta de radicación en legal y debida forma.No se adjunta información en referencia a urbanismo del predioNo se adjunta información en referencia a la disponibilidad de servicios públicos para el predioNo se incluyen costos de interventoría ni gerencia de obra para ser cofinanciados desde la convocatoria 10857. La consultoría de diseño es del año 2017 y no se evidencia actualización de precios en la información remitidaDebe adjuntar certificado de tradición y libertad de acuerdo a los términos indicados en la convocatoriaNo se registra entrega de información en referencia a escrituras públicas, folio de matrícula ni certificado de tradición y libertad.</v>
      </c>
      <c r="R20" s="102" t="e">
        <f>Consolidado!#REF!</f>
        <v>#REF!</v>
      </c>
      <c r="S20" s="85" t="e">
        <f>Consolidado!#REF!</f>
        <v>#REF!</v>
      </c>
      <c r="T20" s="85" t="e">
        <f>Consolidado!#REF!</f>
        <v>#REF!</v>
      </c>
      <c r="U20" s="85" t="e">
        <f>Consolidado!#REF!</f>
        <v>#REF!</v>
      </c>
      <c r="V20" s="85" t="e">
        <f>Consolidado!#REF!</f>
        <v>#REF!</v>
      </c>
      <c r="X20" s="46" t="s">
        <v>195</v>
      </c>
      <c r="Y20" s="87" t="s">
        <v>235</v>
      </c>
    </row>
    <row r="21" spans="1:25" s="50" customFormat="1" x14ac:dyDescent="0.3">
      <c r="A21" s="45"/>
      <c r="B21" s="45"/>
      <c r="C21" s="45"/>
      <c r="D21" s="46"/>
      <c r="E21" s="45"/>
      <c r="F21" s="45"/>
      <c r="G21" s="45"/>
      <c r="H21" s="45"/>
      <c r="I21" s="47"/>
      <c r="J21" s="49"/>
      <c r="K21" s="45"/>
      <c r="L21" s="45"/>
      <c r="M21" s="45"/>
      <c r="N21" s="45"/>
      <c r="O21" s="45"/>
      <c r="P21" s="45"/>
      <c r="Q21" s="57"/>
      <c r="R21" s="45"/>
      <c r="S21" s="67"/>
      <c r="T21" s="45"/>
      <c r="U21" s="67"/>
      <c r="V21" s="45"/>
      <c r="X21" s="74"/>
      <c r="Y21" s="74"/>
    </row>
    <row r="22" spans="1:25" s="31" customFormat="1" x14ac:dyDescent="0.3">
      <c r="A22" s="61"/>
      <c r="C22" s="30"/>
      <c r="D22" s="30"/>
      <c r="E22" s="30"/>
      <c r="F22" s="30"/>
      <c r="J22" s="34"/>
      <c r="K22" s="30"/>
      <c r="L22" s="30"/>
      <c r="M22" s="30"/>
      <c r="N22" s="30"/>
      <c r="O22" s="30"/>
      <c r="P22" s="30"/>
      <c r="Q22" s="36"/>
      <c r="R22" s="61"/>
      <c r="S22" s="68"/>
      <c r="T22" s="61"/>
      <c r="U22" s="68"/>
      <c r="V22" s="61"/>
      <c r="X22" s="30"/>
      <c r="Y22" s="30"/>
    </row>
    <row r="23" spans="1:25" s="31" customFormat="1" x14ac:dyDescent="0.3">
      <c r="A23" s="61"/>
      <c r="C23" s="30"/>
      <c r="D23" s="30"/>
      <c r="E23" s="30"/>
      <c r="F23" s="30"/>
      <c r="J23" s="34"/>
      <c r="K23" s="30"/>
      <c r="L23" s="30"/>
      <c r="M23" s="30"/>
      <c r="N23" s="30"/>
      <c r="O23" s="30"/>
      <c r="P23" s="30"/>
      <c r="Q23" s="36"/>
      <c r="R23" s="61"/>
      <c r="S23" s="68"/>
      <c r="T23" s="61"/>
      <c r="U23" s="68"/>
      <c r="V23" s="61"/>
      <c r="X23" s="30"/>
      <c r="Y23" s="30"/>
    </row>
    <row r="24" spans="1:25" s="31" customFormat="1" x14ac:dyDescent="0.3">
      <c r="A24" s="61"/>
      <c r="C24" s="30"/>
      <c r="D24" s="30"/>
      <c r="E24" s="30"/>
      <c r="F24" s="30"/>
      <c r="J24" s="34"/>
      <c r="K24" s="30"/>
      <c r="L24" s="30"/>
      <c r="M24" s="30"/>
      <c r="N24" s="30"/>
      <c r="O24" s="30"/>
      <c r="P24" s="30"/>
      <c r="Q24" s="36"/>
      <c r="R24" s="61"/>
      <c r="S24" s="68"/>
      <c r="T24" s="61"/>
      <c r="U24" s="68"/>
      <c r="V24" s="61"/>
      <c r="X24" s="30"/>
      <c r="Y24" s="30"/>
    </row>
    <row r="25" spans="1:25" s="31" customFormat="1" x14ac:dyDescent="0.3">
      <c r="A25" s="61"/>
      <c r="C25" s="30"/>
      <c r="D25" s="30"/>
      <c r="E25" s="30"/>
      <c r="F25" s="30"/>
      <c r="J25" s="34"/>
      <c r="K25" s="30"/>
      <c r="L25" s="30"/>
      <c r="M25" s="30"/>
      <c r="N25" s="30"/>
      <c r="O25" s="30"/>
      <c r="P25" s="30"/>
      <c r="Q25" s="36"/>
      <c r="R25" s="61"/>
      <c r="S25" s="68"/>
      <c r="T25" s="61"/>
      <c r="U25" s="68"/>
      <c r="V25" s="61"/>
      <c r="X25" s="30"/>
      <c r="Y25" s="30"/>
    </row>
    <row r="26" spans="1:25" s="31" customFormat="1" x14ac:dyDescent="0.3">
      <c r="A26" s="61"/>
      <c r="C26" s="30"/>
      <c r="D26" s="30"/>
      <c r="E26" s="30"/>
      <c r="F26" s="30"/>
      <c r="J26" s="34"/>
      <c r="K26" s="30"/>
      <c r="L26" s="30"/>
      <c r="M26" s="30"/>
      <c r="N26" s="30"/>
      <c r="O26" s="30"/>
      <c r="P26" s="30"/>
      <c r="Q26" s="36"/>
      <c r="R26" s="61"/>
      <c r="S26" s="68"/>
      <c r="T26" s="61"/>
      <c r="U26" s="68"/>
      <c r="V26" s="61"/>
      <c r="X26" s="30"/>
      <c r="Y26" s="30"/>
    </row>
    <row r="27" spans="1:25" s="31" customFormat="1" ht="52.5" customHeight="1" x14ac:dyDescent="0.3">
      <c r="A27" s="61"/>
      <c r="C27" s="30"/>
      <c r="D27" s="30"/>
      <c r="E27" s="30"/>
      <c r="F27" s="30"/>
      <c r="J27" s="92">
        <f>SUM(J5:J20)</f>
        <v>190905896818.22</v>
      </c>
      <c r="K27" s="30"/>
      <c r="L27" s="30"/>
      <c r="M27" s="30"/>
      <c r="N27" s="30"/>
      <c r="O27" s="30"/>
      <c r="P27" s="30"/>
      <c r="Q27" s="36"/>
      <c r="R27" s="61"/>
      <c r="S27" s="68"/>
      <c r="T27" s="61"/>
      <c r="U27" s="68"/>
      <c r="V27" s="61"/>
      <c r="X27" s="30"/>
      <c r="Y27" s="30"/>
    </row>
    <row r="28" spans="1:25" s="31" customFormat="1" x14ac:dyDescent="0.3">
      <c r="A28" s="61"/>
      <c r="C28" s="30"/>
      <c r="D28" s="30"/>
      <c r="E28" s="30"/>
      <c r="F28" s="30"/>
      <c r="J28" s="34"/>
      <c r="K28" s="30"/>
      <c r="L28" s="30"/>
      <c r="M28" s="30"/>
      <c r="N28" s="30"/>
      <c r="O28" s="30"/>
      <c r="P28" s="30"/>
      <c r="Q28" s="36"/>
      <c r="R28" s="61"/>
      <c r="S28" s="68"/>
      <c r="T28" s="61"/>
      <c r="U28" s="68"/>
      <c r="V28" s="61"/>
      <c r="X28" s="30"/>
      <c r="Y28" s="30"/>
    </row>
    <row r="29" spans="1:25" s="31" customFormat="1" x14ac:dyDescent="0.3">
      <c r="A29" s="61"/>
      <c r="C29" s="30"/>
      <c r="D29" s="30"/>
      <c r="E29" s="30"/>
      <c r="F29" s="30"/>
      <c r="J29" s="34"/>
      <c r="K29" s="30"/>
      <c r="L29" s="30"/>
      <c r="M29" s="30"/>
      <c r="N29" s="30"/>
      <c r="O29" s="30"/>
      <c r="P29" s="30"/>
      <c r="Q29" s="36"/>
      <c r="R29" s="61"/>
      <c r="S29" s="68"/>
      <c r="T29" s="61"/>
      <c r="U29" s="68"/>
      <c r="V29" s="61"/>
      <c r="X29" s="30"/>
      <c r="Y29" s="30"/>
    </row>
    <row r="30" spans="1:25" s="31" customFormat="1" x14ac:dyDescent="0.3">
      <c r="A30" s="61"/>
      <c r="C30" s="30"/>
      <c r="D30" s="30"/>
      <c r="E30" s="30"/>
      <c r="F30" s="30"/>
      <c r="J30" s="34">
        <v>190905896818.22</v>
      </c>
      <c r="K30" s="30"/>
      <c r="L30" s="30"/>
      <c r="M30" s="30"/>
      <c r="N30" s="30"/>
      <c r="O30" s="30"/>
      <c r="P30" s="30"/>
      <c r="Q30" s="36"/>
      <c r="R30" s="61"/>
      <c r="S30" s="68"/>
      <c r="T30" s="61"/>
      <c r="U30" s="68"/>
      <c r="V30" s="61"/>
      <c r="X30" s="30"/>
      <c r="Y30" s="30"/>
    </row>
    <row r="31" spans="1:25" s="31" customFormat="1" x14ac:dyDescent="0.3">
      <c r="A31" s="61"/>
      <c r="C31" s="30"/>
      <c r="D31" s="30"/>
      <c r="E31" s="30"/>
      <c r="F31" s="30"/>
      <c r="J31" s="34"/>
      <c r="K31" s="30"/>
      <c r="L31" s="30"/>
      <c r="M31" s="30"/>
      <c r="N31" s="30"/>
      <c r="O31" s="30"/>
      <c r="P31" s="30"/>
      <c r="Q31" s="36"/>
      <c r="R31" s="61"/>
      <c r="S31" s="68"/>
      <c r="T31" s="61"/>
      <c r="U31" s="68"/>
      <c r="V31" s="61"/>
      <c r="X31" s="30"/>
      <c r="Y31" s="30"/>
    </row>
    <row r="32" spans="1:25" s="31" customFormat="1" x14ac:dyDescent="0.3">
      <c r="A32" s="61"/>
      <c r="C32" s="30"/>
      <c r="D32" s="30"/>
      <c r="E32" s="30"/>
      <c r="F32" s="30"/>
      <c r="I32" s="31" t="s">
        <v>274</v>
      </c>
      <c r="J32" s="34">
        <f>+J8+J10+J11+J12+J13+J14+J15+J16+J17+J19</f>
        <v>163519623865.66</v>
      </c>
      <c r="K32" s="30"/>
      <c r="L32" s="30"/>
      <c r="M32" s="30"/>
      <c r="N32" s="30"/>
      <c r="O32" s="30"/>
      <c r="P32" s="30"/>
      <c r="Q32" s="36"/>
      <c r="R32" s="61"/>
      <c r="S32" s="68"/>
      <c r="T32" s="61"/>
      <c r="U32" s="68"/>
      <c r="V32" s="61"/>
      <c r="X32" s="30"/>
      <c r="Y32" s="30"/>
    </row>
    <row r="33" spans="1:25" s="31" customFormat="1" x14ac:dyDescent="0.3">
      <c r="A33" s="61"/>
      <c r="C33" s="30"/>
      <c r="D33" s="30"/>
      <c r="E33" s="30"/>
      <c r="F33" s="30"/>
      <c r="I33" s="31" t="s">
        <v>275</v>
      </c>
      <c r="J33" s="34">
        <f>+J5+J6+J18</f>
        <v>14147849325.559999</v>
      </c>
      <c r="K33" s="30"/>
      <c r="L33" s="30"/>
      <c r="M33" s="30"/>
      <c r="N33" s="30"/>
      <c r="O33" s="30"/>
      <c r="P33" s="30"/>
      <c r="Q33" s="36"/>
      <c r="R33" s="61"/>
      <c r="S33" s="68"/>
      <c r="T33" s="61"/>
      <c r="U33" s="68"/>
      <c r="V33" s="61"/>
      <c r="X33" s="30"/>
      <c r="Y33" s="30"/>
    </row>
    <row r="34" spans="1:25" s="31" customFormat="1" x14ac:dyDescent="0.3">
      <c r="A34" s="61"/>
      <c r="C34" s="30"/>
      <c r="D34" s="30"/>
      <c r="E34" s="30"/>
      <c r="F34" s="30"/>
      <c r="I34" s="31" t="s">
        <v>276</v>
      </c>
      <c r="J34" s="34">
        <f>+J7+J20</f>
        <v>13238423627</v>
      </c>
      <c r="K34" s="30"/>
      <c r="L34" s="30"/>
      <c r="M34" s="30"/>
      <c r="N34" s="30"/>
      <c r="O34" s="30"/>
      <c r="P34" s="30"/>
      <c r="Q34" s="36"/>
      <c r="R34" s="61"/>
      <c r="S34" s="68"/>
      <c r="T34" s="61"/>
      <c r="U34" s="68"/>
      <c r="V34" s="61"/>
      <c r="X34" s="30"/>
      <c r="Y34" s="30"/>
    </row>
    <row r="35" spans="1:25" s="31" customFormat="1" x14ac:dyDescent="0.3">
      <c r="A35" s="61"/>
      <c r="C35" s="30"/>
      <c r="D35" s="30"/>
      <c r="E35" s="30"/>
      <c r="F35" s="30"/>
      <c r="J35" s="34">
        <f>+J32+J33+J34</f>
        <v>190905896818.22</v>
      </c>
      <c r="K35" s="30"/>
      <c r="L35" s="30"/>
      <c r="M35" s="30"/>
      <c r="N35" s="30"/>
      <c r="O35" s="30"/>
      <c r="P35" s="30"/>
      <c r="Q35" s="36"/>
      <c r="R35" s="61"/>
      <c r="S35" s="68"/>
      <c r="T35" s="61"/>
      <c r="U35" s="68"/>
      <c r="V35" s="61"/>
      <c r="X35" s="30"/>
      <c r="Y35" s="30"/>
    </row>
    <row r="36" spans="1:25" s="31" customFormat="1" x14ac:dyDescent="0.3">
      <c r="A36" s="61"/>
      <c r="C36" s="30"/>
      <c r="D36" s="30"/>
      <c r="E36" s="30"/>
      <c r="F36" s="30"/>
      <c r="J36" s="34"/>
      <c r="K36" s="30"/>
      <c r="L36" s="30"/>
      <c r="M36" s="30"/>
      <c r="N36" s="30"/>
      <c r="O36" s="30"/>
      <c r="P36" s="30"/>
      <c r="Q36" s="36"/>
      <c r="R36" s="61"/>
      <c r="S36" s="68"/>
      <c r="T36" s="61"/>
      <c r="U36" s="68"/>
      <c r="V36" s="61"/>
      <c r="X36" s="30"/>
      <c r="Y36" s="30"/>
    </row>
    <row r="37" spans="1:25" s="31" customFormat="1" x14ac:dyDescent="0.3">
      <c r="A37" s="61"/>
      <c r="C37" s="30"/>
      <c r="D37" s="30"/>
      <c r="E37" s="30"/>
      <c r="F37" s="30"/>
      <c r="J37" s="34"/>
      <c r="K37" s="30"/>
      <c r="L37" s="30"/>
      <c r="M37" s="30"/>
      <c r="N37" s="30"/>
      <c r="O37" s="30"/>
      <c r="P37" s="30"/>
      <c r="Q37" s="36"/>
      <c r="R37" s="61"/>
      <c r="S37" s="68"/>
      <c r="T37" s="61"/>
      <c r="U37" s="68"/>
      <c r="V37" s="61"/>
      <c r="X37" s="30"/>
      <c r="Y37" s="30"/>
    </row>
    <row r="38" spans="1:25" s="31" customFormat="1" x14ac:dyDescent="0.3">
      <c r="A38" s="61"/>
      <c r="C38" s="30"/>
      <c r="D38" s="30"/>
      <c r="E38" s="30"/>
      <c r="F38" s="30"/>
      <c r="I38" s="31" t="s">
        <v>274</v>
      </c>
      <c r="J38" s="34">
        <v>163519623865.66</v>
      </c>
      <c r="K38" s="30"/>
      <c r="L38" s="34">
        <f>+J38*0.7</f>
        <v>114463736705.96199</v>
      </c>
      <c r="M38" s="30"/>
      <c r="N38" s="30"/>
      <c r="O38" s="30"/>
      <c r="P38" s="30"/>
      <c r="Q38" s="36"/>
      <c r="R38" s="61"/>
      <c r="S38" s="68"/>
      <c r="T38" s="61"/>
      <c r="U38" s="68"/>
      <c r="V38" s="61"/>
      <c r="X38" s="30"/>
      <c r="Y38" s="30"/>
    </row>
    <row r="39" spans="1:25" s="31" customFormat="1" x14ac:dyDescent="0.3">
      <c r="A39" s="61"/>
      <c r="C39" s="30"/>
      <c r="D39" s="30"/>
      <c r="E39" s="30"/>
      <c r="F39" s="30"/>
      <c r="I39" s="31" t="s">
        <v>275</v>
      </c>
      <c r="J39" s="34">
        <v>14147849325.559999</v>
      </c>
      <c r="K39" s="30"/>
      <c r="L39" s="34">
        <f t="shared" ref="L39:L41" si="0">+J39*0.7</f>
        <v>9903494527.8919983</v>
      </c>
      <c r="M39" s="30"/>
      <c r="N39" s="30"/>
      <c r="O39" s="30"/>
      <c r="P39" s="30"/>
      <c r="Q39" s="36"/>
      <c r="R39" s="61"/>
      <c r="S39" s="68"/>
      <c r="T39" s="61"/>
      <c r="U39" s="68"/>
      <c r="V39" s="61"/>
      <c r="X39" s="30"/>
      <c r="Y39" s="30"/>
    </row>
    <row r="40" spans="1:25" s="31" customFormat="1" x14ac:dyDescent="0.3">
      <c r="A40" s="61"/>
      <c r="C40" s="30"/>
      <c r="D40" s="30"/>
      <c r="E40" s="30"/>
      <c r="F40" s="30"/>
      <c r="I40" s="31" t="s">
        <v>276</v>
      </c>
      <c r="J40" s="34">
        <v>13238423627</v>
      </c>
      <c r="K40" s="30"/>
      <c r="L40" s="34">
        <f t="shared" si="0"/>
        <v>9266896538.8999996</v>
      </c>
      <c r="M40" s="30"/>
      <c r="N40" s="30"/>
      <c r="O40" s="30"/>
      <c r="P40" s="30"/>
      <c r="Q40" s="36"/>
      <c r="R40" s="61"/>
      <c r="S40" s="68"/>
      <c r="T40" s="61"/>
      <c r="U40" s="68"/>
      <c r="V40" s="61"/>
      <c r="X40" s="30"/>
      <c r="Y40" s="30"/>
    </row>
    <row r="41" spans="1:25" s="31" customFormat="1" x14ac:dyDescent="0.3">
      <c r="A41" s="61"/>
      <c r="C41" s="30"/>
      <c r="D41" s="30"/>
      <c r="E41" s="30"/>
      <c r="F41" s="30"/>
      <c r="J41" s="34">
        <v>190905896818.22</v>
      </c>
      <c r="K41" s="30"/>
      <c r="L41" s="34">
        <f t="shared" si="0"/>
        <v>133634127772.754</v>
      </c>
      <c r="M41" s="30"/>
      <c r="N41" s="30"/>
      <c r="O41" s="30"/>
      <c r="P41" s="30"/>
      <c r="Q41" s="36"/>
      <c r="R41" s="61"/>
      <c r="S41" s="68"/>
      <c r="T41" s="61"/>
      <c r="U41" s="68"/>
      <c r="V41" s="61"/>
      <c r="X41" s="30"/>
      <c r="Y41" s="30"/>
    </row>
    <row r="42" spans="1:25" s="31" customFormat="1" x14ac:dyDescent="0.3">
      <c r="A42" s="61"/>
      <c r="C42" s="30"/>
      <c r="D42" s="30"/>
      <c r="E42" s="30"/>
      <c r="F42" s="30"/>
      <c r="J42" s="34"/>
      <c r="K42" s="30"/>
      <c r="L42" s="30"/>
      <c r="M42" s="30"/>
      <c r="N42" s="30"/>
      <c r="O42" s="30"/>
      <c r="P42" s="30"/>
      <c r="Q42" s="36"/>
      <c r="R42" s="61"/>
      <c r="S42" s="68"/>
      <c r="T42" s="61"/>
      <c r="U42" s="68"/>
      <c r="V42" s="61"/>
      <c r="X42" s="30"/>
      <c r="Y42" s="30"/>
    </row>
    <row r="43" spans="1:25" s="31" customFormat="1" x14ac:dyDescent="0.3">
      <c r="A43" s="61"/>
      <c r="C43" s="30"/>
      <c r="D43" s="30"/>
      <c r="E43" s="30"/>
      <c r="F43" s="30"/>
      <c r="J43" s="34"/>
      <c r="K43" s="30"/>
      <c r="L43" s="30"/>
      <c r="M43" s="30"/>
      <c r="N43" s="30"/>
      <c r="O43" s="30"/>
      <c r="P43" s="30"/>
      <c r="Q43" s="36"/>
      <c r="R43" s="61"/>
      <c r="S43" s="68"/>
      <c r="T43" s="61"/>
      <c r="U43" s="68"/>
      <c r="V43" s="61"/>
      <c r="X43" s="30"/>
      <c r="Y43" s="30"/>
    </row>
    <row r="44" spans="1:25" s="31" customFormat="1" x14ac:dyDescent="0.3">
      <c r="A44" s="61"/>
      <c r="C44" s="30"/>
      <c r="D44" s="30"/>
      <c r="E44" s="30"/>
      <c r="F44" s="30"/>
      <c r="J44" s="34"/>
      <c r="K44" s="30"/>
      <c r="L44" s="30"/>
      <c r="M44" s="30"/>
      <c r="N44" s="30"/>
      <c r="O44" s="30"/>
      <c r="P44" s="30"/>
      <c r="Q44" s="36"/>
      <c r="R44" s="61"/>
      <c r="S44" s="68"/>
      <c r="T44" s="61"/>
      <c r="U44" s="68"/>
      <c r="V44" s="61"/>
      <c r="X44" s="30"/>
      <c r="Y44" s="30"/>
    </row>
    <row r="45" spans="1:25" s="31" customFormat="1" x14ac:dyDescent="0.3">
      <c r="A45" s="61"/>
      <c r="C45" s="30"/>
      <c r="D45" s="30"/>
      <c r="E45" s="30"/>
      <c r="F45" s="30"/>
      <c r="J45" s="34"/>
      <c r="K45" s="30"/>
      <c r="L45" s="30"/>
      <c r="M45" s="30"/>
      <c r="N45" s="30"/>
      <c r="O45" s="30"/>
      <c r="P45" s="30"/>
      <c r="Q45" s="36"/>
      <c r="R45" s="61"/>
      <c r="S45" s="68"/>
      <c r="T45" s="61"/>
      <c r="U45" s="68"/>
      <c r="V45" s="61"/>
      <c r="X45" s="30"/>
      <c r="Y45" s="30"/>
    </row>
    <row r="46" spans="1:25" s="31" customFormat="1" x14ac:dyDescent="0.3">
      <c r="A46" s="61"/>
      <c r="C46" s="30"/>
      <c r="D46" s="30"/>
      <c r="E46" s="30"/>
      <c r="F46" s="30"/>
      <c r="J46" s="34"/>
      <c r="K46" s="30"/>
      <c r="L46" s="30"/>
      <c r="M46" s="30"/>
      <c r="N46" s="30"/>
      <c r="O46" s="30"/>
      <c r="P46" s="30"/>
      <c r="Q46" s="36"/>
      <c r="R46" s="61"/>
      <c r="S46" s="68"/>
      <c r="T46" s="61"/>
      <c r="U46" s="68"/>
      <c r="V46" s="61"/>
      <c r="X46" s="30"/>
      <c r="Y46" s="30"/>
    </row>
    <row r="47" spans="1:25" s="31" customFormat="1" x14ac:dyDescent="0.3">
      <c r="A47" s="61"/>
      <c r="C47" s="30"/>
      <c r="D47" s="30"/>
      <c r="E47" s="30"/>
      <c r="F47" s="30"/>
      <c r="J47" s="34"/>
      <c r="K47" s="30"/>
      <c r="L47" s="30"/>
      <c r="M47" s="30"/>
      <c r="N47" s="30"/>
      <c r="O47" s="30"/>
      <c r="P47" s="30"/>
      <c r="Q47" s="36"/>
      <c r="R47" s="61"/>
      <c r="S47" s="68"/>
      <c r="T47" s="61"/>
      <c r="U47" s="68"/>
      <c r="V47" s="61"/>
      <c r="X47" s="30"/>
      <c r="Y47" s="30"/>
    </row>
    <row r="48" spans="1:25" s="31" customFormat="1" x14ac:dyDescent="0.3">
      <c r="A48" s="61"/>
      <c r="C48" s="30"/>
      <c r="D48" s="30"/>
      <c r="E48" s="30"/>
      <c r="F48" s="30"/>
      <c r="J48" s="34"/>
      <c r="K48" s="30"/>
      <c r="L48" s="30"/>
      <c r="M48" s="30"/>
      <c r="N48" s="30"/>
      <c r="O48" s="30"/>
      <c r="P48" s="30"/>
      <c r="Q48" s="36"/>
      <c r="R48" s="61"/>
      <c r="S48" s="68"/>
      <c r="T48" s="61"/>
      <c r="U48" s="68"/>
      <c r="V48" s="61"/>
      <c r="X48" s="30"/>
      <c r="Y48" s="30"/>
    </row>
    <row r="49" spans="1:25" s="31" customFormat="1" x14ac:dyDescent="0.3">
      <c r="A49" s="61"/>
      <c r="C49" s="30"/>
      <c r="D49" s="30"/>
      <c r="E49" s="30"/>
      <c r="F49" s="30"/>
      <c r="J49" s="34"/>
      <c r="K49" s="30"/>
      <c r="L49" s="30"/>
      <c r="M49" s="30"/>
      <c r="N49" s="30"/>
      <c r="O49" s="30"/>
      <c r="P49" s="30"/>
      <c r="Q49" s="36"/>
      <c r="R49" s="61"/>
      <c r="S49" s="68"/>
      <c r="T49" s="61"/>
      <c r="U49" s="68"/>
      <c r="V49" s="61"/>
      <c r="X49" s="30"/>
      <c r="Y49" s="30"/>
    </row>
    <row r="50" spans="1:25" s="31" customFormat="1" x14ac:dyDescent="0.3">
      <c r="A50" s="61"/>
      <c r="C50" s="30"/>
      <c r="D50" s="30"/>
      <c r="E50" s="30"/>
      <c r="F50" s="30"/>
      <c r="J50" s="34"/>
      <c r="K50" s="30"/>
      <c r="L50" s="30"/>
      <c r="M50" s="30"/>
      <c r="N50" s="30"/>
      <c r="O50" s="30"/>
      <c r="P50" s="30"/>
      <c r="Q50" s="36"/>
      <c r="R50" s="61"/>
      <c r="S50" s="68"/>
      <c r="T50" s="61"/>
      <c r="U50" s="68"/>
      <c r="V50" s="61"/>
      <c r="X50" s="30"/>
      <c r="Y50" s="30"/>
    </row>
  </sheetData>
  <autoFilter ref="A4:R20"/>
  <mergeCells count="5">
    <mergeCell ref="S3:T3"/>
    <mergeCell ref="U3:V3"/>
    <mergeCell ref="O3:Q3"/>
    <mergeCell ref="R3:R4"/>
    <mergeCell ref="D1:N1"/>
  </mergeCells>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Reporte Resumen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Bolívar Guzmán</dc:creator>
  <cp:lastModifiedBy>ebolivarguzman@gmail.com</cp:lastModifiedBy>
  <dcterms:created xsi:type="dcterms:W3CDTF">2019-11-12T20:13:22Z</dcterms:created>
  <dcterms:modified xsi:type="dcterms:W3CDTF">2019-11-30T03:10:40Z</dcterms:modified>
</cp:coreProperties>
</file>