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730"/>
  <workbookPr/>
  <mc:AlternateContent xmlns:mc="http://schemas.openxmlformats.org/markup-compatibility/2006">
    <mc:Choice Requires="x15">
      <x15ac:absPath xmlns:x15ac="http://schemas.microsoft.com/office/spreadsheetml/2010/11/ac" url="E:\MARTHA MEN 2018\PLAN ANTICORRUPCIÒN\EVALUACION RC PC 2017\"/>
    </mc:Choice>
  </mc:AlternateContent>
  <bookViews>
    <workbookView xWindow="0" yWindow="0" windowWidth="17970" windowHeight="5940" xr2:uid="{00000000-000D-0000-FFFF-FFFF00000000}"/>
  </bookViews>
  <sheets>
    <sheet name="Evaluación EPC 2017" sheetId="3" r:id="rId1"/>
    <sheet name="Resumen 2017" sheetId="4" r:id="rId2"/>
  </sheets>
  <definedNames>
    <definedName name="_xlnm._FilterDatabase" localSheetId="0" hidden="1">'Evaluación EPC 2017'!$A$2:$P$32</definedName>
    <definedName name="_xlnm.Print_Area" localSheetId="0">'Evaluación EPC 2017'!$A$1:$M$31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5" i="3" l="1"/>
  <c r="P35" i="3"/>
  <c r="P38" i="3" s="1"/>
  <c r="Q35" i="3"/>
  <c r="Q38" i="3" s="1"/>
  <c r="R35" i="3"/>
  <c r="R38" i="3" s="1"/>
  <c r="S35" i="3"/>
  <c r="O36" i="3"/>
  <c r="P36" i="3"/>
  <c r="Q36" i="3"/>
  <c r="R36" i="3"/>
  <c r="S36" i="3"/>
  <c r="O37" i="3"/>
  <c r="P37" i="3"/>
  <c r="Q37" i="3"/>
  <c r="R37" i="3"/>
  <c r="S37" i="3"/>
  <c r="O38" i="3"/>
  <c r="S38" i="3"/>
  <c r="N38" i="3"/>
  <c r="N37" i="3"/>
  <c r="N35" i="3"/>
  <c r="M37" i="3"/>
  <c r="M36" i="3"/>
  <c r="M35" i="3"/>
  <c r="E8" i="4"/>
  <c r="C8" i="4"/>
  <c r="E7" i="4"/>
  <c r="F7" i="4" s="1"/>
  <c r="C7" i="4"/>
  <c r="D7" i="4" s="1"/>
  <c r="E6" i="4"/>
  <c r="C6" i="4"/>
  <c r="O32" i="3"/>
  <c r="P32" i="3"/>
  <c r="Q32" i="3"/>
  <c r="R32" i="3"/>
  <c r="S32" i="3"/>
  <c r="N32" i="3"/>
  <c r="D8" i="4" l="1"/>
  <c r="F8" i="4"/>
</calcChain>
</file>

<file path=xl/sharedStrings.xml><?xml version="1.0" encoding="utf-8"?>
<sst xmlns="http://schemas.openxmlformats.org/spreadsheetml/2006/main" count="238" uniqueCount="166">
  <si>
    <t>Objetivo Estratégico Institucional</t>
  </si>
  <si>
    <t>Programa Estratégico</t>
  </si>
  <si>
    <t>Subcomponente</t>
  </si>
  <si>
    <t>Líder de Subcomponente</t>
  </si>
  <si>
    <t>Tareas por Subcomponente</t>
  </si>
  <si>
    <t>Responsable líder tarea</t>
  </si>
  <si>
    <t>Recursos (Equipo de trabajo)</t>
  </si>
  <si>
    <t xml:space="preserve">Fecha de inicio </t>
  </si>
  <si>
    <t>Fecha   final</t>
  </si>
  <si>
    <t xml:space="preserve">Entregable o Meta/ 
Parámetro de seguimiento </t>
  </si>
  <si>
    <t>Grupo de Planeación Estratégica y Seguimiento a Proyectos de Inversión</t>
  </si>
  <si>
    <t>Oficina Asesora de Planeación y Finanzas
Oficina Asesora de Comunicaciones</t>
  </si>
  <si>
    <t>Grupo de Planeación Estratégica y Seguimiento a Proyectos de Inversión
Oficina Asesora de Comunicaciones</t>
  </si>
  <si>
    <t>Grupo de Planeación Estratégica y Seguimiento a Proyectos de Inversión
Oficina Asesora de Comunicaciones
Unidad de Atención al Ciudadano
Dependencias misionales</t>
  </si>
  <si>
    <t>Humanos y técnicos</t>
  </si>
  <si>
    <t>Plan de Acción Anticorrupción</t>
  </si>
  <si>
    <t>2. RENDICIÓN DE CUENTAS</t>
  </si>
  <si>
    <t>3. VEERURÍAS CIUDADANAS</t>
  </si>
  <si>
    <t>1. CONTROL SOCIAL A LA GESTIÓN PÚBLICA</t>
  </si>
  <si>
    <t>Grupo de Planeación Estratégica y Seguimiento a Proyectos de Inversión
Subdirección de Desarrollo Organizacional
Dependencias Misionales del MEN
Oficina Asesora de Comunicaciones</t>
  </si>
  <si>
    <t xml:space="preserve">Información actualizada y publicada en 
http://www.mineducacion.gov.co/1759/w3-article-349495.html </t>
  </si>
  <si>
    <t>Documento de la Estrategia de Participación Ciudadana para 2017, publicado en la web</t>
  </si>
  <si>
    <t>Convocar a las Veedurías Ciudadanas a participar en procesos contractuales</t>
  </si>
  <si>
    <t>Subdirección de Contratación</t>
  </si>
  <si>
    <t>Actualizar permanentemente la Información de la Gestión Pública del MEN</t>
  </si>
  <si>
    <t>Información actualizada en la página web</t>
  </si>
  <si>
    <t>Dependencias Misionales
Oficina Asesora de Comunicaciones</t>
  </si>
  <si>
    <t>Publicación del Informe de Gestión 2016</t>
  </si>
  <si>
    <t>Someter a Consulta de la ciudadanía, Proyectos normativos</t>
  </si>
  <si>
    <t>Publicar Conceptos Jurídicos emitidos por el MEN</t>
  </si>
  <si>
    <t>Actualizar el Sitio de Transparencia y Acceso a la Función Pública</t>
  </si>
  <si>
    <t>Divulgar Novedades del Sector Educativo</t>
  </si>
  <si>
    <t>Divulgar actividades relacionadas con el Plan Decenal de Educación</t>
  </si>
  <si>
    <t>Grupo de Planeación Estratégica y Seguimiento a Proyectos de Inversión
Gerencia  Plan Nacional Decenal de Educación
Oficina Asesora de Comunicaciones</t>
  </si>
  <si>
    <t xml:space="preserve">Información actualizada en la página web www.plandecenal.edu.co/
</t>
  </si>
  <si>
    <t>Publicar información en el sitio de transparencia</t>
  </si>
  <si>
    <t>Actualizar información en el Portal Colombia Aprende</t>
  </si>
  <si>
    <t>Oficina de Innovación Educativa con el uso de medios</t>
  </si>
  <si>
    <t>Información actualizada en http://aprende.colombiaaprende.edu.co/</t>
  </si>
  <si>
    <t>Publicar de reportes de datos del sector educativo a través de los Sistemas  de consulta del MEN</t>
  </si>
  <si>
    <t xml:space="preserve">Oficina Asesora de Planeación y Finanzas
Oficina Asesora de Comunicaciones
Unidad de Atención al Ciudadano
Oficina de Tecnología y Sistemas de Información
Viceministerio de Educación Preescolar, Básica y Media
Viceministerio de Educación Superior
Dependencias misionales </t>
  </si>
  <si>
    <t xml:space="preserve">Oficina Asesora de Planeación y Finanzas
Oficina Asesora de Comunicaciones
Oficina de Tecnología y Sistemas de Información
Viceministerio de Educación Preescolar, Básica y Media
Viceministerio de Educación Superior
Dependencias misionales </t>
  </si>
  <si>
    <t>Informe de Gestión 2016, publicado en la web</t>
  </si>
  <si>
    <t>Entregar Informes al Congreso de la República</t>
  </si>
  <si>
    <t>Despacho del Ministro de Educación
Oficina Asesora de Planeación y Finanzas</t>
  </si>
  <si>
    <t>Despacho del Ministro de Educación</t>
  </si>
  <si>
    <t>Información entregada</t>
  </si>
  <si>
    <t>Atender requerimientos de la Urna de Cristal</t>
  </si>
  <si>
    <t xml:space="preserve">Unidad de Atención al Ciudadano
Oficina Asesora de Planeación y Finanzas
Viceministerio de Educación Preescolar, Básica y Media
Viceministerio de Educación Superior
Dependencias misionales </t>
  </si>
  <si>
    <t>Unidad de Atención al Ciudadano</t>
  </si>
  <si>
    <t>Participar en las Ferias de servicios al ciudadano</t>
  </si>
  <si>
    <t>Unidad de Atención al Ciudadano
Viceministerio de Educación Preescolar, Básica y Media
Viceministerio de Educación Superior</t>
  </si>
  <si>
    <t xml:space="preserve">Unidad de Atención al Ciudadano
</t>
  </si>
  <si>
    <t>Viceministerio de Educación Preescolar, Básica y Media</t>
  </si>
  <si>
    <t>Atender el Chat de atención al ciudadano</t>
  </si>
  <si>
    <t>Atender el Chat de Permanencia</t>
  </si>
  <si>
    <t>Subdirección de Permanencia</t>
  </si>
  <si>
    <t>Realizar Encuentros con Secretarios de Educación</t>
  </si>
  <si>
    <t>1 encuentro semestral</t>
  </si>
  <si>
    <t>Realizar Talleres de Recursos Humanos del Sector</t>
  </si>
  <si>
    <t>1 Taller semestral</t>
  </si>
  <si>
    <t>Realizar Taller - Seminario para financieros</t>
  </si>
  <si>
    <t xml:space="preserve">Subdirección de Fortalecimiento Institucional </t>
  </si>
  <si>
    <t>Subdirección de Recursos Humanos del Sector</t>
  </si>
  <si>
    <t>Subdirección de Monitoreo y Control</t>
  </si>
  <si>
    <t>1 Taller</t>
  </si>
  <si>
    <t>Realizar Taller para jurídicos (Deudas laborales del Sector)</t>
  </si>
  <si>
    <t>Realizar la Noche de la Excelencia</t>
  </si>
  <si>
    <t>Despacho del Ministro de Educación
Oficina Asesora de Comunicaciones
Oficina Asesora de Planeación y Finanzas
Viceministerio de Educación Preescolar, Básica y Media
Viceministerio de Educación Superior</t>
  </si>
  <si>
    <t>Un evento</t>
  </si>
  <si>
    <t>Realizar Foros; nacional, regionales y virtuales.</t>
  </si>
  <si>
    <t>Subdirección de Fomento de Competencias</t>
  </si>
  <si>
    <t>Oficina Asesora de Comunicaciones</t>
  </si>
  <si>
    <t>Mantener actualizada la información institucional en Redes sociales</t>
  </si>
  <si>
    <t>Información actualizada en Facebook, Twitter, Google+, You Tube, Flickr, Instagram, RSS</t>
  </si>
  <si>
    <t>Responder solicitudes de los ciudadanos</t>
  </si>
  <si>
    <t>Unidad de Atención al Ciudadano
Viceministerio de Educación Preescolar, Básica y Media
Viceministerio de Educación Superior
Oficinas Asesoras</t>
  </si>
  <si>
    <t>Sistema de Gestión Documental</t>
  </si>
  <si>
    <t>Realizar la Audiencia Pública de Rendición de Cuentas
(Gestión 2016)</t>
  </si>
  <si>
    <t>Despacho del Ministro de Educación
Oficina Asesora de Comunicaciones
Oficina Asesora de Planeación y Finanzas</t>
  </si>
  <si>
    <t>Oficina Asesora de Planeación y Finanzas</t>
  </si>
  <si>
    <t>Oficina Asesora Jurídica
Viceministerio de Educación Preescolar, Básica y Media
Viceministerio de Educación Superior
Oficina Asesora de Comunicaciones</t>
  </si>
  <si>
    <t>Oficina Asesora Jurídica</t>
  </si>
  <si>
    <t xml:space="preserve">Proyectos normativos sometidos a Consulta de la ciudadanía (Publicación en http://www.mineducacion.gov.co/1759/w3-propertyvalue-49843.html </t>
  </si>
  <si>
    <t>Una Audiencia Pública de Rendición de Cuentas a la Ciudadanía
o. Memorias del evento
o. Informe de evaluación de la Audiencia</t>
  </si>
  <si>
    <t>Oficina Asesora Jurídica
Oficina Asesora de Comunicaciones</t>
  </si>
  <si>
    <t>Conceptos Jurídicos publicados en http://www.mineducacion.gov.co/1759/w3-propertyvalue-49839.html</t>
  </si>
  <si>
    <t>Viceministerio de Educación Preescolar, Básica y Media
Viceministerio de Educación Superior
Dependencias Misionales
Oficina Asesora de Comunicaciones</t>
  </si>
  <si>
    <t>Promover la participación de la Ciudadanía</t>
  </si>
  <si>
    <t>Publicación en la web
http://www.mineducacion.gov.co/1759/w3-article-177283.html</t>
  </si>
  <si>
    <t>Despacho del Ministro de Educación
Unidad de Atención al Ciudadano
Oficina Asesora de Comunicaciones</t>
  </si>
  <si>
    <t xml:space="preserve">Establecer canales de comunicación y diálogo con la Ciudadanía
</t>
  </si>
  <si>
    <t>Unidad de Atención al Ciudadano
Oficina Asesora de Comunicaciones</t>
  </si>
  <si>
    <t>Publicada en la web http://www.mineducacion.gov.co/1759/w3-article-177283.html</t>
  </si>
  <si>
    <t>Convocatoria a Veedurías Ciudadanas, publicada en la web
http://www.mineducacion.gov.co/1759/w3-article-178247.html</t>
  </si>
  <si>
    <t>Publicar la Planeación Intitucional en la web</t>
  </si>
  <si>
    <t>Despacho del Ministro de Educación
Secretaría General
Unidad de Atención al Ciudadano</t>
  </si>
  <si>
    <t>Secretaría General</t>
  </si>
  <si>
    <t>Oficina Asesora de Planeación y Finanzas
Subdirección de Desarrollo Sectorial
Oficina Asesora de Comunicaciones</t>
  </si>
  <si>
    <t>Información publicada en la web
http://www.mineducacion.gov.co/1759/w3-article-261032.html</t>
  </si>
  <si>
    <t>Definir y publicar la Estrategia de Participación Ciudadana para 2017</t>
  </si>
  <si>
    <t>Evidencia</t>
  </si>
  <si>
    <t>https://www.mineducacion.gov.co/portal/micrositios-institucionales/Modelo-Integrado-de-Planeacion-y-Gestion/362787:Plan-Anticorrupcion-y-de-Atencion-al-Ciudadano</t>
  </si>
  <si>
    <t>http://www.mineducacion.gov.co/portal/</t>
  </si>
  <si>
    <t>https://www.mineducacion.gov.co/portal/atencion-al-ciudadano/Participacion-Ciudadana/349495:Transparencia-y-acceso-a-informacion-publica</t>
  </si>
  <si>
    <t>https://www.mineducacion.gov.co/portal/salaprensa/</t>
  </si>
  <si>
    <t>Sala de Prensa en la Web</t>
  </si>
  <si>
    <t>http://www.plandecenal.edu.co/cms/</t>
  </si>
  <si>
    <t>Pagina Web del PNDE</t>
  </si>
  <si>
    <t>https://www.mineducacion.gov.co/portal/micrositios-institucionales/Rendicion-de-Cuentas/</t>
  </si>
  <si>
    <t xml:space="preserve">Informe de Gestión 2016 y Audiencia Pública de Rendición de Cuentas  realizado el 20 de abril de 2017
Boton Transparencia numeral 6.1.d PLANEACIÓN - Rendición de Cuentas
</t>
  </si>
  <si>
    <t>Informe enviado al congreso 2016 - 2017
Boton Transparencia numeral 7.1.a CONTROL - Informe enviado al Congreso</t>
  </si>
  <si>
    <t>El Foro Educativo Nacional se realizó la primera semana de noviembre</t>
  </si>
  <si>
    <t>Rendición de Cuentas  realizado el 20 de abril de 2017
Boton Transparencia numeral 6.1.d PLANEACIÓN - Rendición de Cuentas</t>
  </si>
  <si>
    <t>COMPONENTE PARTICIPACIÓN CIUDADANA Y RENDICIÓN DE CUENTAS</t>
  </si>
  <si>
    <t>Soportes</t>
  </si>
  <si>
    <t>A las Veedurías ciudadanas para participar en procesos contractuales en general 
Invitación a veedurías ciudadanas para ejercer control social en el Programa de Alimentación Escolar
Veedurías para proyectos normativos
Los integrantes de la ComiSíón Gestoria del Plan Decenal, se constituyen en veedores permanentes del proceso.</t>
  </si>
  <si>
    <t>www.mineducacion.gov.co/1759/w3-article-178247.html
www.mineducacion.gov.co/1759/w3-article-350648.html
www.mineducacion.gov.co/1759/w3-propertyvalue-49843.html
http://www.plandecenal.edu.co/cms/index.php/comision-gestora</t>
  </si>
  <si>
    <t>Direccionamiento estratégico
Plan sectorial y plan de acción
Seguimiento a los indicadores del Plan Nacional de Desarrollo
Seguimiento a los proyectos de inversión</t>
  </si>
  <si>
    <t>https://www.mineducacion.gov.co/portal/Ministerio/Informacion-Institucional/356015:Marco-Estrategico
https://www.mineducacion.gov.co/portal/atencion-al-ciudadano/Participacion-Ciudadana/349495:Transparencia-y-acceso-a-informacion-publica
http://sinergiapp.dnp.gov.co/#HomeSeguimiento
https://spi.dnp.gov.co/</t>
  </si>
  <si>
    <t>Pagina Web del MEN
Boton de Transparencia del MEN</t>
  </si>
  <si>
    <t>http://www.mineducacion.gov.co/1621/w3-article-233996.html</t>
  </si>
  <si>
    <t>Chat de atención al ciudadano</t>
  </si>
  <si>
    <t>Esta Inactivo desde 2014</t>
  </si>
  <si>
    <t>La página web del MEN tiene a disposición de los ciudadanos toda la información relacionada con los datos abiertos</t>
  </si>
  <si>
    <t xml:space="preserve">https://www.facebook.com/Mineducacion/
https://twitter.com/mineducacion
https://www.instagram.com/mineducacioncol/
https://www.youtube.com/mineducacion
</t>
  </si>
  <si>
    <t>http://www.mineducacion.gov.co/portal/secciones-complementarias/Proyectos-normativos-para-observaciones-ciudadanas/</t>
  </si>
  <si>
    <t>http://54.226.140.140/men/docs/arbol/46955.htm</t>
  </si>
  <si>
    <t>LA EDUCACIÓN CUENTA</t>
  </si>
  <si>
    <t>http://www.urnadecristal.gov.co/busqueda/educacion?ordenar=DESC</t>
  </si>
  <si>
    <t>Urna de Cristal - Educación</t>
  </si>
  <si>
    <t>Medios electrónicos</t>
  </si>
  <si>
    <t>Proyectos Normativos para Observaciones Ciudadana.</t>
  </si>
  <si>
    <t>Conceptos jurídicos en Normograma del MEN.</t>
  </si>
  <si>
    <t>Pagina Web del Portal Colombia Aprende</t>
  </si>
  <si>
    <t>Rendición de cuentas</t>
  </si>
  <si>
    <t>Participación Ciudadana</t>
  </si>
  <si>
    <t>Este evento se realizó la primera semana de diciembre</t>
  </si>
  <si>
    <t>Documento de la Estrategia de Participación Ciudadana 2017, publicado en la web en el mes de enero de 2017</t>
  </si>
  <si>
    <t>El Ministerio realiza veedurias ciudadanas, en los siguientes temas:
Veedurías ciudadanas para participar en procesos contractuales 
Veedurías ciudadanas para ejercer control social en el Programa de Alimentación Escolar
Veedurías ciudadanas para proyectos normativos
Los integrantes de la Comisíón Gestoria del Plan Decenal Nacional de educación, se constituyen en veedores permanentes del proceso.</t>
  </si>
  <si>
    <t>La Pagina Web del MEN</t>
  </si>
  <si>
    <t>http://documentacion.mineducacion.gov.co/MENGESDOC/ModuloReportesDinamicos/InterfazUsuario/HomeRepDinamicos.asp?Portal=GD</t>
  </si>
  <si>
    <t xml:space="preserve">Todas las  respuestas  que  genera  el Ministerio de Educación Nacional se  generan desde el Sistema de Gestión documental,  el cual  tiene unas plantillas  preestablecidas  respetando toda la  diplomacia documental. En el siguiente link  esta el formulario  establecido para  recibir todas las  PQRS </t>
  </si>
  <si>
    <t xml:space="preserve">Se realizaron 7 eventos con la participación de secretarios de educación, 2 a nivel nacional y 6 regionales. </t>
  </si>
  <si>
    <t>No se realizaron</t>
  </si>
  <si>
    <t>Se realizaron 4 eventos con la participación de financieros.</t>
  </si>
  <si>
    <t>A través de las cuentas de Twitter, Facebook, YouTube e Instagram del Ministerio de Educación Nacional,  se divulga la información institucional de interés para la ciudadanía de manera instantánea.</t>
  </si>
  <si>
    <t xml:space="preserve">Evaluación del Resultados
a Dic 31 de 2017 </t>
  </si>
  <si>
    <t>PARTICIPACIÓN CIUDADANA</t>
  </si>
  <si>
    <t>RENDICIÓN DE CUENTAS</t>
  </si>
  <si>
    <t>ACCIONES PROPUESTAS</t>
  </si>
  <si>
    <t>Acciones Propuestas
PC</t>
  </si>
  <si>
    <t>Acciones Propuestas
RC</t>
  </si>
  <si>
    <t>Cant.</t>
  </si>
  <si>
    <t>%</t>
  </si>
  <si>
    <t>TOTAL</t>
  </si>
  <si>
    <t>RESUMEN EVALUACIÓN DE ESTRATEGIA DE 
PARTICIPACIÓN CIUDADANA Y RENDICIÓN DE CUENTAS
2017</t>
  </si>
  <si>
    <t xml:space="preserve">ACCIONES IMPLEMENTADAS </t>
  </si>
  <si>
    <t>ACCIONES IMPLEMENTADAS 
A TRAVÉS DE MEDIOS ELECTRONICOS *</t>
  </si>
  <si>
    <t>* El porcentaje de acciones implementadas a través de medios electrónicos, se toma con base en las acciones implementadas</t>
  </si>
  <si>
    <t>https://www.mineducacion.gov.co/1759/w3-article-349303.html
https://datos.gov.co/</t>
  </si>
  <si>
    <t>Se  asistió a  4  ferias de  servicio  al ciudadano en las  ciudades de Ipiales (22 de  abril),  La Dorada (13 de mayo),  Santa Rosa de Cabal (29 de  Julio) y Sogamoso  (4 de noviembre).</t>
  </si>
  <si>
    <t>https://www.mineducacion.gov.co/1759/w3-article-363561.html</t>
  </si>
  <si>
    <t>www.mineducacion.gov.co/1759/w3-article-177283.html</t>
  </si>
  <si>
    <t>http://aprende.colombiaaprende.edu.co/cainicio</t>
  </si>
  <si>
    <t>Micrositio del evento con agenda y conferencias desarrolladas:
http://aprende.colombiaaprende.edu.co/es/fen2017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</si>
</sst>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9"/>
      <color theme="1"/>
      <name val="Arial"/>
      <family val="2"/>
    </font>
    <font>
      <b/>
      <sz val="9"/>
      <name val="Arial"/>
      <family val="2"/>
    </font>
    <font>
      <b/>
      <sz val="12"/>
      <color theme="1"/>
      <name val="Calibri"/>
      <family val="2"/>
      <scheme val="minor"/>
    </font>
    <font>
      <sz val="12"/>
      <color rgb="FF000000"/>
      <name val="Calibri"/>
      <family val="2"/>
      <scheme val="minor"/>
    </font>
    <font>
      <sz val="12"/>
      <name val="Calibri"/>
      <family val="2"/>
      <scheme val="minor"/>
    </font>
    <font>
      <sz val="12"/>
      <color theme="1"/>
      <name val="Calibri"/>
      <family val="2"/>
      <scheme val="minor"/>
    </font>
    <font>
      <b/>
      <sz val="12"/>
      <name val="Calibri"/>
      <family val="2"/>
      <scheme val="minor"/>
    </font>
    <font>
      <u/>
      <sz val="11"/>
      <color theme="10"/>
      <name val="Calibri"/>
      <family val="2"/>
      <scheme val="minor"/>
    </font>
    <font>
      <sz val="11"/>
      <color theme="1"/>
      <name val="Calibri"/>
      <family val="2"/>
      <scheme val="minor"/>
    </font>
    <font>
      <b/>
      <sz val="18"/>
      <color theme="1"/>
      <name val="Arial"/>
      <family val="2"/>
    </font>
    <font>
      <b/>
      <sz val="18"/>
      <name val="Arial"/>
      <family val="2"/>
    </font>
    <font>
      <b/>
      <sz val="18"/>
      <color theme="1"/>
      <name val="Calibri"/>
      <family val="2"/>
      <scheme val="minor"/>
    </font>
    <font>
      <b/>
      <sz val="16"/>
      <name val="Arial"/>
      <family val="2"/>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3">
    <border>
      <left/>
      <right/>
      <top/>
      <bottom/>
      <diagonal/>
    </border>
    <border>
      <left style="medium">
        <color indexed="64"/>
      </left>
      <right/>
      <top/>
      <bottom/>
      <diagonal/>
    </border>
    <border>
      <left/>
      <right style="thin">
        <color theme="0" tint="-0.249977111117893"/>
      </right>
      <top/>
      <bottom/>
      <diagonal/>
    </border>
    <border>
      <left/>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9" fillId="0" borderId="0" applyNumberFormat="0" applyFill="0" applyBorder="0" applyAlignment="0" applyProtection="0"/>
    <xf numFmtId="9" fontId="10" fillId="0" borderId="0" applyFont="0" applyFill="0" applyBorder="0" applyAlignment="0" applyProtection="0"/>
  </cellStyleXfs>
  <cellXfs count="64">
    <xf numFmtId="0" fontId="0" fillId="0" borderId="0" xfId="0"/>
    <xf numFmtId="0" fontId="2" fillId="0" borderId="0" xfId="0" applyFont="1" applyAlignment="1">
      <alignment horizontal="center"/>
    </xf>
    <xf numFmtId="14" fontId="0" fillId="0" borderId="0" xfId="0" applyNumberFormat="1"/>
    <xf numFmtId="0" fontId="0" fillId="0" borderId="0" xfId="0" applyAlignment="1">
      <alignment horizontal="left" vertical="top" wrapText="1"/>
    </xf>
    <xf numFmtId="0" fontId="0" fillId="0" borderId="0" xfId="0" applyFill="1" applyAlignment="1">
      <alignment horizontal="left" vertical="top" wrapText="1"/>
    </xf>
    <xf numFmtId="0" fontId="0" fillId="0" borderId="0" xfId="0" applyFill="1"/>
    <xf numFmtId="0" fontId="0" fillId="0" borderId="0" xfId="0" applyAlignment="1">
      <alignment vertical="center"/>
    </xf>
    <xf numFmtId="0" fontId="0" fillId="0" borderId="2" xfId="0" applyBorder="1"/>
    <xf numFmtId="0" fontId="13" fillId="0" borderId="6" xfId="0" applyFont="1" applyBorder="1" applyAlignment="1">
      <alignment horizontal="center" vertical="center"/>
    </xf>
    <xf numFmtId="0" fontId="13" fillId="0" borderId="7" xfId="0" applyFont="1" applyBorder="1" applyAlignment="1">
      <alignment horizontal="center" vertical="center" wrapText="1"/>
    </xf>
    <xf numFmtId="0" fontId="14" fillId="2" borderId="5" xfId="0" applyFont="1" applyFill="1" applyBorder="1" applyAlignment="1">
      <alignment horizontal="center" vertical="center" wrapText="1"/>
    </xf>
    <xf numFmtId="0" fontId="0" fillId="0" borderId="9" xfId="0" applyBorder="1"/>
    <xf numFmtId="0" fontId="14" fillId="2" borderId="6" xfId="0" applyFont="1" applyFill="1" applyBorder="1" applyAlignment="1">
      <alignment horizontal="center" vertical="center" wrapText="1"/>
    </xf>
    <xf numFmtId="0" fontId="0" fillId="0" borderId="10" xfId="0" applyBorder="1"/>
    <xf numFmtId="0" fontId="13" fillId="0" borderId="10" xfId="0" applyFont="1" applyBorder="1" applyAlignment="1">
      <alignment horizontal="center" vertical="center" wrapText="1"/>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0" fillId="0" borderId="3" xfId="0" applyBorder="1"/>
    <xf numFmtId="9" fontId="13" fillId="0" borderId="5" xfId="0" applyNumberFormat="1" applyFont="1" applyBorder="1" applyAlignment="1">
      <alignment horizontal="center" vertical="center"/>
    </xf>
    <xf numFmtId="9" fontId="13" fillId="0" borderId="5" xfId="2" applyFont="1" applyBorder="1" applyAlignment="1">
      <alignment horizontal="center" vertical="center"/>
    </xf>
    <xf numFmtId="9" fontId="13" fillId="0" borderId="9" xfId="2" applyFont="1" applyBorder="1" applyAlignment="1">
      <alignment horizontal="center" vertical="center"/>
    </xf>
    <xf numFmtId="0" fontId="12" fillId="3" borderId="11" xfId="0" applyFont="1" applyFill="1" applyBorder="1" applyAlignment="1">
      <alignment horizontal="center" vertical="center" wrapText="1"/>
    </xf>
    <xf numFmtId="0" fontId="12" fillId="3" borderId="0" xfId="0" applyFont="1" applyFill="1" applyBorder="1" applyAlignment="1">
      <alignment horizontal="center" vertical="center" wrapText="1"/>
    </xf>
    <xf numFmtId="9" fontId="13" fillId="0" borderId="11" xfId="0" applyNumberFormat="1" applyFont="1" applyBorder="1" applyAlignment="1">
      <alignment horizontal="center" vertical="center"/>
    </xf>
    <xf numFmtId="9" fontId="13" fillId="0" borderId="11" xfId="2" applyFont="1" applyBorder="1" applyAlignment="1">
      <alignment horizontal="center" vertical="center"/>
    </xf>
    <xf numFmtId="0" fontId="13" fillId="0" borderId="9" xfId="0" applyFont="1" applyBorder="1" applyAlignment="1">
      <alignment horizontal="center" vertical="center"/>
    </xf>
    <xf numFmtId="9" fontId="13" fillId="0" borderId="6" xfId="2" applyFont="1" applyBorder="1" applyAlignment="1">
      <alignment horizontal="center" vertical="center"/>
    </xf>
    <xf numFmtId="0" fontId="12" fillId="3" borderId="6" xfId="0" applyFont="1" applyFill="1" applyBorder="1" applyAlignment="1">
      <alignment vertical="center" wrapText="1"/>
    </xf>
    <xf numFmtId="0" fontId="3" fillId="0" borderId="6" xfId="0" applyFont="1" applyFill="1" applyBorder="1" applyAlignment="1">
      <alignment horizontal="center" vertical="center" wrapText="1"/>
    </xf>
    <xf numFmtId="0" fontId="7" fillId="0" borderId="6" xfId="0" applyFont="1" applyFill="1" applyBorder="1" applyAlignment="1">
      <alignment vertical="center" wrapText="1"/>
    </xf>
    <xf numFmtId="0" fontId="6" fillId="0" borderId="6" xfId="0" applyFont="1" applyFill="1" applyBorder="1" applyAlignment="1">
      <alignment horizontal="left" vertical="center" wrapText="1"/>
    </xf>
    <xf numFmtId="0" fontId="7" fillId="0" borderId="6" xfId="0" applyFont="1" applyFill="1" applyBorder="1" applyAlignment="1">
      <alignment horizontal="left" vertical="center" wrapText="1"/>
    </xf>
    <xf numFmtId="14" fontId="7" fillId="0" borderId="6" xfId="0" applyNumberFormat="1" applyFont="1" applyFill="1" applyBorder="1" applyAlignment="1">
      <alignment horizontal="center" vertical="center"/>
    </xf>
    <xf numFmtId="0" fontId="9" fillId="0" borderId="6" xfId="1" applyFill="1" applyBorder="1" applyAlignment="1">
      <alignment vertical="center" wrapText="1"/>
    </xf>
    <xf numFmtId="0" fontId="0" fillId="0" borderId="6" xfId="0" applyBorder="1" applyAlignment="1">
      <alignment horizontal="center" vertical="center"/>
    </xf>
    <xf numFmtId="0" fontId="0" fillId="0" borderId="6" xfId="0" applyFill="1" applyBorder="1" applyAlignment="1">
      <alignment horizontal="left" vertical="center" wrapText="1"/>
    </xf>
    <xf numFmtId="0" fontId="0" fillId="0" borderId="6" xfId="0" applyFill="1" applyBorder="1" applyAlignment="1">
      <alignment vertical="center" wrapText="1"/>
    </xf>
    <xf numFmtId="0" fontId="0" fillId="0" borderId="6" xfId="0" applyFill="1" applyBorder="1" applyAlignment="1">
      <alignment vertical="center"/>
    </xf>
    <xf numFmtId="0" fontId="5" fillId="0" borderId="6" xfId="0" applyFont="1" applyFill="1" applyBorder="1" applyAlignment="1">
      <alignment horizontal="left" vertical="center" wrapText="1" readingOrder="1"/>
    </xf>
    <xf numFmtId="0" fontId="9" fillId="0" borderId="6" xfId="1" applyBorder="1" applyAlignment="1">
      <alignment vertical="center" wrapText="1"/>
    </xf>
    <xf numFmtId="0" fontId="6" fillId="0" borderId="6" xfId="0" applyFont="1" applyFill="1" applyBorder="1" applyAlignment="1">
      <alignment horizontal="left" vertical="center" wrapText="1" readingOrder="1"/>
    </xf>
    <xf numFmtId="0" fontId="0" fillId="2" borderId="6" xfId="0" applyFill="1" applyBorder="1" applyAlignment="1">
      <alignment horizontal="center" vertical="center"/>
    </xf>
    <xf numFmtId="0" fontId="6" fillId="0" borderId="6" xfId="0" quotePrefix="1" applyFont="1" applyFill="1" applyBorder="1" applyAlignment="1">
      <alignment horizontal="left" vertical="center" wrapText="1"/>
    </xf>
    <xf numFmtId="0" fontId="0" fillId="0" borderId="6" xfId="0" applyFill="1" applyBorder="1" applyAlignment="1">
      <alignment horizontal="justify" vertical="center"/>
    </xf>
    <xf numFmtId="0" fontId="9" fillId="0" borderId="6" xfId="1" applyFill="1" applyBorder="1" applyAlignment="1">
      <alignment horizontal="justify" vertical="center" wrapText="1"/>
    </xf>
    <xf numFmtId="0" fontId="6" fillId="0" borderId="6" xfId="0" applyFont="1" applyFill="1" applyBorder="1" applyAlignment="1">
      <alignment horizontal="justify" vertical="center" wrapText="1"/>
    </xf>
    <xf numFmtId="0" fontId="1" fillId="0" borderId="6" xfId="0" applyFont="1" applyBorder="1" applyAlignment="1">
      <alignment horizontal="center" vertical="center"/>
    </xf>
    <xf numFmtId="0" fontId="1" fillId="0" borderId="6" xfId="0" applyFont="1" applyBorder="1" applyAlignment="1">
      <alignment horizontal="left" vertical="center"/>
    </xf>
    <xf numFmtId="0" fontId="15" fillId="0" borderId="6" xfId="1" applyFont="1" applyFill="1" applyBorder="1" applyAlignment="1">
      <alignment vertical="center" wrapText="1"/>
    </xf>
    <xf numFmtId="0" fontId="9" fillId="2" borderId="6" xfId="1" applyFill="1" applyBorder="1" applyAlignment="1">
      <alignment vertical="center" wrapText="1"/>
    </xf>
    <xf numFmtId="0" fontId="0" fillId="2" borderId="6" xfId="0" applyFill="1" applyBorder="1" applyAlignment="1">
      <alignment vertical="center" wrapText="1"/>
    </xf>
    <xf numFmtId="0" fontId="6" fillId="2" borderId="6"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4" fillId="0" borderId="6" xfId="0" applyFont="1" applyFill="1" applyBorder="1" applyAlignment="1">
      <alignment horizontal="center" vertical="center" textRotation="90"/>
    </xf>
    <xf numFmtId="0" fontId="8" fillId="0" borderId="6"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1" fillId="0" borderId="0" xfId="0" applyFont="1" applyBorder="1" applyAlignment="1">
      <alignment horizontal="center" vertical="center" wrapText="1"/>
    </xf>
    <xf numFmtId="0" fontId="11" fillId="0" borderId="3" xfId="0" applyFont="1" applyBorder="1" applyAlignment="1">
      <alignment horizontal="center" vertical="center" wrapText="1"/>
    </xf>
    <xf numFmtId="0" fontId="13" fillId="0" borderId="11" xfId="0" applyFont="1" applyBorder="1" applyAlignment="1">
      <alignment horizontal="center" vertical="center"/>
    </xf>
    <xf numFmtId="0" fontId="13" fillId="0" borderId="12" xfId="0" applyFont="1" applyBorder="1" applyAlignment="1">
      <alignment horizontal="center" vertical="center"/>
    </xf>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mineducacion.gov.co/portal/secciones-complementarias/Proyectos-normativos-para-observaciones-ciudadanas/" TargetMode="External"/><Relationship Id="rId13" Type="http://schemas.openxmlformats.org/officeDocument/2006/relationships/hyperlink" Target="https://www.mineducacion.gov.co/1759/w3-article-363561.html" TargetMode="External"/><Relationship Id="rId18" Type="http://schemas.openxmlformats.org/officeDocument/2006/relationships/printerSettings" Target="../printerSettings/printerSettings1.bin"/><Relationship Id="rId3" Type="http://schemas.openxmlformats.org/officeDocument/2006/relationships/hyperlink" Target="https://www.mineducacion.gov.co/portal/atencion-al-ciudadano/Participacion-Ciudadana/349495:Transparencia-y-acceso-a-informacion-publica" TargetMode="External"/><Relationship Id="rId7" Type="http://schemas.openxmlformats.org/officeDocument/2006/relationships/hyperlink" Target="http://www.mineducacion.gov.co/1621/w3-article-233996.html" TargetMode="External"/><Relationship Id="rId12" Type="http://schemas.openxmlformats.org/officeDocument/2006/relationships/hyperlink" Target="http://documentacion.mineducacion.gov.co/MENGESDOC/ModuloReportesDinamicos/InterfazUsuario/HomeRepDinamicos.asp?Portal=GD" TargetMode="External"/><Relationship Id="rId17" Type="http://schemas.openxmlformats.org/officeDocument/2006/relationships/hyperlink" Target="https://www.mineducacion.gov.co/portal/salaprensa/" TargetMode="External"/><Relationship Id="rId2" Type="http://schemas.openxmlformats.org/officeDocument/2006/relationships/hyperlink" Target="http://www.mineducacion.gov.co/portal/" TargetMode="External"/><Relationship Id="rId16" Type="http://schemas.openxmlformats.org/officeDocument/2006/relationships/hyperlink" Target="http://www.plandecenal.edu.co/cms/" TargetMode="External"/><Relationship Id="rId1" Type="http://schemas.openxmlformats.org/officeDocument/2006/relationships/hyperlink" Target="https://www.mineducacion.gov.co/portal/micrositios-institucionales/Modelo-Integrado-de-Planeacion-y-Gestion/362787:Plan-Anticorrupcion-y-de-Atencion-al-Ciudadano" TargetMode="External"/><Relationship Id="rId6" Type="http://schemas.openxmlformats.org/officeDocument/2006/relationships/hyperlink" Target="https://www.mineducacion.gov.co/portal/micrositios-institucionales/Rendicion-de-Cuentas/" TargetMode="External"/><Relationship Id="rId11" Type="http://schemas.openxmlformats.org/officeDocument/2006/relationships/hyperlink" Target="http://www.urnadecristal.gov.co/busqueda/educacion?ordenar=DESC" TargetMode="External"/><Relationship Id="rId5" Type="http://schemas.openxmlformats.org/officeDocument/2006/relationships/hyperlink" Target="https://www.mineducacion.gov.co/portal/micrositios-institucionales/Rendicion-de-Cuentas/" TargetMode="External"/><Relationship Id="rId15" Type="http://schemas.openxmlformats.org/officeDocument/2006/relationships/hyperlink" Target="http://aprende.colombiaaprende.edu.co/cainicio" TargetMode="External"/><Relationship Id="rId10" Type="http://schemas.openxmlformats.org/officeDocument/2006/relationships/hyperlink" Target="https://www.mineducacion.gov.co/portal/atencion-al-ciudadano/Participacion-Ciudadana/349495:Transparencia-y-acceso-a-informacion-publica" TargetMode="External"/><Relationship Id="rId4" Type="http://schemas.openxmlformats.org/officeDocument/2006/relationships/hyperlink" Target="https://www.mineducacion.gov.co/portal/atencion-al-ciudadano/Participacion-Ciudadana/349495:Transparencia-y-acceso-a-informacion-publica" TargetMode="External"/><Relationship Id="rId9" Type="http://schemas.openxmlformats.org/officeDocument/2006/relationships/hyperlink" Target="http://54.226.140.140/men/docs/arbol/46955.htm" TargetMode="External"/><Relationship Id="rId14" Type="http://schemas.openxmlformats.org/officeDocument/2006/relationships/hyperlink" Target="http://www.mineducacion.gov.co/1759/w3-article-177283.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08"/>
  <sheetViews>
    <sheetView tabSelected="1" topLeftCell="B1" zoomScale="73" zoomScaleNormal="73" workbookViewId="0">
      <selection activeCell="M4" sqref="M4"/>
    </sheetView>
  </sheetViews>
  <sheetFormatPr baseColWidth="10" defaultColWidth="18" defaultRowHeight="15" x14ac:dyDescent="0.25"/>
  <cols>
    <col min="1" max="1" width="14.140625" customWidth="1"/>
    <col min="2" max="2" width="13.140625" customWidth="1"/>
    <col min="4" max="4" width="23" customWidth="1"/>
    <col min="5" max="5" width="16.140625" customWidth="1"/>
    <col min="6" max="6" width="0" style="5" hidden="1" customWidth="1"/>
    <col min="7" max="7" width="15.85546875" customWidth="1"/>
    <col min="8" max="8" width="11.140625" customWidth="1"/>
    <col min="9" max="9" width="14.7109375" customWidth="1"/>
    <col min="10" max="10" width="13.85546875" customWidth="1"/>
    <col min="11" max="11" width="23" customWidth="1"/>
    <col min="12" max="12" width="30.28515625" customWidth="1"/>
    <col min="13" max="13" width="41.42578125" style="6" customWidth="1"/>
    <col min="14" max="15" width="19" style="6" customWidth="1"/>
    <col min="16" max="16" width="14.42578125" style="6" customWidth="1"/>
    <col min="17" max="17" width="14" style="6" customWidth="1"/>
    <col min="18" max="18" width="12.5703125" style="6" customWidth="1"/>
    <col min="19" max="19" width="14.42578125" style="6" customWidth="1"/>
  </cols>
  <sheetData>
    <row r="1" spans="1:19" ht="45.75" customHeight="1" x14ac:dyDescent="0.25">
      <c r="A1" s="52" t="s">
        <v>114</v>
      </c>
      <c r="B1" s="53"/>
      <c r="C1" s="53"/>
      <c r="D1" s="53"/>
      <c r="E1" s="53"/>
      <c r="F1" s="53"/>
      <c r="G1" s="53"/>
      <c r="H1" s="53"/>
      <c r="I1" s="53"/>
      <c r="J1" s="53"/>
      <c r="K1" s="53"/>
      <c r="L1" s="53"/>
      <c r="M1" s="53"/>
      <c r="N1" s="53"/>
      <c r="O1" s="53"/>
      <c r="P1" s="53"/>
      <c r="Q1" s="53"/>
      <c r="R1" s="53"/>
      <c r="S1" s="53"/>
    </row>
    <row r="2" spans="1:19" s="1" customFormat="1" ht="45" customHeight="1" x14ac:dyDescent="0.2">
      <c r="A2" s="28" t="s">
        <v>0</v>
      </c>
      <c r="B2" s="28" t="s">
        <v>1</v>
      </c>
      <c r="C2" s="28" t="s">
        <v>2</v>
      </c>
      <c r="D2" s="28" t="s">
        <v>3</v>
      </c>
      <c r="E2" s="28" t="s">
        <v>4</v>
      </c>
      <c r="F2" s="28"/>
      <c r="G2" s="28" t="s">
        <v>5</v>
      </c>
      <c r="H2" s="28" t="s">
        <v>6</v>
      </c>
      <c r="I2" s="28" t="s">
        <v>7</v>
      </c>
      <c r="J2" s="28" t="s">
        <v>8</v>
      </c>
      <c r="K2" s="28" t="s">
        <v>9</v>
      </c>
      <c r="L2" s="28" t="s">
        <v>147</v>
      </c>
      <c r="M2" s="28" t="s">
        <v>101</v>
      </c>
      <c r="N2" s="28" t="s">
        <v>151</v>
      </c>
      <c r="O2" s="28" t="s">
        <v>152</v>
      </c>
      <c r="P2" s="28" t="s">
        <v>136</v>
      </c>
      <c r="Q2" s="28" t="s">
        <v>131</v>
      </c>
      <c r="R2" s="28" t="s">
        <v>135</v>
      </c>
      <c r="S2" s="28" t="s">
        <v>131</v>
      </c>
    </row>
    <row r="3" spans="1:19" ht="105" customHeight="1" x14ac:dyDescent="0.25">
      <c r="A3" s="54" t="s">
        <v>128</v>
      </c>
      <c r="B3" s="54" t="s">
        <v>15</v>
      </c>
      <c r="C3" s="55" t="s">
        <v>18</v>
      </c>
      <c r="D3" s="29" t="s">
        <v>11</v>
      </c>
      <c r="E3" s="51" t="s">
        <v>100</v>
      </c>
      <c r="F3" s="30"/>
      <c r="G3" s="31" t="s">
        <v>10</v>
      </c>
      <c r="H3" s="31" t="s">
        <v>14</v>
      </c>
      <c r="I3" s="32">
        <v>42737</v>
      </c>
      <c r="J3" s="32">
        <v>42765</v>
      </c>
      <c r="K3" s="31" t="s">
        <v>21</v>
      </c>
      <c r="L3" s="31" t="s">
        <v>138</v>
      </c>
      <c r="M3" s="33" t="s">
        <v>102</v>
      </c>
      <c r="N3" s="34">
        <v>1</v>
      </c>
      <c r="O3" s="34"/>
      <c r="P3" s="34">
        <v>1</v>
      </c>
      <c r="Q3" s="34">
        <v>1</v>
      </c>
      <c r="R3" s="34"/>
      <c r="S3" s="34"/>
    </row>
    <row r="4" spans="1:19" ht="329.25" customHeight="1" x14ac:dyDescent="0.25">
      <c r="A4" s="54"/>
      <c r="B4" s="54"/>
      <c r="C4" s="55"/>
      <c r="D4" s="29" t="s">
        <v>90</v>
      </c>
      <c r="E4" s="29" t="s">
        <v>88</v>
      </c>
      <c r="F4" s="29"/>
      <c r="G4" s="29" t="s">
        <v>45</v>
      </c>
      <c r="H4" s="31" t="s">
        <v>14</v>
      </c>
      <c r="I4" s="32">
        <v>42737</v>
      </c>
      <c r="J4" s="32">
        <v>43100</v>
      </c>
      <c r="K4" s="31" t="s">
        <v>89</v>
      </c>
      <c r="L4" s="35" t="s">
        <v>139</v>
      </c>
      <c r="M4" s="36" t="s">
        <v>117</v>
      </c>
      <c r="N4" s="34">
        <v>1</v>
      </c>
      <c r="O4" s="34"/>
      <c r="P4" s="34">
        <v>1</v>
      </c>
      <c r="Q4" s="34">
        <v>1</v>
      </c>
      <c r="R4" s="34"/>
      <c r="S4" s="34"/>
    </row>
    <row r="5" spans="1:19" ht="138" customHeight="1" x14ac:dyDescent="0.25">
      <c r="A5" s="54"/>
      <c r="B5" s="54"/>
      <c r="C5" s="55"/>
      <c r="D5" s="31" t="s">
        <v>87</v>
      </c>
      <c r="E5" s="29" t="s">
        <v>24</v>
      </c>
      <c r="F5" s="29"/>
      <c r="G5" s="31" t="s">
        <v>26</v>
      </c>
      <c r="H5" s="31" t="s">
        <v>14</v>
      </c>
      <c r="I5" s="32">
        <v>42737</v>
      </c>
      <c r="J5" s="32">
        <v>43100</v>
      </c>
      <c r="K5" s="31" t="s">
        <v>25</v>
      </c>
      <c r="L5" s="48" t="s">
        <v>140</v>
      </c>
      <c r="M5" s="33" t="s">
        <v>103</v>
      </c>
      <c r="N5" s="34">
        <v>1</v>
      </c>
      <c r="O5" s="34"/>
      <c r="P5" s="34">
        <v>1</v>
      </c>
      <c r="Q5" s="34">
        <v>1</v>
      </c>
      <c r="R5" s="34"/>
      <c r="S5" s="34"/>
    </row>
    <row r="6" spans="1:19" ht="252" x14ac:dyDescent="0.25">
      <c r="A6" s="54"/>
      <c r="B6" s="54"/>
      <c r="C6" s="55"/>
      <c r="D6" s="29" t="s">
        <v>12</v>
      </c>
      <c r="E6" s="30" t="s">
        <v>30</v>
      </c>
      <c r="F6" s="30"/>
      <c r="G6" s="31" t="s">
        <v>19</v>
      </c>
      <c r="H6" s="31" t="s">
        <v>14</v>
      </c>
      <c r="I6" s="32">
        <v>42737</v>
      </c>
      <c r="J6" s="32">
        <v>43100</v>
      </c>
      <c r="K6" s="31" t="s">
        <v>20</v>
      </c>
      <c r="L6" s="36" t="s">
        <v>120</v>
      </c>
      <c r="M6" s="33" t="s">
        <v>104</v>
      </c>
      <c r="N6" s="34">
        <v>1</v>
      </c>
      <c r="O6" s="34"/>
      <c r="P6" s="34">
        <v>1</v>
      </c>
      <c r="Q6" s="34">
        <v>1</v>
      </c>
      <c r="R6" s="34"/>
      <c r="S6" s="34"/>
    </row>
    <row r="7" spans="1:19" ht="236.25" x14ac:dyDescent="0.25">
      <c r="A7" s="54"/>
      <c r="B7" s="54"/>
      <c r="C7" s="55" t="s">
        <v>16</v>
      </c>
      <c r="D7" s="56" t="s">
        <v>40</v>
      </c>
      <c r="E7" s="30" t="s">
        <v>35</v>
      </c>
      <c r="F7" s="30"/>
      <c r="G7" s="31" t="s">
        <v>13</v>
      </c>
      <c r="H7" s="31" t="s">
        <v>14</v>
      </c>
      <c r="I7" s="32">
        <v>42737</v>
      </c>
      <c r="J7" s="32">
        <v>43100</v>
      </c>
      <c r="K7" s="31" t="s">
        <v>20</v>
      </c>
      <c r="L7" s="36" t="s">
        <v>120</v>
      </c>
      <c r="M7" s="33" t="s">
        <v>104</v>
      </c>
      <c r="N7" s="34">
        <v>1</v>
      </c>
      <c r="O7" s="34">
        <v>1</v>
      </c>
      <c r="P7" s="34">
        <v>1</v>
      </c>
      <c r="Q7" s="34">
        <v>1</v>
      </c>
      <c r="R7" s="34">
        <v>1</v>
      </c>
      <c r="S7" s="34">
        <v>1</v>
      </c>
    </row>
    <row r="8" spans="1:19" ht="94.5" x14ac:dyDescent="0.25">
      <c r="A8" s="54"/>
      <c r="B8" s="54"/>
      <c r="C8" s="55"/>
      <c r="D8" s="56"/>
      <c r="E8" s="30" t="s">
        <v>31</v>
      </c>
      <c r="F8" s="30">
        <v>11</v>
      </c>
      <c r="G8" s="31" t="s">
        <v>26</v>
      </c>
      <c r="H8" s="31" t="s">
        <v>14</v>
      </c>
      <c r="I8" s="32">
        <v>42737</v>
      </c>
      <c r="J8" s="32">
        <v>43100</v>
      </c>
      <c r="K8" s="31" t="s">
        <v>25</v>
      </c>
      <c r="L8" s="37" t="s">
        <v>106</v>
      </c>
      <c r="M8" s="33" t="s">
        <v>105</v>
      </c>
      <c r="N8" s="34">
        <v>1</v>
      </c>
      <c r="O8" s="34">
        <v>1</v>
      </c>
      <c r="P8" s="34">
        <v>1</v>
      </c>
      <c r="Q8" s="34">
        <v>1</v>
      </c>
      <c r="R8" s="34">
        <v>1</v>
      </c>
      <c r="S8" s="34">
        <v>1</v>
      </c>
    </row>
    <row r="9" spans="1:19" ht="220.5" x14ac:dyDescent="0.25">
      <c r="A9" s="54"/>
      <c r="B9" s="54"/>
      <c r="C9" s="55"/>
      <c r="D9" s="56"/>
      <c r="E9" s="30" t="s">
        <v>32</v>
      </c>
      <c r="F9" s="30">
        <v>12</v>
      </c>
      <c r="G9" s="31" t="s">
        <v>33</v>
      </c>
      <c r="H9" s="31" t="s">
        <v>14</v>
      </c>
      <c r="I9" s="32">
        <v>42737</v>
      </c>
      <c r="J9" s="32">
        <v>43100</v>
      </c>
      <c r="K9" s="31" t="s">
        <v>34</v>
      </c>
      <c r="L9" s="37" t="s">
        <v>108</v>
      </c>
      <c r="M9" s="33" t="s">
        <v>107</v>
      </c>
      <c r="N9" s="34">
        <v>1</v>
      </c>
      <c r="O9" s="34">
        <v>1</v>
      </c>
      <c r="P9" s="34">
        <v>1</v>
      </c>
      <c r="Q9" s="34">
        <v>1</v>
      </c>
      <c r="R9" s="34">
        <v>1</v>
      </c>
      <c r="S9" s="34">
        <v>1</v>
      </c>
    </row>
    <row r="10" spans="1:19" ht="102" customHeight="1" x14ac:dyDescent="0.25">
      <c r="A10" s="54"/>
      <c r="B10" s="54"/>
      <c r="C10" s="55"/>
      <c r="D10" s="29" t="s">
        <v>37</v>
      </c>
      <c r="E10" s="30" t="s">
        <v>36</v>
      </c>
      <c r="F10" s="30">
        <v>13</v>
      </c>
      <c r="G10" s="29" t="s">
        <v>37</v>
      </c>
      <c r="H10" s="31" t="s">
        <v>14</v>
      </c>
      <c r="I10" s="32">
        <v>42737</v>
      </c>
      <c r="J10" s="32">
        <v>43100</v>
      </c>
      <c r="K10" s="31" t="s">
        <v>38</v>
      </c>
      <c r="L10" s="36" t="s">
        <v>134</v>
      </c>
      <c r="M10" s="33" t="s">
        <v>164</v>
      </c>
      <c r="N10" s="34">
        <v>1</v>
      </c>
      <c r="O10" s="34">
        <v>1</v>
      </c>
      <c r="P10" s="34">
        <v>1</v>
      </c>
      <c r="Q10" s="34">
        <v>1</v>
      </c>
      <c r="R10" s="34">
        <v>1</v>
      </c>
      <c r="S10" s="34">
        <v>1</v>
      </c>
    </row>
    <row r="11" spans="1:19" ht="218.25" customHeight="1" x14ac:dyDescent="0.25">
      <c r="A11" s="54"/>
      <c r="B11" s="54"/>
      <c r="C11" s="55"/>
      <c r="D11" s="29" t="s">
        <v>41</v>
      </c>
      <c r="E11" s="30" t="s">
        <v>39</v>
      </c>
      <c r="F11" s="30"/>
      <c r="G11" s="29" t="s">
        <v>41</v>
      </c>
      <c r="H11" s="31" t="s">
        <v>14</v>
      </c>
      <c r="I11" s="32">
        <v>42737</v>
      </c>
      <c r="J11" s="32">
        <v>43100</v>
      </c>
      <c r="K11" s="31" t="s">
        <v>25</v>
      </c>
      <c r="L11" s="36" t="s">
        <v>124</v>
      </c>
      <c r="M11" s="50" t="s">
        <v>160</v>
      </c>
      <c r="N11" s="34">
        <v>1</v>
      </c>
      <c r="O11" s="34">
        <v>1</v>
      </c>
      <c r="P11" s="34">
        <v>1</v>
      </c>
      <c r="Q11" s="34">
        <v>1</v>
      </c>
      <c r="R11" s="34">
        <v>1</v>
      </c>
      <c r="S11" s="34">
        <v>1</v>
      </c>
    </row>
    <row r="12" spans="1:19" ht="144.75" customHeight="1" x14ac:dyDescent="0.25">
      <c r="A12" s="54"/>
      <c r="B12" s="54"/>
      <c r="C12" s="55"/>
      <c r="D12" s="29" t="s">
        <v>11</v>
      </c>
      <c r="E12" s="38" t="s">
        <v>27</v>
      </c>
      <c r="F12" s="38"/>
      <c r="G12" s="31" t="s">
        <v>12</v>
      </c>
      <c r="H12" s="31" t="s">
        <v>14</v>
      </c>
      <c r="I12" s="32">
        <v>42737</v>
      </c>
      <c r="J12" s="32">
        <v>42765</v>
      </c>
      <c r="K12" s="31" t="s">
        <v>42</v>
      </c>
      <c r="L12" s="36" t="s">
        <v>110</v>
      </c>
      <c r="M12" s="33" t="s">
        <v>109</v>
      </c>
      <c r="N12" s="34">
        <v>1</v>
      </c>
      <c r="O12" s="34">
        <v>1</v>
      </c>
      <c r="P12" s="34">
        <v>1</v>
      </c>
      <c r="Q12" s="34">
        <v>1</v>
      </c>
      <c r="R12" s="34">
        <v>1</v>
      </c>
      <c r="S12" s="34">
        <v>1</v>
      </c>
    </row>
    <row r="13" spans="1:19" ht="192.75" customHeight="1" x14ac:dyDescent="0.25">
      <c r="A13" s="54"/>
      <c r="B13" s="54"/>
      <c r="C13" s="55"/>
      <c r="D13" s="29" t="s">
        <v>44</v>
      </c>
      <c r="E13" s="38" t="s">
        <v>43</v>
      </c>
      <c r="F13" s="38"/>
      <c r="G13" s="31" t="s">
        <v>45</v>
      </c>
      <c r="H13" s="31" t="s">
        <v>14</v>
      </c>
      <c r="I13" s="32">
        <v>42737</v>
      </c>
      <c r="J13" s="32">
        <v>43100</v>
      </c>
      <c r="K13" s="31" t="s">
        <v>46</v>
      </c>
      <c r="L13" s="36" t="s">
        <v>111</v>
      </c>
      <c r="M13" s="33" t="s">
        <v>104</v>
      </c>
      <c r="N13" s="34">
        <v>1</v>
      </c>
      <c r="O13" s="34">
        <v>1</v>
      </c>
      <c r="P13" s="34">
        <v>1</v>
      </c>
      <c r="Q13" s="34">
        <v>1</v>
      </c>
      <c r="R13" s="34">
        <v>1</v>
      </c>
      <c r="S13" s="34">
        <v>1</v>
      </c>
    </row>
    <row r="14" spans="1:19" ht="257.25" customHeight="1" x14ac:dyDescent="0.25">
      <c r="A14" s="54"/>
      <c r="B14" s="54"/>
      <c r="C14" s="55"/>
      <c r="D14" s="29" t="s">
        <v>48</v>
      </c>
      <c r="E14" s="38" t="s">
        <v>47</v>
      </c>
      <c r="F14" s="38"/>
      <c r="G14" s="31" t="s">
        <v>49</v>
      </c>
      <c r="H14" s="31" t="s">
        <v>14</v>
      </c>
      <c r="I14" s="32">
        <v>42737</v>
      </c>
      <c r="J14" s="32">
        <v>43100</v>
      </c>
      <c r="K14" s="31" t="s">
        <v>46</v>
      </c>
      <c r="L14" s="36" t="s">
        <v>130</v>
      </c>
      <c r="M14" s="33" t="s">
        <v>129</v>
      </c>
      <c r="N14" s="34">
        <v>1</v>
      </c>
      <c r="O14" s="34">
        <v>1</v>
      </c>
      <c r="P14" s="34">
        <v>1</v>
      </c>
      <c r="Q14" s="34">
        <v>1</v>
      </c>
      <c r="R14" s="34">
        <v>1</v>
      </c>
      <c r="S14" s="34">
        <v>1</v>
      </c>
    </row>
    <row r="15" spans="1:19" ht="257.25" customHeight="1" x14ac:dyDescent="0.25">
      <c r="A15" s="54"/>
      <c r="B15" s="54"/>
      <c r="C15" s="55"/>
      <c r="D15" s="31" t="s">
        <v>51</v>
      </c>
      <c r="E15" s="38" t="s">
        <v>50</v>
      </c>
      <c r="F15" s="38">
        <v>7</v>
      </c>
      <c r="G15" s="31" t="s">
        <v>52</v>
      </c>
      <c r="H15" s="31" t="s">
        <v>14</v>
      </c>
      <c r="I15" s="32">
        <v>42737</v>
      </c>
      <c r="J15" s="32">
        <v>43100</v>
      </c>
      <c r="K15" s="31" t="s">
        <v>46</v>
      </c>
      <c r="L15" s="36" t="s">
        <v>161</v>
      </c>
      <c r="M15" s="36"/>
      <c r="N15" s="34">
        <v>1</v>
      </c>
      <c r="O15" s="34">
        <v>1</v>
      </c>
      <c r="P15" s="34">
        <v>1</v>
      </c>
      <c r="Q15" s="34"/>
      <c r="R15" s="34">
        <v>1</v>
      </c>
      <c r="S15" s="34"/>
    </row>
    <row r="16" spans="1:19" ht="85.5" customHeight="1" x14ac:dyDescent="0.25">
      <c r="A16" s="54"/>
      <c r="B16" s="54"/>
      <c r="C16" s="55"/>
      <c r="D16" s="31" t="s">
        <v>52</v>
      </c>
      <c r="E16" s="38" t="s">
        <v>54</v>
      </c>
      <c r="F16" s="38">
        <v>1</v>
      </c>
      <c r="G16" s="31" t="s">
        <v>52</v>
      </c>
      <c r="H16" s="31" t="s">
        <v>14</v>
      </c>
      <c r="I16" s="32">
        <v>42737</v>
      </c>
      <c r="J16" s="32">
        <v>43100</v>
      </c>
      <c r="K16" s="31" t="s">
        <v>46</v>
      </c>
      <c r="L16" s="36" t="s">
        <v>122</v>
      </c>
      <c r="M16" s="39" t="s">
        <v>121</v>
      </c>
      <c r="N16" s="34">
        <v>1</v>
      </c>
      <c r="O16" s="34">
        <v>1</v>
      </c>
      <c r="P16" s="34">
        <v>1</v>
      </c>
      <c r="Q16" s="34">
        <v>1</v>
      </c>
      <c r="R16" s="34">
        <v>1</v>
      </c>
      <c r="S16" s="34">
        <v>1</v>
      </c>
    </row>
    <row r="17" spans="1:19" ht="47.25" x14ac:dyDescent="0.25">
      <c r="A17" s="54"/>
      <c r="B17" s="54"/>
      <c r="C17" s="55"/>
      <c r="D17" s="29" t="s">
        <v>53</v>
      </c>
      <c r="E17" s="38" t="s">
        <v>55</v>
      </c>
      <c r="F17" s="38">
        <v>2</v>
      </c>
      <c r="G17" s="29" t="s">
        <v>56</v>
      </c>
      <c r="H17" s="31" t="s">
        <v>14</v>
      </c>
      <c r="I17" s="32">
        <v>42737</v>
      </c>
      <c r="J17" s="32">
        <v>43100</v>
      </c>
      <c r="K17" s="31" t="s">
        <v>46</v>
      </c>
      <c r="L17" s="36" t="s">
        <v>123</v>
      </c>
      <c r="M17" s="36"/>
      <c r="N17" s="34">
        <v>1</v>
      </c>
      <c r="O17" s="34">
        <v>1</v>
      </c>
      <c r="P17" s="34">
        <v>0</v>
      </c>
      <c r="Q17" s="34"/>
      <c r="R17" s="34"/>
      <c r="S17" s="34"/>
    </row>
    <row r="18" spans="1:19" ht="118.5" customHeight="1" x14ac:dyDescent="0.25">
      <c r="A18" s="54"/>
      <c r="B18" s="54"/>
      <c r="C18" s="55"/>
      <c r="D18" s="29" t="s">
        <v>53</v>
      </c>
      <c r="E18" s="40" t="s">
        <v>57</v>
      </c>
      <c r="F18" s="40">
        <v>4</v>
      </c>
      <c r="G18" s="29" t="s">
        <v>62</v>
      </c>
      <c r="H18" s="31" t="s">
        <v>14</v>
      </c>
      <c r="I18" s="32">
        <v>42737</v>
      </c>
      <c r="J18" s="32">
        <v>43100</v>
      </c>
      <c r="K18" s="31" t="s">
        <v>58</v>
      </c>
      <c r="L18" s="36" t="s">
        <v>143</v>
      </c>
      <c r="M18" s="36" t="s">
        <v>115</v>
      </c>
      <c r="N18" s="34">
        <v>1</v>
      </c>
      <c r="O18" s="34">
        <v>1</v>
      </c>
      <c r="P18" s="41">
        <v>1</v>
      </c>
      <c r="Q18" s="34"/>
      <c r="R18" s="34">
        <v>1</v>
      </c>
      <c r="S18" s="34"/>
    </row>
    <row r="19" spans="1:19" ht="105" customHeight="1" x14ac:dyDescent="0.25">
      <c r="A19" s="54"/>
      <c r="B19" s="54"/>
      <c r="C19" s="55"/>
      <c r="D19" s="29" t="s">
        <v>53</v>
      </c>
      <c r="E19" s="40" t="s">
        <v>59</v>
      </c>
      <c r="F19" s="40">
        <v>8</v>
      </c>
      <c r="G19" s="29" t="s">
        <v>63</v>
      </c>
      <c r="H19" s="31" t="s">
        <v>14</v>
      </c>
      <c r="I19" s="32">
        <v>42737</v>
      </c>
      <c r="J19" s="32">
        <v>43100</v>
      </c>
      <c r="K19" s="31" t="s">
        <v>60</v>
      </c>
      <c r="L19" s="36" t="s">
        <v>144</v>
      </c>
      <c r="M19" s="36"/>
      <c r="N19" s="34">
        <v>1</v>
      </c>
      <c r="O19" s="34">
        <v>1</v>
      </c>
      <c r="P19" s="34">
        <v>0</v>
      </c>
      <c r="Q19" s="34"/>
      <c r="R19" s="34"/>
      <c r="S19" s="34"/>
    </row>
    <row r="20" spans="1:19" ht="86.25" customHeight="1" x14ac:dyDescent="0.25">
      <c r="A20" s="54"/>
      <c r="B20" s="54"/>
      <c r="C20" s="55"/>
      <c r="D20" s="29" t="s">
        <v>53</v>
      </c>
      <c r="E20" s="40" t="s">
        <v>61</v>
      </c>
      <c r="F20" s="40">
        <v>9</v>
      </c>
      <c r="G20" s="31" t="s">
        <v>64</v>
      </c>
      <c r="H20" s="31" t="s">
        <v>14</v>
      </c>
      <c r="I20" s="32">
        <v>42737</v>
      </c>
      <c r="J20" s="32">
        <v>42825</v>
      </c>
      <c r="K20" s="31" t="s">
        <v>65</v>
      </c>
      <c r="L20" s="36" t="s">
        <v>145</v>
      </c>
      <c r="M20" s="36" t="s">
        <v>115</v>
      </c>
      <c r="N20" s="34">
        <v>1</v>
      </c>
      <c r="O20" s="34">
        <v>1</v>
      </c>
      <c r="P20" s="41">
        <v>1</v>
      </c>
      <c r="Q20" s="34"/>
      <c r="R20" s="34">
        <v>1</v>
      </c>
      <c r="S20" s="34"/>
    </row>
    <row r="21" spans="1:19" ht="98.25" customHeight="1" x14ac:dyDescent="0.25">
      <c r="A21" s="54"/>
      <c r="B21" s="54"/>
      <c r="C21" s="55"/>
      <c r="D21" s="29" t="s">
        <v>53</v>
      </c>
      <c r="E21" s="40" t="s">
        <v>66</v>
      </c>
      <c r="F21" s="40">
        <v>10</v>
      </c>
      <c r="G21" s="31" t="s">
        <v>64</v>
      </c>
      <c r="H21" s="31" t="s">
        <v>14</v>
      </c>
      <c r="I21" s="32">
        <v>42737</v>
      </c>
      <c r="J21" s="32">
        <v>43100</v>
      </c>
      <c r="K21" s="31" t="s">
        <v>60</v>
      </c>
      <c r="L21" s="36" t="s">
        <v>144</v>
      </c>
      <c r="M21" s="36"/>
      <c r="N21" s="34">
        <v>1</v>
      </c>
      <c r="O21" s="34">
        <v>1</v>
      </c>
      <c r="P21" s="34">
        <v>0</v>
      </c>
      <c r="Q21" s="34"/>
      <c r="R21" s="34"/>
      <c r="S21" s="34"/>
    </row>
    <row r="22" spans="1:19" ht="264" customHeight="1" x14ac:dyDescent="0.25">
      <c r="A22" s="54"/>
      <c r="B22" s="54"/>
      <c r="C22" s="55"/>
      <c r="D22" s="29" t="s">
        <v>68</v>
      </c>
      <c r="E22" s="40" t="s">
        <v>67</v>
      </c>
      <c r="F22" s="40"/>
      <c r="G22" s="31" t="s">
        <v>45</v>
      </c>
      <c r="H22" s="31" t="s">
        <v>14</v>
      </c>
      <c r="I22" s="32">
        <v>43070</v>
      </c>
      <c r="J22" s="32">
        <v>43100</v>
      </c>
      <c r="K22" s="42" t="s">
        <v>69</v>
      </c>
      <c r="L22" s="36" t="s">
        <v>137</v>
      </c>
      <c r="M22" s="49" t="s">
        <v>162</v>
      </c>
      <c r="N22" s="34">
        <v>1</v>
      </c>
      <c r="O22" s="34">
        <v>1</v>
      </c>
      <c r="P22" s="34">
        <v>1</v>
      </c>
      <c r="Q22" s="34"/>
      <c r="R22" s="34"/>
      <c r="S22" s="34"/>
    </row>
    <row r="23" spans="1:19" ht="87" customHeight="1" x14ac:dyDescent="0.25">
      <c r="A23" s="54"/>
      <c r="B23" s="54"/>
      <c r="C23" s="55"/>
      <c r="D23" s="29" t="s">
        <v>53</v>
      </c>
      <c r="E23" s="38" t="s">
        <v>70</v>
      </c>
      <c r="F23" s="38">
        <v>6</v>
      </c>
      <c r="G23" s="31" t="s">
        <v>71</v>
      </c>
      <c r="H23" s="31" t="s">
        <v>14</v>
      </c>
      <c r="I23" s="32">
        <v>42737</v>
      </c>
      <c r="J23" s="32">
        <v>43100</v>
      </c>
      <c r="K23" s="31" t="s">
        <v>60</v>
      </c>
      <c r="L23" s="36" t="s">
        <v>112</v>
      </c>
      <c r="M23" s="50" t="s">
        <v>165</v>
      </c>
      <c r="N23" s="34">
        <v>1</v>
      </c>
      <c r="O23" s="34">
        <v>1</v>
      </c>
      <c r="P23" s="34">
        <v>1</v>
      </c>
      <c r="Q23" s="34"/>
      <c r="R23" s="34">
        <v>1</v>
      </c>
      <c r="S23" s="34"/>
    </row>
    <row r="24" spans="1:19" ht="146.25" customHeight="1" x14ac:dyDescent="0.25">
      <c r="A24" s="54"/>
      <c r="B24" s="54"/>
      <c r="C24" s="55"/>
      <c r="D24" s="29" t="s">
        <v>72</v>
      </c>
      <c r="E24" s="38" t="s">
        <v>73</v>
      </c>
      <c r="F24" s="38">
        <v>14</v>
      </c>
      <c r="G24" s="29" t="s">
        <v>72</v>
      </c>
      <c r="H24" s="31" t="s">
        <v>14</v>
      </c>
      <c r="I24" s="32">
        <v>42737</v>
      </c>
      <c r="J24" s="32">
        <v>43100</v>
      </c>
      <c r="K24" s="42" t="s">
        <v>74</v>
      </c>
      <c r="L24" s="43" t="s">
        <v>146</v>
      </c>
      <c r="M24" s="44" t="s">
        <v>125</v>
      </c>
      <c r="N24" s="34">
        <v>1</v>
      </c>
      <c r="O24" s="34">
        <v>1</v>
      </c>
      <c r="P24" s="41">
        <v>4</v>
      </c>
      <c r="Q24" s="41">
        <v>4</v>
      </c>
      <c r="R24" s="41">
        <v>4</v>
      </c>
      <c r="S24" s="41">
        <v>4</v>
      </c>
    </row>
    <row r="25" spans="1:19" ht="198.75" customHeight="1" x14ac:dyDescent="0.25">
      <c r="A25" s="54"/>
      <c r="B25" s="54"/>
      <c r="C25" s="55"/>
      <c r="D25" s="31" t="s">
        <v>76</v>
      </c>
      <c r="E25" s="38" t="s">
        <v>75</v>
      </c>
      <c r="F25" s="38"/>
      <c r="G25" s="31" t="s">
        <v>49</v>
      </c>
      <c r="H25" s="31" t="s">
        <v>14</v>
      </c>
      <c r="I25" s="32">
        <v>42737</v>
      </c>
      <c r="J25" s="32">
        <v>43100</v>
      </c>
      <c r="K25" s="42" t="s">
        <v>77</v>
      </c>
      <c r="L25" s="36" t="s">
        <v>142</v>
      </c>
      <c r="M25" s="33" t="s">
        <v>141</v>
      </c>
      <c r="N25" s="34">
        <v>1</v>
      </c>
      <c r="O25" s="34">
        <v>1</v>
      </c>
      <c r="P25" s="34">
        <v>1</v>
      </c>
      <c r="Q25" s="34"/>
      <c r="R25" s="34">
        <v>1</v>
      </c>
      <c r="S25" s="34"/>
    </row>
    <row r="26" spans="1:19" ht="154.5" customHeight="1" x14ac:dyDescent="0.25">
      <c r="A26" s="54"/>
      <c r="B26" s="54"/>
      <c r="C26" s="55"/>
      <c r="D26" s="29" t="s">
        <v>79</v>
      </c>
      <c r="E26" s="38" t="s">
        <v>78</v>
      </c>
      <c r="F26" s="38">
        <v>5</v>
      </c>
      <c r="G26" s="31" t="s">
        <v>80</v>
      </c>
      <c r="H26" s="31" t="s">
        <v>14</v>
      </c>
      <c r="I26" s="32">
        <v>42818</v>
      </c>
      <c r="J26" s="32">
        <v>42855</v>
      </c>
      <c r="K26" s="42" t="s">
        <v>84</v>
      </c>
      <c r="L26" s="36" t="s">
        <v>113</v>
      </c>
      <c r="M26" s="33" t="s">
        <v>109</v>
      </c>
      <c r="N26" s="34">
        <v>1</v>
      </c>
      <c r="O26" s="34">
        <v>1</v>
      </c>
      <c r="P26" s="34">
        <v>1</v>
      </c>
      <c r="Q26" s="34">
        <v>1</v>
      </c>
      <c r="R26" s="34">
        <v>1</v>
      </c>
      <c r="S26" s="34">
        <v>1</v>
      </c>
    </row>
    <row r="27" spans="1:19" ht="139.5" customHeight="1" x14ac:dyDescent="0.25">
      <c r="A27" s="54"/>
      <c r="B27" s="54"/>
      <c r="C27" s="55"/>
      <c r="D27" s="29" t="s">
        <v>81</v>
      </c>
      <c r="E27" s="29" t="s">
        <v>28</v>
      </c>
      <c r="F27" s="38">
        <v>10</v>
      </c>
      <c r="G27" s="31" t="s">
        <v>82</v>
      </c>
      <c r="H27" s="31" t="s">
        <v>14</v>
      </c>
      <c r="I27" s="32">
        <v>42737</v>
      </c>
      <c r="J27" s="32">
        <v>43100</v>
      </c>
      <c r="K27" s="29" t="s">
        <v>83</v>
      </c>
      <c r="L27" s="35" t="s">
        <v>132</v>
      </c>
      <c r="M27" s="33" t="s">
        <v>126</v>
      </c>
      <c r="N27" s="34">
        <v>1</v>
      </c>
      <c r="O27" s="34">
        <v>1</v>
      </c>
      <c r="P27" s="34">
        <v>1</v>
      </c>
      <c r="Q27" s="34">
        <v>1</v>
      </c>
      <c r="R27" s="34">
        <v>1</v>
      </c>
      <c r="S27" s="34">
        <v>1</v>
      </c>
    </row>
    <row r="28" spans="1:19" ht="120.75" customHeight="1" x14ac:dyDescent="0.25">
      <c r="A28" s="54"/>
      <c r="B28" s="54"/>
      <c r="C28" s="55"/>
      <c r="D28" s="29" t="s">
        <v>85</v>
      </c>
      <c r="E28" s="29" t="s">
        <v>29</v>
      </c>
      <c r="F28" s="38">
        <v>16</v>
      </c>
      <c r="G28" s="31" t="s">
        <v>82</v>
      </c>
      <c r="H28" s="31" t="s">
        <v>14</v>
      </c>
      <c r="I28" s="32">
        <v>42737</v>
      </c>
      <c r="J28" s="32">
        <v>43100</v>
      </c>
      <c r="K28" s="29" t="s">
        <v>86</v>
      </c>
      <c r="L28" s="36" t="s">
        <v>133</v>
      </c>
      <c r="M28" s="39" t="s">
        <v>127</v>
      </c>
      <c r="N28" s="34">
        <v>1</v>
      </c>
      <c r="O28" s="34">
        <v>1</v>
      </c>
      <c r="P28" s="34">
        <v>1</v>
      </c>
      <c r="Q28" s="34">
        <v>1</v>
      </c>
      <c r="R28" s="34">
        <v>1</v>
      </c>
      <c r="S28" s="34">
        <v>1</v>
      </c>
    </row>
    <row r="29" spans="1:19" ht="135" customHeight="1" x14ac:dyDescent="0.25">
      <c r="A29" s="54"/>
      <c r="B29" s="54"/>
      <c r="C29" s="57" t="s">
        <v>17</v>
      </c>
      <c r="D29" s="29" t="s">
        <v>96</v>
      </c>
      <c r="E29" s="45" t="s">
        <v>91</v>
      </c>
      <c r="F29" s="45"/>
      <c r="G29" s="29" t="s">
        <v>92</v>
      </c>
      <c r="H29" s="31" t="s">
        <v>14</v>
      </c>
      <c r="I29" s="32">
        <v>42737</v>
      </c>
      <c r="J29" s="32">
        <v>43100</v>
      </c>
      <c r="K29" s="31" t="s">
        <v>93</v>
      </c>
      <c r="L29" s="36"/>
      <c r="M29" s="33" t="s">
        <v>163</v>
      </c>
      <c r="N29" s="34">
        <v>1</v>
      </c>
      <c r="O29" s="34"/>
      <c r="P29" s="34"/>
      <c r="Q29" s="34"/>
      <c r="R29" s="34"/>
      <c r="S29" s="34"/>
    </row>
    <row r="30" spans="1:19" ht="282" customHeight="1" x14ac:dyDescent="0.25">
      <c r="A30" s="54"/>
      <c r="B30" s="54"/>
      <c r="C30" s="57"/>
      <c r="D30" s="29" t="s">
        <v>97</v>
      </c>
      <c r="E30" s="45" t="s">
        <v>22</v>
      </c>
      <c r="F30" s="45">
        <v>15</v>
      </c>
      <c r="G30" s="29" t="s">
        <v>23</v>
      </c>
      <c r="H30" s="31" t="s">
        <v>14</v>
      </c>
      <c r="I30" s="32">
        <v>42737</v>
      </c>
      <c r="J30" s="32">
        <v>43100</v>
      </c>
      <c r="K30" s="31" t="s">
        <v>94</v>
      </c>
      <c r="L30" s="35" t="s">
        <v>116</v>
      </c>
      <c r="M30" s="36" t="s">
        <v>117</v>
      </c>
      <c r="N30" s="34">
        <v>1</v>
      </c>
      <c r="O30" s="34"/>
      <c r="P30" s="34">
        <v>1</v>
      </c>
      <c r="Q30" s="34">
        <v>1</v>
      </c>
      <c r="R30" s="34"/>
      <c r="S30" s="34"/>
    </row>
    <row r="31" spans="1:19" ht="240.75" customHeight="1" x14ac:dyDescent="0.25">
      <c r="A31" s="54"/>
      <c r="B31" s="54"/>
      <c r="C31" s="57"/>
      <c r="D31" s="29" t="s">
        <v>11</v>
      </c>
      <c r="E31" s="45" t="s">
        <v>95</v>
      </c>
      <c r="F31" s="45"/>
      <c r="G31" s="31" t="s">
        <v>98</v>
      </c>
      <c r="H31" s="31" t="s">
        <v>14</v>
      </c>
      <c r="I31" s="32">
        <v>42737</v>
      </c>
      <c r="J31" s="32">
        <v>43100</v>
      </c>
      <c r="K31" s="31" t="s">
        <v>99</v>
      </c>
      <c r="L31" s="36" t="s">
        <v>118</v>
      </c>
      <c r="M31" s="36" t="s">
        <v>119</v>
      </c>
      <c r="N31" s="34">
        <v>1</v>
      </c>
      <c r="O31" s="34"/>
      <c r="P31" s="34">
        <v>1</v>
      </c>
      <c r="Q31" s="34">
        <v>1</v>
      </c>
      <c r="R31" s="34"/>
      <c r="S31" s="34"/>
    </row>
    <row r="32" spans="1:19" x14ac:dyDescent="0.25">
      <c r="E32" s="3"/>
      <c r="F32" s="4"/>
      <c r="I32" s="2"/>
      <c r="J32" s="2"/>
      <c r="K32" s="3"/>
      <c r="L32" s="3"/>
      <c r="N32" s="46">
        <f>SUM(N2:N31)</f>
        <v>29</v>
      </c>
      <c r="O32" s="46">
        <f t="shared" ref="O32:S32" si="0">SUM(O2:O31)</f>
        <v>22</v>
      </c>
      <c r="P32" s="46">
        <f t="shared" si="0"/>
        <v>28</v>
      </c>
      <c r="Q32" s="46">
        <f t="shared" si="0"/>
        <v>22</v>
      </c>
      <c r="R32" s="46">
        <f t="shared" si="0"/>
        <v>21</v>
      </c>
      <c r="S32" s="46">
        <f t="shared" si="0"/>
        <v>16</v>
      </c>
    </row>
    <row r="33" spans="5:19" ht="35.25" customHeight="1" x14ac:dyDescent="0.25">
      <c r="E33" s="3"/>
      <c r="F33" s="4"/>
      <c r="I33" s="2"/>
      <c r="J33" s="2"/>
      <c r="K33" s="3"/>
      <c r="L33" s="3"/>
    </row>
    <row r="34" spans="5:19" ht="41.25" customHeight="1" x14ac:dyDescent="0.25">
      <c r="E34" s="3"/>
      <c r="F34" s="4"/>
      <c r="I34" s="2"/>
      <c r="J34" s="2"/>
      <c r="K34" s="3"/>
      <c r="L34" s="3"/>
      <c r="N34" s="28" t="s">
        <v>151</v>
      </c>
      <c r="O34" s="28" t="s">
        <v>152</v>
      </c>
      <c r="P34" s="28" t="s">
        <v>136</v>
      </c>
      <c r="Q34" s="28" t="s">
        <v>131</v>
      </c>
      <c r="R34" s="28" t="s">
        <v>135</v>
      </c>
      <c r="S34" s="28" t="s">
        <v>131</v>
      </c>
    </row>
    <row r="35" spans="5:19" ht="25.5" customHeight="1" x14ac:dyDescent="0.25">
      <c r="E35" s="3"/>
      <c r="F35" s="4"/>
      <c r="I35" s="2"/>
      <c r="J35" s="2"/>
      <c r="K35" s="3"/>
      <c r="L35" s="3"/>
      <c r="M35" s="47" t="str">
        <f>+C3</f>
        <v>1. CONTROL SOCIAL A LA GESTIÓN PÚBLICA</v>
      </c>
      <c r="N35" s="46">
        <f>SUM(N3:N6)</f>
        <v>4</v>
      </c>
      <c r="O35" s="46">
        <f t="shared" ref="O35:S35" si="1">SUM(O3:O6)</f>
        <v>0</v>
      </c>
      <c r="P35" s="46">
        <f t="shared" si="1"/>
        <v>4</v>
      </c>
      <c r="Q35" s="46">
        <f t="shared" si="1"/>
        <v>4</v>
      </c>
      <c r="R35" s="46">
        <f t="shared" si="1"/>
        <v>0</v>
      </c>
      <c r="S35" s="46">
        <f t="shared" si="1"/>
        <v>0</v>
      </c>
    </row>
    <row r="36" spans="5:19" ht="25.5" customHeight="1" x14ac:dyDescent="0.25">
      <c r="E36" s="3"/>
      <c r="F36" s="4"/>
      <c r="I36" s="2"/>
      <c r="J36" s="2"/>
      <c r="K36" s="3"/>
      <c r="L36" s="3"/>
      <c r="M36" s="47" t="str">
        <f>+C7</f>
        <v>2. RENDICIÓN DE CUENTAS</v>
      </c>
      <c r="N36" s="46"/>
      <c r="O36" s="46">
        <f t="shared" ref="O36:S36" si="2">SUM(O7:O28)</f>
        <v>22</v>
      </c>
      <c r="P36" s="46">
        <f t="shared" si="2"/>
        <v>22</v>
      </c>
      <c r="Q36" s="46">
        <f t="shared" si="2"/>
        <v>16</v>
      </c>
      <c r="R36" s="46">
        <f t="shared" si="2"/>
        <v>21</v>
      </c>
      <c r="S36" s="46">
        <f t="shared" si="2"/>
        <v>16</v>
      </c>
    </row>
    <row r="37" spans="5:19" ht="25.5" customHeight="1" x14ac:dyDescent="0.25">
      <c r="E37" s="3"/>
      <c r="F37" s="4"/>
      <c r="I37" s="2"/>
      <c r="J37" s="2"/>
      <c r="K37" s="3"/>
      <c r="L37" s="3"/>
      <c r="M37" s="47" t="str">
        <f>+C29</f>
        <v>3. VEERURÍAS CIUDADANAS</v>
      </c>
      <c r="N37" s="46">
        <f>SUM(N29:N31)</f>
        <v>3</v>
      </c>
      <c r="O37" s="46">
        <f t="shared" ref="O37:S37" si="3">SUM(O29:O31)</f>
        <v>0</v>
      </c>
      <c r="P37" s="46">
        <f t="shared" si="3"/>
        <v>2</v>
      </c>
      <c r="Q37" s="46">
        <f t="shared" si="3"/>
        <v>2</v>
      </c>
      <c r="R37" s="46">
        <f t="shared" si="3"/>
        <v>0</v>
      </c>
      <c r="S37" s="46">
        <f t="shared" si="3"/>
        <v>0</v>
      </c>
    </row>
    <row r="38" spans="5:19" ht="25.5" customHeight="1" x14ac:dyDescent="0.25">
      <c r="E38" s="3"/>
      <c r="F38" s="4"/>
      <c r="I38" s="2"/>
      <c r="J38" s="2"/>
      <c r="K38" s="3"/>
      <c r="L38" s="3"/>
      <c r="M38" s="47" t="s">
        <v>155</v>
      </c>
      <c r="N38" s="46">
        <f>SUM(N35:N37)</f>
        <v>7</v>
      </c>
      <c r="O38" s="46">
        <f t="shared" ref="O38:S38" si="4">SUM(O35:O37)</f>
        <v>22</v>
      </c>
      <c r="P38" s="46">
        <f t="shared" si="4"/>
        <v>28</v>
      </c>
      <c r="Q38" s="46">
        <f t="shared" si="4"/>
        <v>22</v>
      </c>
      <c r="R38" s="46">
        <f t="shared" si="4"/>
        <v>21</v>
      </c>
      <c r="S38" s="46">
        <f t="shared" si="4"/>
        <v>16</v>
      </c>
    </row>
    <row r="39" spans="5:19" ht="25.5" customHeight="1" x14ac:dyDescent="0.25">
      <c r="E39" s="3"/>
      <c r="F39" s="4"/>
      <c r="I39" s="2"/>
      <c r="J39" s="2"/>
      <c r="K39" s="3"/>
      <c r="L39" s="3"/>
    </row>
    <row r="40" spans="5:19" x14ac:dyDescent="0.25">
      <c r="E40" s="3"/>
      <c r="F40" s="4"/>
      <c r="I40" s="2"/>
      <c r="J40" s="2"/>
      <c r="K40" s="3"/>
    </row>
    <row r="41" spans="5:19" x14ac:dyDescent="0.25">
      <c r="E41" s="3"/>
      <c r="F41" s="4"/>
      <c r="I41" s="2"/>
      <c r="J41" s="2"/>
      <c r="K41" s="3"/>
    </row>
    <row r="42" spans="5:19" x14ac:dyDescent="0.25">
      <c r="E42" s="3"/>
      <c r="F42" s="4"/>
      <c r="I42" s="2"/>
      <c r="J42" s="2"/>
      <c r="K42" s="3"/>
    </row>
    <row r="43" spans="5:19" x14ac:dyDescent="0.25">
      <c r="E43" s="3"/>
      <c r="F43" s="4"/>
      <c r="I43" s="2"/>
      <c r="J43" s="2"/>
      <c r="K43" s="3"/>
    </row>
    <row r="44" spans="5:19" x14ac:dyDescent="0.25">
      <c r="E44" s="3"/>
      <c r="F44" s="4"/>
      <c r="I44" s="2"/>
      <c r="J44" s="2"/>
      <c r="K44" s="3"/>
    </row>
    <row r="45" spans="5:19" x14ac:dyDescent="0.25">
      <c r="E45" s="3"/>
      <c r="F45" s="4"/>
      <c r="I45" s="2"/>
      <c r="J45" s="2"/>
      <c r="K45" s="3"/>
    </row>
    <row r="46" spans="5:19" x14ac:dyDescent="0.25">
      <c r="E46" s="3"/>
      <c r="F46" s="4"/>
      <c r="I46" s="2"/>
      <c r="J46" s="2"/>
      <c r="K46" s="3"/>
    </row>
    <row r="47" spans="5:19" x14ac:dyDescent="0.25">
      <c r="E47" s="3"/>
      <c r="F47" s="4"/>
      <c r="I47" s="2"/>
      <c r="J47" s="2"/>
      <c r="K47" s="3"/>
    </row>
    <row r="48" spans="5:19" x14ac:dyDescent="0.25">
      <c r="E48" s="3"/>
      <c r="F48" s="4"/>
      <c r="I48" s="2"/>
      <c r="J48" s="2"/>
      <c r="K48" s="3"/>
    </row>
    <row r="49" spans="5:11" x14ac:dyDescent="0.25">
      <c r="E49" s="3"/>
      <c r="F49" s="4"/>
      <c r="I49" s="2"/>
      <c r="J49" s="2"/>
      <c r="K49" s="3"/>
    </row>
    <row r="50" spans="5:11" x14ac:dyDescent="0.25">
      <c r="E50" s="3"/>
      <c r="F50" s="4"/>
      <c r="I50" s="2"/>
      <c r="J50" s="2"/>
      <c r="K50" s="3"/>
    </row>
    <row r="51" spans="5:11" x14ac:dyDescent="0.25">
      <c r="E51" s="3"/>
      <c r="F51" s="4"/>
      <c r="I51" s="2"/>
      <c r="J51" s="2"/>
      <c r="K51" s="3"/>
    </row>
    <row r="52" spans="5:11" x14ac:dyDescent="0.25">
      <c r="E52" s="3"/>
      <c r="F52" s="4"/>
      <c r="I52" s="2"/>
      <c r="J52" s="2"/>
      <c r="K52" s="3"/>
    </row>
    <row r="53" spans="5:11" x14ac:dyDescent="0.25">
      <c r="E53" s="3"/>
      <c r="F53" s="4"/>
      <c r="I53" s="2"/>
      <c r="J53" s="2"/>
      <c r="K53" s="3"/>
    </row>
    <row r="54" spans="5:11" x14ac:dyDescent="0.25">
      <c r="E54" s="3"/>
      <c r="F54" s="4"/>
      <c r="I54" s="2"/>
      <c r="J54" s="2"/>
      <c r="K54" s="3"/>
    </row>
    <row r="55" spans="5:11" x14ac:dyDescent="0.25">
      <c r="E55" s="3"/>
      <c r="F55" s="4"/>
      <c r="I55" s="2"/>
      <c r="J55" s="2"/>
      <c r="K55" s="3"/>
    </row>
    <row r="56" spans="5:11" x14ac:dyDescent="0.25">
      <c r="E56" s="3"/>
      <c r="F56" s="4"/>
      <c r="I56" s="2"/>
      <c r="J56" s="2"/>
      <c r="K56" s="3"/>
    </row>
    <row r="57" spans="5:11" x14ac:dyDescent="0.25">
      <c r="E57" s="3"/>
      <c r="F57" s="4"/>
      <c r="I57" s="2"/>
      <c r="J57" s="2"/>
      <c r="K57" s="3"/>
    </row>
    <row r="58" spans="5:11" x14ac:dyDescent="0.25">
      <c r="E58" s="3"/>
      <c r="F58" s="4"/>
      <c r="I58" s="2"/>
      <c r="J58" s="2"/>
      <c r="K58" s="3"/>
    </row>
    <row r="59" spans="5:11" x14ac:dyDescent="0.25">
      <c r="E59" s="3"/>
      <c r="F59" s="4"/>
      <c r="I59" s="2"/>
      <c r="J59" s="2"/>
      <c r="K59" s="3"/>
    </row>
    <row r="60" spans="5:11" x14ac:dyDescent="0.25">
      <c r="E60" s="3"/>
      <c r="F60" s="4"/>
      <c r="I60" s="2"/>
      <c r="J60" s="2"/>
      <c r="K60" s="3"/>
    </row>
    <row r="61" spans="5:11" x14ac:dyDescent="0.25">
      <c r="E61" s="3"/>
      <c r="F61" s="4"/>
      <c r="I61" s="2"/>
      <c r="J61" s="2"/>
      <c r="K61" s="3"/>
    </row>
    <row r="62" spans="5:11" x14ac:dyDescent="0.25">
      <c r="E62" s="3"/>
      <c r="F62" s="4"/>
      <c r="I62" s="2"/>
      <c r="J62" s="2"/>
      <c r="K62" s="3"/>
    </row>
    <row r="63" spans="5:11" x14ac:dyDescent="0.25">
      <c r="E63" s="3"/>
      <c r="F63" s="4"/>
      <c r="I63" s="2"/>
      <c r="J63" s="2"/>
      <c r="K63" s="3"/>
    </row>
    <row r="64" spans="5:11" x14ac:dyDescent="0.25">
      <c r="E64" s="3"/>
      <c r="F64" s="4"/>
      <c r="I64" s="2"/>
      <c r="J64" s="2"/>
      <c r="K64" s="3"/>
    </row>
    <row r="65" spans="5:11" x14ac:dyDescent="0.25">
      <c r="E65" s="3"/>
      <c r="F65" s="4"/>
      <c r="I65" s="2"/>
      <c r="J65" s="2"/>
      <c r="K65" s="3"/>
    </row>
    <row r="66" spans="5:11" x14ac:dyDescent="0.25">
      <c r="E66" s="3"/>
      <c r="F66" s="4"/>
      <c r="I66" s="2"/>
      <c r="J66" s="2"/>
      <c r="K66" s="3"/>
    </row>
    <row r="67" spans="5:11" x14ac:dyDescent="0.25">
      <c r="E67" s="3"/>
      <c r="F67" s="4"/>
      <c r="I67" s="2"/>
      <c r="J67" s="2"/>
      <c r="K67" s="3"/>
    </row>
    <row r="68" spans="5:11" x14ac:dyDescent="0.25">
      <c r="E68" s="3"/>
      <c r="F68" s="4"/>
      <c r="I68" s="2"/>
      <c r="J68" s="2"/>
      <c r="K68" s="3"/>
    </row>
    <row r="69" spans="5:11" x14ac:dyDescent="0.25">
      <c r="E69" s="3"/>
      <c r="F69" s="4"/>
      <c r="I69" s="2"/>
      <c r="J69" s="2"/>
      <c r="K69" s="3"/>
    </row>
    <row r="70" spans="5:11" x14ac:dyDescent="0.25">
      <c r="E70" s="3"/>
      <c r="F70" s="4"/>
      <c r="I70" s="2"/>
      <c r="J70" s="2"/>
      <c r="K70" s="3"/>
    </row>
    <row r="71" spans="5:11" x14ac:dyDescent="0.25">
      <c r="E71" s="3"/>
      <c r="F71" s="4"/>
      <c r="I71" s="2"/>
      <c r="J71" s="2"/>
      <c r="K71" s="3"/>
    </row>
    <row r="72" spans="5:11" x14ac:dyDescent="0.25">
      <c r="E72" s="3"/>
      <c r="F72" s="4"/>
      <c r="I72" s="2"/>
      <c r="J72" s="2"/>
      <c r="K72" s="3"/>
    </row>
    <row r="73" spans="5:11" x14ac:dyDescent="0.25">
      <c r="E73" s="3"/>
      <c r="F73" s="4"/>
      <c r="I73" s="2"/>
      <c r="J73" s="2"/>
      <c r="K73" s="3"/>
    </row>
    <row r="74" spans="5:11" x14ac:dyDescent="0.25">
      <c r="E74" s="3"/>
      <c r="F74" s="4"/>
      <c r="I74" s="2"/>
      <c r="J74" s="2"/>
      <c r="K74" s="3"/>
    </row>
    <row r="75" spans="5:11" x14ac:dyDescent="0.25">
      <c r="E75" s="3"/>
      <c r="F75" s="4"/>
      <c r="I75" s="2"/>
      <c r="J75" s="2"/>
      <c r="K75" s="3"/>
    </row>
    <row r="76" spans="5:11" x14ac:dyDescent="0.25">
      <c r="E76" s="3"/>
      <c r="F76" s="4"/>
      <c r="I76" s="2"/>
      <c r="J76" s="2"/>
      <c r="K76" s="3"/>
    </row>
    <row r="77" spans="5:11" x14ac:dyDescent="0.25">
      <c r="E77" s="3"/>
      <c r="F77" s="4"/>
      <c r="I77" s="2"/>
      <c r="J77" s="2"/>
      <c r="K77" s="3"/>
    </row>
    <row r="78" spans="5:11" x14ac:dyDescent="0.25">
      <c r="E78" s="3"/>
      <c r="F78" s="4"/>
      <c r="I78" s="2"/>
      <c r="J78" s="2"/>
      <c r="K78" s="3"/>
    </row>
    <row r="79" spans="5:11" x14ac:dyDescent="0.25">
      <c r="E79" s="3"/>
      <c r="F79" s="4"/>
      <c r="I79" s="2"/>
      <c r="J79" s="2"/>
      <c r="K79" s="3"/>
    </row>
    <row r="80" spans="5:11" x14ac:dyDescent="0.25">
      <c r="E80" s="3"/>
      <c r="F80" s="4"/>
      <c r="I80" s="2"/>
      <c r="J80" s="2"/>
      <c r="K80" s="3"/>
    </row>
    <row r="81" spans="5:11" x14ac:dyDescent="0.25">
      <c r="E81" s="3"/>
      <c r="F81" s="4"/>
      <c r="I81" s="2"/>
      <c r="J81" s="2"/>
      <c r="K81" s="3"/>
    </row>
    <row r="82" spans="5:11" x14ac:dyDescent="0.25">
      <c r="E82" s="3"/>
      <c r="F82" s="4"/>
      <c r="I82" s="2"/>
      <c r="J82" s="2"/>
      <c r="K82" s="3"/>
    </row>
    <row r="83" spans="5:11" x14ac:dyDescent="0.25">
      <c r="E83" s="3"/>
      <c r="F83" s="4"/>
      <c r="I83" s="2"/>
      <c r="J83" s="2"/>
      <c r="K83" s="3"/>
    </row>
    <row r="84" spans="5:11" x14ac:dyDescent="0.25">
      <c r="E84" s="3"/>
      <c r="F84" s="4"/>
      <c r="I84" s="2"/>
      <c r="J84" s="2"/>
      <c r="K84" s="3"/>
    </row>
    <row r="85" spans="5:11" x14ac:dyDescent="0.25">
      <c r="E85" s="3"/>
      <c r="F85" s="4"/>
      <c r="I85" s="2"/>
      <c r="J85" s="2"/>
      <c r="K85" s="3"/>
    </row>
    <row r="86" spans="5:11" x14ac:dyDescent="0.25">
      <c r="E86" s="3"/>
      <c r="F86" s="4"/>
      <c r="I86" s="2"/>
      <c r="J86" s="2"/>
      <c r="K86" s="3"/>
    </row>
    <row r="87" spans="5:11" x14ac:dyDescent="0.25">
      <c r="E87" s="3"/>
      <c r="F87" s="4"/>
      <c r="I87" s="2"/>
      <c r="J87" s="2"/>
      <c r="K87" s="3"/>
    </row>
    <row r="88" spans="5:11" x14ac:dyDescent="0.25">
      <c r="E88" s="3"/>
      <c r="F88" s="4"/>
      <c r="I88" s="2"/>
      <c r="J88" s="2"/>
      <c r="K88" s="3"/>
    </row>
    <row r="89" spans="5:11" x14ac:dyDescent="0.25">
      <c r="E89" s="3"/>
      <c r="F89" s="4"/>
      <c r="I89" s="2"/>
      <c r="J89" s="2"/>
      <c r="K89" s="3"/>
    </row>
    <row r="90" spans="5:11" x14ac:dyDescent="0.25">
      <c r="E90" s="3"/>
      <c r="F90" s="4"/>
      <c r="I90" s="2"/>
      <c r="J90" s="2"/>
      <c r="K90" s="3"/>
    </row>
    <row r="91" spans="5:11" x14ac:dyDescent="0.25">
      <c r="E91" s="3"/>
      <c r="F91" s="4"/>
      <c r="I91" s="2"/>
      <c r="J91" s="2"/>
      <c r="K91" s="3"/>
    </row>
    <row r="92" spans="5:11" x14ac:dyDescent="0.25">
      <c r="E92" s="3"/>
      <c r="F92" s="4"/>
      <c r="I92" s="2"/>
      <c r="J92" s="2"/>
      <c r="K92" s="3"/>
    </row>
    <row r="93" spans="5:11" x14ac:dyDescent="0.25">
      <c r="E93" s="3"/>
      <c r="F93" s="4"/>
      <c r="I93" s="2"/>
      <c r="J93" s="2"/>
      <c r="K93" s="3"/>
    </row>
    <row r="94" spans="5:11" x14ac:dyDescent="0.25">
      <c r="E94" s="3"/>
      <c r="F94" s="4"/>
      <c r="I94" s="2"/>
      <c r="J94" s="2"/>
      <c r="K94" s="3"/>
    </row>
    <row r="95" spans="5:11" x14ac:dyDescent="0.25">
      <c r="E95" s="3"/>
      <c r="F95" s="4"/>
      <c r="I95" s="2"/>
      <c r="J95" s="2"/>
      <c r="K95" s="3"/>
    </row>
    <row r="96" spans="5:11" x14ac:dyDescent="0.25">
      <c r="E96" s="3"/>
      <c r="F96" s="4"/>
      <c r="I96" s="2"/>
      <c r="J96" s="2"/>
      <c r="K96" s="3"/>
    </row>
    <row r="97" spans="5:11" x14ac:dyDescent="0.25">
      <c r="E97" s="3"/>
      <c r="F97" s="4"/>
      <c r="I97" s="2"/>
      <c r="J97" s="2"/>
      <c r="K97" s="3"/>
    </row>
    <row r="98" spans="5:11" x14ac:dyDescent="0.25">
      <c r="E98" s="3"/>
      <c r="F98" s="4"/>
      <c r="I98" s="2"/>
      <c r="J98" s="2"/>
      <c r="K98" s="3"/>
    </row>
    <row r="99" spans="5:11" x14ac:dyDescent="0.25">
      <c r="E99" s="3"/>
      <c r="F99" s="4"/>
      <c r="I99" s="2"/>
      <c r="J99" s="2"/>
      <c r="K99" s="3"/>
    </row>
    <row r="100" spans="5:11" x14ac:dyDescent="0.25">
      <c r="E100" s="3"/>
      <c r="F100" s="4"/>
      <c r="I100" s="2"/>
      <c r="J100" s="2"/>
      <c r="K100" s="3"/>
    </row>
    <row r="101" spans="5:11" x14ac:dyDescent="0.25">
      <c r="E101" s="3"/>
      <c r="F101" s="4"/>
      <c r="I101" s="2"/>
      <c r="J101" s="2"/>
      <c r="K101" s="3"/>
    </row>
    <row r="102" spans="5:11" x14ac:dyDescent="0.25">
      <c r="E102" s="3"/>
      <c r="F102" s="4"/>
      <c r="I102" s="2"/>
      <c r="J102" s="2"/>
      <c r="K102" s="3"/>
    </row>
    <row r="103" spans="5:11" x14ac:dyDescent="0.25">
      <c r="E103" s="3"/>
      <c r="F103" s="4"/>
      <c r="I103" s="2"/>
      <c r="J103" s="2"/>
      <c r="K103" s="3"/>
    </row>
    <row r="104" spans="5:11" x14ac:dyDescent="0.25">
      <c r="E104" s="3"/>
      <c r="F104" s="4"/>
      <c r="I104" s="2"/>
      <c r="J104" s="2"/>
      <c r="K104" s="3"/>
    </row>
    <row r="105" spans="5:11" x14ac:dyDescent="0.25">
      <c r="E105" s="3"/>
      <c r="F105" s="4"/>
      <c r="I105" s="2"/>
      <c r="J105" s="2"/>
      <c r="K105" s="3"/>
    </row>
    <row r="106" spans="5:11" x14ac:dyDescent="0.25">
      <c r="E106" s="3"/>
      <c r="F106" s="4"/>
      <c r="I106" s="2"/>
      <c r="J106" s="2"/>
      <c r="K106" s="3"/>
    </row>
    <row r="107" spans="5:11" x14ac:dyDescent="0.25">
      <c r="E107" s="3"/>
      <c r="F107" s="4"/>
      <c r="I107" s="2"/>
      <c r="J107" s="2"/>
      <c r="K107" s="3"/>
    </row>
    <row r="108" spans="5:11" x14ac:dyDescent="0.25">
      <c r="E108" s="3"/>
      <c r="F108" s="4"/>
      <c r="I108" s="2"/>
      <c r="J108" s="2"/>
      <c r="K108" s="3"/>
    </row>
    <row r="109" spans="5:11" x14ac:dyDescent="0.25">
      <c r="E109" s="3"/>
      <c r="F109" s="4"/>
      <c r="I109" s="2"/>
      <c r="J109" s="2"/>
      <c r="K109" s="3"/>
    </row>
    <row r="110" spans="5:11" x14ac:dyDescent="0.25">
      <c r="E110" s="3"/>
      <c r="F110" s="4"/>
      <c r="I110" s="2"/>
      <c r="J110" s="2"/>
      <c r="K110" s="3"/>
    </row>
    <row r="111" spans="5:11" x14ac:dyDescent="0.25">
      <c r="E111" s="3"/>
      <c r="F111" s="4"/>
      <c r="I111" s="2"/>
      <c r="J111" s="2"/>
      <c r="K111" s="3"/>
    </row>
    <row r="112" spans="5:11" x14ac:dyDescent="0.25">
      <c r="E112" s="3"/>
      <c r="F112" s="4"/>
      <c r="I112" s="2"/>
      <c r="J112" s="2"/>
      <c r="K112" s="3"/>
    </row>
    <row r="113" spans="5:11" x14ac:dyDescent="0.25">
      <c r="E113" s="3"/>
      <c r="F113" s="4"/>
      <c r="I113" s="2"/>
      <c r="J113" s="2"/>
      <c r="K113" s="3"/>
    </row>
    <row r="114" spans="5:11" x14ac:dyDescent="0.25">
      <c r="E114" s="3"/>
      <c r="F114" s="4"/>
      <c r="I114" s="2"/>
      <c r="J114" s="2"/>
      <c r="K114" s="3"/>
    </row>
    <row r="115" spans="5:11" x14ac:dyDescent="0.25">
      <c r="E115" s="3"/>
      <c r="F115" s="4"/>
      <c r="I115" s="2"/>
      <c r="J115" s="2"/>
      <c r="K115" s="3"/>
    </row>
    <row r="116" spans="5:11" x14ac:dyDescent="0.25">
      <c r="E116" s="3"/>
      <c r="F116" s="4"/>
      <c r="I116" s="2"/>
      <c r="J116" s="2"/>
      <c r="K116" s="3"/>
    </row>
    <row r="117" spans="5:11" x14ac:dyDescent="0.25">
      <c r="E117" s="3"/>
      <c r="F117" s="4"/>
      <c r="I117" s="2"/>
      <c r="J117" s="2"/>
      <c r="K117" s="3"/>
    </row>
    <row r="118" spans="5:11" x14ac:dyDescent="0.25">
      <c r="E118" s="3"/>
      <c r="F118" s="4"/>
      <c r="I118" s="2"/>
      <c r="J118" s="2"/>
      <c r="K118" s="3"/>
    </row>
    <row r="119" spans="5:11" x14ac:dyDescent="0.25">
      <c r="E119" s="3"/>
      <c r="F119" s="4"/>
      <c r="I119" s="2"/>
      <c r="J119" s="2"/>
      <c r="K119" s="3"/>
    </row>
    <row r="120" spans="5:11" x14ac:dyDescent="0.25">
      <c r="E120" s="3"/>
      <c r="F120" s="4"/>
      <c r="I120" s="2"/>
      <c r="J120" s="2"/>
      <c r="K120" s="3"/>
    </row>
    <row r="121" spans="5:11" x14ac:dyDescent="0.25">
      <c r="E121" s="3"/>
      <c r="F121" s="4"/>
      <c r="I121" s="2"/>
      <c r="J121" s="2"/>
      <c r="K121" s="3"/>
    </row>
    <row r="122" spans="5:11" x14ac:dyDescent="0.25">
      <c r="E122" s="3"/>
      <c r="F122" s="4"/>
      <c r="I122" s="2"/>
      <c r="J122" s="2"/>
      <c r="K122" s="3"/>
    </row>
    <row r="123" spans="5:11" x14ac:dyDescent="0.25">
      <c r="E123" s="3"/>
      <c r="F123" s="4"/>
      <c r="I123" s="2"/>
      <c r="J123" s="2"/>
      <c r="K123" s="3"/>
    </row>
    <row r="124" spans="5:11" x14ac:dyDescent="0.25">
      <c r="E124" s="3"/>
      <c r="F124" s="4"/>
      <c r="I124" s="2"/>
      <c r="J124" s="2"/>
      <c r="K124" s="3"/>
    </row>
    <row r="125" spans="5:11" x14ac:dyDescent="0.25">
      <c r="E125" s="3"/>
      <c r="F125" s="4"/>
      <c r="I125" s="2"/>
      <c r="J125" s="2"/>
      <c r="K125" s="3"/>
    </row>
    <row r="126" spans="5:11" x14ac:dyDescent="0.25">
      <c r="E126" s="3"/>
      <c r="F126" s="4"/>
      <c r="I126" s="2"/>
      <c r="J126" s="2"/>
      <c r="K126" s="3"/>
    </row>
    <row r="127" spans="5:11" x14ac:dyDescent="0.25">
      <c r="E127" s="3"/>
      <c r="F127" s="4"/>
      <c r="I127" s="2"/>
      <c r="J127" s="2"/>
      <c r="K127" s="3"/>
    </row>
    <row r="128" spans="5:11" x14ac:dyDescent="0.25">
      <c r="E128" s="3"/>
      <c r="F128" s="4"/>
      <c r="I128" s="2"/>
      <c r="J128" s="2"/>
      <c r="K128" s="3"/>
    </row>
    <row r="129" spans="5:11" x14ac:dyDescent="0.25">
      <c r="E129" s="3"/>
      <c r="F129" s="4"/>
      <c r="I129" s="2"/>
      <c r="J129" s="2"/>
      <c r="K129" s="3"/>
    </row>
    <row r="130" spans="5:11" x14ac:dyDescent="0.25">
      <c r="E130" s="3"/>
      <c r="F130" s="4"/>
      <c r="I130" s="2"/>
      <c r="J130" s="2"/>
      <c r="K130" s="3"/>
    </row>
    <row r="131" spans="5:11" x14ac:dyDescent="0.25">
      <c r="E131" s="3"/>
      <c r="F131" s="4"/>
      <c r="I131" s="2"/>
      <c r="J131" s="2"/>
      <c r="K131" s="3"/>
    </row>
    <row r="132" spans="5:11" x14ac:dyDescent="0.25">
      <c r="E132" s="3"/>
      <c r="F132" s="4"/>
      <c r="I132" s="2"/>
      <c r="J132" s="2"/>
      <c r="K132" s="3"/>
    </row>
    <row r="133" spans="5:11" x14ac:dyDescent="0.25">
      <c r="E133" s="3"/>
      <c r="F133" s="4"/>
      <c r="I133" s="2"/>
      <c r="J133" s="2"/>
      <c r="K133" s="3"/>
    </row>
    <row r="134" spans="5:11" x14ac:dyDescent="0.25">
      <c r="E134" s="3"/>
      <c r="F134" s="4"/>
      <c r="I134" s="2"/>
      <c r="J134" s="2"/>
      <c r="K134" s="3"/>
    </row>
    <row r="135" spans="5:11" x14ac:dyDescent="0.25">
      <c r="E135" s="3"/>
      <c r="F135" s="4"/>
      <c r="I135" s="2"/>
      <c r="J135" s="2"/>
      <c r="K135" s="3"/>
    </row>
    <row r="136" spans="5:11" x14ac:dyDescent="0.25">
      <c r="E136" s="3"/>
      <c r="F136" s="4"/>
      <c r="I136" s="2"/>
      <c r="J136" s="2"/>
      <c r="K136" s="3"/>
    </row>
    <row r="137" spans="5:11" x14ac:dyDescent="0.25">
      <c r="E137" s="3"/>
      <c r="F137" s="4"/>
      <c r="I137" s="2"/>
      <c r="J137" s="2"/>
      <c r="K137" s="3"/>
    </row>
    <row r="138" spans="5:11" x14ac:dyDescent="0.25">
      <c r="E138" s="3"/>
      <c r="F138" s="4"/>
      <c r="I138" s="2"/>
      <c r="J138" s="2"/>
      <c r="K138" s="3"/>
    </row>
    <row r="139" spans="5:11" x14ac:dyDescent="0.25">
      <c r="E139" s="3"/>
      <c r="F139" s="4"/>
      <c r="I139" s="2"/>
      <c r="J139" s="2"/>
      <c r="K139" s="3"/>
    </row>
    <row r="140" spans="5:11" x14ac:dyDescent="0.25">
      <c r="E140" s="3"/>
      <c r="F140" s="4"/>
      <c r="I140" s="2"/>
      <c r="J140" s="2"/>
      <c r="K140" s="3"/>
    </row>
    <row r="141" spans="5:11" x14ac:dyDescent="0.25">
      <c r="E141" s="3"/>
      <c r="F141" s="4"/>
      <c r="I141" s="2"/>
      <c r="J141" s="2"/>
      <c r="K141" s="3"/>
    </row>
    <row r="142" spans="5:11" x14ac:dyDescent="0.25">
      <c r="E142" s="3"/>
      <c r="F142" s="4"/>
      <c r="I142" s="2"/>
      <c r="J142" s="2"/>
      <c r="K142" s="3"/>
    </row>
    <row r="143" spans="5:11" x14ac:dyDescent="0.25">
      <c r="E143" s="3"/>
      <c r="F143" s="4"/>
      <c r="I143" s="2"/>
      <c r="J143" s="2"/>
      <c r="K143" s="3"/>
    </row>
    <row r="144" spans="5:11" x14ac:dyDescent="0.25">
      <c r="E144" s="3"/>
      <c r="F144" s="4"/>
      <c r="I144" s="2"/>
      <c r="J144" s="2"/>
      <c r="K144" s="3"/>
    </row>
    <row r="145" spans="5:11" x14ac:dyDescent="0.25">
      <c r="E145" s="3"/>
      <c r="F145" s="4"/>
      <c r="I145" s="2"/>
      <c r="J145" s="2"/>
      <c r="K145" s="3"/>
    </row>
    <row r="146" spans="5:11" x14ac:dyDescent="0.25">
      <c r="E146" s="3"/>
      <c r="F146" s="4"/>
      <c r="I146" s="2"/>
      <c r="J146" s="2"/>
      <c r="K146" s="3"/>
    </row>
    <row r="147" spans="5:11" x14ac:dyDescent="0.25">
      <c r="E147" s="3"/>
      <c r="F147" s="4"/>
      <c r="I147" s="2"/>
      <c r="J147" s="2"/>
      <c r="K147" s="3"/>
    </row>
    <row r="148" spans="5:11" x14ac:dyDescent="0.25">
      <c r="E148" s="3"/>
      <c r="F148" s="4"/>
      <c r="I148" s="2"/>
      <c r="J148" s="2"/>
      <c r="K148" s="3"/>
    </row>
    <row r="149" spans="5:11" x14ac:dyDescent="0.25">
      <c r="E149" s="3"/>
      <c r="F149" s="4"/>
      <c r="I149" s="2"/>
      <c r="J149" s="2"/>
      <c r="K149" s="3"/>
    </row>
    <row r="150" spans="5:11" x14ac:dyDescent="0.25">
      <c r="E150" s="3"/>
      <c r="F150" s="4"/>
      <c r="I150" s="2"/>
      <c r="J150" s="2"/>
      <c r="K150" s="3"/>
    </row>
    <row r="151" spans="5:11" x14ac:dyDescent="0.25">
      <c r="E151" s="3"/>
      <c r="F151" s="4"/>
      <c r="I151" s="2"/>
      <c r="J151" s="2"/>
      <c r="K151" s="3"/>
    </row>
    <row r="152" spans="5:11" x14ac:dyDescent="0.25">
      <c r="E152" s="3"/>
      <c r="F152" s="4"/>
      <c r="I152" s="2"/>
      <c r="J152" s="2"/>
      <c r="K152" s="3"/>
    </row>
    <row r="153" spans="5:11" x14ac:dyDescent="0.25">
      <c r="E153" s="3"/>
      <c r="F153" s="4"/>
      <c r="I153" s="2"/>
      <c r="J153" s="2"/>
      <c r="K153" s="3"/>
    </row>
    <row r="154" spans="5:11" x14ac:dyDescent="0.25">
      <c r="E154" s="3"/>
      <c r="F154" s="4"/>
      <c r="I154" s="2"/>
      <c r="J154" s="2"/>
      <c r="K154" s="3"/>
    </row>
    <row r="155" spans="5:11" x14ac:dyDescent="0.25">
      <c r="E155" s="3"/>
      <c r="F155" s="4"/>
      <c r="I155" s="2"/>
      <c r="J155" s="2"/>
      <c r="K155" s="3"/>
    </row>
    <row r="156" spans="5:11" x14ac:dyDescent="0.25">
      <c r="E156" s="3"/>
      <c r="F156" s="4"/>
      <c r="I156" s="2"/>
      <c r="J156" s="2"/>
      <c r="K156" s="3"/>
    </row>
    <row r="157" spans="5:11" x14ac:dyDescent="0.25">
      <c r="E157" s="3"/>
      <c r="F157" s="4"/>
      <c r="I157" s="2"/>
      <c r="J157" s="2"/>
      <c r="K157" s="3"/>
    </row>
    <row r="158" spans="5:11" x14ac:dyDescent="0.25">
      <c r="E158" s="3"/>
      <c r="F158" s="4"/>
      <c r="I158" s="2"/>
      <c r="J158" s="2"/>
      <c r="K158" s="3"/>
    </row>
    <row r="159" spans="5:11" x14ac:dyDescent="0.25">
      <c r="E159" s="3"/>
      <c r="F159" s="4"/>
      <c r="I159" s="2"/>
      <c r="J159" s="2"/>
      <c r="K159" s="3"/>
    </row>
    <row r="160" spans="5:11" x14ac:dyDescent="0.25">
      <c r="E160" s="3"/>
      <c r="F160" s="4"/>
      <c r="I160" s="2"/>
      <c r="J160" s="2"/>
      <c r="K160" s="3"/>
    </row>
    <row r="161" spans="5:11" x14ac:dyDescent="0.25">
      <c r="E161" s="3"/>
      <c r="F161" s="4"/>
      <c r="I161" s="2"/>
      <c r="J161" s="2"/>
      <c r="K161" s="3"/>
    </row>
    <row r="162" spans="5:11" x14ac:dyDescent="0.25">
      <c r="E162" s="3"/>
      <c r="F162" s="4"/>
      <c r="I162" s="2"/>
      <c r="J162" s="2"/>
      <c r="K162" s="3"/>
    </row>
    <row r="163" spans="5:11" x14ac:dyDescent="0.25">
      <c r="E163" s="3"/>
      <c r="F163" s="4"/>
      <c r="I163" s="2"/>
      <c r="J163" s="2"/>
      <c r="K163" s="3"/>
    </row>
    <row r="164" spans="5:11" x14ac:dyDescent="0.25">
      <c r="E164" s="3"/>
      <c r="F164" s="4"/>
      <c r="I164" s="2"/>
      <c r="J164" s="2"/>
      <c r="K164" s="3"/>
    </row>
    <row r="165" spans="5:11" x14ac:dyDescent="0.25">
      <c r="E165" s="3"/>
      <c r="F165" s="4"/>
      <c r="I165" s="2"/>
      <c r="J165" s="2"/>
      <c r="K165" s="3"/>
    </row>
    <row r="166" spans="5:11" x14ac:dyDescent="0.25">
      <c r="E166" s="3"/>
      <c r="F166" s="4"/>
      <c r="I166" s="2"/>
      <c r="J166" s="2"/>
      <c r="K166" s="3"/>
    </row>
    <row r="167" spans="5:11" x14ac:dyDescent="0.25">
      <c r="E167" s="3"/>
      <c r="F167" s="4"/>
      <c r="I167" s="2"/>
      <c r="J167" s="2"/>
      <c r="K167" s="3"/>
    </row>
    <row r="168" spans="5:11" x14ac:dyDescent="0.25">
      <c r="E168" s="3"/>
      <c r="F168" s="4"/>
      <c r="I168" s="2"/>
      <c r="J168" s="2"/>
      <c r="K168" s="3"/>
    </row>
    <row r="169" spans="5:11" x14ac:dyDescent="0.25">
      <c r="E169" s="3"/>
      <c r="F169" s="4"/>
      <c r="I169" s="2"/>
      <c r="J169" s="2"/>
      <c r="K169" s="3"/>
    </row>
    <row r="170" spans="5:11" x14ac:dyDescent="0.25">
      <c r="E170" s="3"/>
      <c r="F170" s="4"/>
      <c r="I170" s="2"/>
      <c r="J170" s="2"/>
      <c r="K170" s="3"/>
    </row>
    <row r="171" spans="5:11" x14ac:dyDescent="0.25">
      <c r="E171" s="3"/>
      <c r="F171" s="4"/>
      <c r="I171" s="2"/>
      <c r="J171" s="2"/>
      <c r="K171" s="3"/>
    </row>
    <row r="172" spans="5:11" x14ac:dyDescent="0.25">
      <c r="E172" s="3"/>
      <c r="F172" s="4"/>
      <c r="I172" s="2"/>
      <c r="J172" s="2"/>
      <c r="K172" s="3"/>
    </row>
    <row r="173" spans="5:11" x14ac:dyDescent="0.25">
      <c r="E173" s="3"/>
      <c r="F173" s="4"/>
      <c r="I173" s="2"/>
      <c r="J173" s="2"/>
      <c r="K173" s="3"/>
    </row>
    <row r="174" spans="5:11" x14ac:dyDescent="0.25">
      <c r="E174" s="3"/>
      <c r="F174" s="4"/>
      <c r="I174" s="2"/>
      <c r="J174" s="2"/>
      <c r="K174" s="3"/>
    </row>
    <row r="175" spans="5:11" x14ac:dyDescent="0.25">
      <c r="E175" s="3"/>
      <c r="F175" s="4"/>
      <c r="I175" s="2"/>
      <c r="J175" s="2"/>
      <c r="K175" s="3"/>
    </row>
    <row r="176" spans="5:11" x14ac:dyDescent="0.25">
      <c r="E176" s="3"/>
      <c r="F176" s="4"/>
      <c r="I176" s="2"/>
      <c r="J176" s="2"/>
      <c r="K176" s="3"/>
    </row>
    <row r="177" spans="5:11" x14ac:dyDescent="0.25">
      <c r="E177" s="3"/>
      <c r="F177" s="4"/>
      <c r="I177" s="2"/>
      <c r="J177" s="2"/>
      <c r="K177" s="3"/>
    </row>
    <row r="178" spans="5:11" x14ac:dyDescent="0.25">
      <c r="E178" s="3"/>
      <c r="F178" s="4"/>
      <c r="I178" s="2"/>
      <c r="J178" s="2"/>
      <c r="K178" s="3"/>
    </row>
    <row r="179" spans="5:11" x14ac:dyDescent="0.25">
      <c r="E179" s="3"/>
      <c r="F179" s="4"/>
      <c r="I179" s="2"/>
      <c r="J179" s="2"/>
      <c r="K179" s="3"/>
    </row>
    <row r="180" spans="5:11" x14ac:dyDescent="0.25">
      <c r="E180" s="3"/>
      <c r="F180" s="4"/>
      <c r="I180" s="2"/>
      <c r="J180" s="2"/>
      <c r="K180" s="3"/>
    </row>
    <row r="181" spans="5:11" x14ac:dyDescent="0.25">
      <c r="E181" s="3"/>
      <c r="F181" s="4"/>
      <c r="I181" s="2"/>
      <c r="J181" s="2"/>
      <c r="K181" s="3"/>
    </row>
    <row r="182" spans="5:11" x14ac:dyDescent="0.25">
      <c r="E182" s="3"/>
      <c r="F182" s="4"/>
      <c r="I182" s="2"/>
      <c r="J182" s="2"/>
      <c r="K182" s="3"/>
    </row>
    <row r="183" spans="5:11" x14ac:dyDescent="0.25">
      <c r="E183" s="3"/>
      <c r="F183" s="4"/>
      <c r="I183" s="2"/>
      <c r="J183" s="2"/>
      <c r="K183" s="3"/>
    </row>
    <row r="184" spans="5:11" x14ac:dyDescent="0.25">
      <c r="E184" s="3"/>
      <c r="F184" s="4"/>
      <c r="I184" s="2"/>
      <c r="J184" s="2"/>
      <c r="K184" s="3"/>
    </row>
    <row r="185" spans="5:11" x14ac:dyDescent="0.25">
      <c r="E185" s="3"/>
      <c r="F185" s="4"/>
      <c r="I185" s="2"/>
      <c r="J185" s="2"/>
      <c r="K185" s="3"/>
    </row>
    <row r="186" spans="5:11" x14ac:dyDescent="0.25">
      <c r="E186" s="3"/>
      <c r="F186" s="4"/>
      <c r="I186" s="2"/>
      <c r="J186" s="2"/>
      <c r="K186" s="3"/>
    </row>
    <row r="187" spans="5:11" x14ac:dyDescent="0.25">
      <c r="E187" s="3"/>
      <c r="F187" s="4"/>
      <c r="I187" s="2"/>
      <c r="J187" s="2"/>
      <c r="K187" s="3"/>
    </row>
    <row r="188" spans="5:11" x14ac:dyDescent="0.25">
      <c r="E188" s="3"/>
      <c r="F188" s="4"/>
      <c r="I188" s="2"/>
      <c r="J188" s="2"/>
      <c r="K188" s="3"/>
    </row>
    <row r="189" spans="5:11" x14ac:dyDescent="0.25">
      <c r="E189" s="3"/>
      <c r="F189" s="4"/>
      <c r="I189" s="2"/>
      <c r="J189" s="2"/>
      <c r="K189" s="3"/>
    </row>
    <row r="190" spans="5:11" x14ac:dyDescent="0.25">
      <c r="E190" s="3"/>
      <c r="F190" s="4"/>
      <c r="I190" s="2"/>
      <c r="J190" s="2"/>
      <c r="K190" s="3"/>
    </row>
    <row r="191" spans="5:11" x14ac:dyDescent="0.25">
      <c r="E191" s="3"/>
      <c r="F191" s="4"/>
      <c r="I191" s="2"/>
      <c r="J191" s="2"/>
      <c r="K191" s="3"/>
    </row>
    <row r="192" spans="5:11" x14ac:dyDescent="0.25">
      <c r="E192" s="3"/>
      <c r="F192" s="4"/>
      <c r="I192" s="2"/>
      <c r="J192" s="2"/>
      <c r="K192" s="3"/>
    </row>
    <row r="193" spans="5:11" x14ac:dyDescent="0.25">
      <c r="E193" s="3"/>
      <c r="F193" s="4"/>
      <c r="I193" s="2"/>
      <c r="J193" s="2"/>
      <c r="K193" s="3"/>
    </row>
    <row r="194" spans="5:11" x14ac:dyDescent="0.25">
      <c r="E194" s="3"/>
      <c r="F194" s="4"/>
      <c r="I194" s="2"/>
      <c r="J194" s="2"/>
      <c r="K194" s="3"/>
    </row>
    <row r="195" spans="5:11" x14ac:dyDescent="0.25">
      <c r="E195" s="3"/>
      <c r="F195" s="4"/>
      <c r="I195" s="2"/>
      <c r="J195" s="2"/>
      <c r="K195" s="3"/>
    </row>
    <row r="196" spans="5:11" x14ac:dyDescent="0.25">
      <c r="E196" s="3"/>
      <c r="F196" s="4"/>
      <c r="I196" s="2"/>
      <c r="J196" s="2"/>
      <c r="K196" s="3"/>
    </row>
    <row r="197" spans="5:11" x14ac:dyDescent="0.25">
      <c r="E197" s="3"/>
      <c r="F197" s="4"/>
      <c r="I197" s="2"/>
      <c r="J197" s="2"/>
      <c r="K197" s="3"/>
    </row>
    <row r="198" spans="5:11" x14ac:dyDescent="0.25">
      <c r="E198" s="3"/>
      <c r="F198" s="4"/>
      <c r="I198" s="2"/>
      <c r="J198" s="2"/>
      <c r="K198" s="3"/>
    </row>
    <row r="199" spans="5:11" x14ac:dyDescent="0.25">
      <c r="E199" s="3"/>
      <c r="F199" s="4"/>
      <c r="I199" s="2"/>
      <c r="J199" s="2"/>
      <c r="K199" s="3"/>
    </row>
    <row r="200" spans="5:11" x14ac:dyDescent="0.25">
      <c r="E200" s="3"/>
      <c r="F200" s="4"/>
      <c r="I200" s="2"/>
      <c r="J200" s="2"/>
      <c r="K200" s="3"/>
    </row>
    <row r="201" spans="5:11" x14ac:dyDescent="0.25">
      <c r="I201" s="2"/>
      <c r="J201" s="2"/>
      <c r="K201" s="3"/>
    </row>
    <row r="202" spans="5:11" x14ac:dyDescent="0.25">
      <c r="I202" s="2"/>
      <c r="J202" s="2"/>
      <c r="K202" s="3"/>
    </row>
    <row r="203" spans="5:11" x14ac:dyDescent="0.25">
      <c r="I203" s="2"/>
      <c r="J203" s="2"/>
      <c r="K203" s="3"/>
    </row>
    <row r="204" spans="5:11" x14ac:dyDescent="0.25">
      <c r="I204" s="2"/>
      <c r="J204" s="2"/>
      <c r="K204" s="3"/>
    </row>
    <row r="205" spans="5:11" x14ac:dyDescent="0.25">
      <c r="I205" s="2"/>
      <c r="J205" s="2"/>
      <c r="K205" s="3"/>
    </row>
    <row r="206" spans="5:11" x14ac:dyDescent="0.25">
      <c r="I206" s="2"/>
      <c r="J206" s="2"/>
      <c r="K206" s="3"/>
    </row>
    <row r="207" spans="5:11" x14ac:dyDescent="0.25">
      <c r="I207" s="2"/>
      <c r="J207" s="2"/>
      <c r="K207" s="3"/>
    </row>
    <row r="208" spans="5:11" x14ac:dyDescent="0.25">
      <c r="K208" s="3"/>
    </row>
  </sheetData>
  <mergeCells count="7">
    <mergeCell ref="A1:S1"/>
    <mergeCell ref="A3:A31"/>
    <mergeCell ref="B3:B31"/>
    <mergeCell ref="C3:C6"/>
    <mergeCell ref="D7:D9"/>
    <mergeCell ref="C7:C28"/>
    <mergeCell ref="C29:C31"/>
  </mergeCells>
  <hyperlinks>
    <hyperlink ref="M3" r:id="rId1" xr:uid="{00000000-0004-0000-0000-000000000000}"/>
    <hyperlink ref="M5" r:id="rId2" xr:uid="{00000000-0004-0000-0000-000001000000}"/>
    <hyperlink ref="M6" r:id="rId3" xr:uid="{00000000-0004-0000-0000-000002000000}"/>
    <hyperlink ref="M7" r:id="rId4" xr:uid="{00000000-0004-0000-0000-000003000000}"/>
    <hyperlink ref="M12" r:id="rId5" xr:uid="{00000000-0004-0000-0000-000004000000}"/>
    <hyperlink ref="M26" r:id="rId6" xr:uid="{00000000-0004-0000-0000-000005000000}"/>
    <hyperlink ref="M16" r:id="rId7" xr:uid="{00000000-0004-0000-0000-000006000000}"/>
    <hyperlink ref="M27" r:id="rId8" xr:uid="{00000000-0004-0000-0000-000007000000}"/>
    <hyperlink ref="M28" r:id="rId9" xr:uid="{00000000-0004-0000-0000-000008000000}"/>
    <hyperlink ref="M13" r:id="rId10" xr:uid="{00000000-0004-0000-0000-000009000000}"/>
    <hyperlink ref="M14" r:id="rId11" xr:uid="{00000000-0004-0000-0000-00000A000000}"/>
    <hyperlink ref="M25" r:id="rId12" xr:uid="{00000000-0004-0000-0000-00000B000000}"/>
    <hyperlink ref="M22" r:id="rId13" xr:uid="{00000000-0004-0000-0000-00000C000000}"/>
    <hyperlink ref="M29" r:id="rId14" xr:uid="{00000000-0004-0000-0000-00000D000000}"/>
    <hyperlink ref="M10" r:id="rId15" xr:uid="{00000000-0004-0000-0000-00000E000000}"/>
    <hyperlink ref="M9" r:id="rId16" xr:uid="{00000000-0004-0000-0000-00000F000000}"/>
    <hyperlink ref="M8" r:id="rId17" xr:uid="{00000000-0004-0000-0000-000010000000}"/>
  </hyperlinks>
  <pageMargins left="0.70866141732283472" right="0.70866141732283472" top="0.74803149606299213" bottom="0.74803149606299213" header="0.31496062992125984" footer="0.31496062992125984"/>
  <pageSetup scale="50" orientation="landscape"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10"/>
  <sheetViews>
    <sheetView showGridLines="0" workbookViewId="0">
      <selection activeCell="C6" sqref="C6"/>
    </sheetView>
  </sheetViews>
  <sheetFormatPr baseColWidth="10" defaultRowHeight="15" x14ac:dyDescent="0.25"/>
  <cols>
    <col min="2" max="2" width="43" bestFit="1" customWidth="1"/>
    <col min="3" max="4" width="36.5703125" customWidth="1"/>
    <col min="5" max="6" width="37.42578125" customWidth="1"/>
  </cols>
  <sheetData>
    <row r="2" spans="1:12" ht="43.5" customHeight="1" x14ac:dyDescent="0.25">
      <c r="B2" s="60" t="s">
        <v>156</v>
      </c>
      <c r="C2" s="60"/>
      <c r="D2" s="60"/>
      <c r="E2" s="60"/>
      <c r="F2" s="60"/>
    </row>
    <row r="3" spans="1:12" ht="43.5" customHeight="1" x14ac:dyDescent="0.25">
      <c r="B3" s="61"/>
      <c r="C3" s="61"/>
      <c r="D3" s="61"/>
      <c r="E3" s="61"/>
      <c r="F3" s="61"/>
      <c r="J3" s="17"/>
    </row>
    <row r="4" spans="1:12" ht="46.5" customHeight="1" x14ac:dyDescent="0.25">
      <c r="B4" s="27"/>
      <c r="C4" s="58" t="s">
        <v>148</v>
      </c>
      <c r="D4" s="59"/>
      <c r="E4" s="58" t="s">
        <v>149</v>
      </c>
      <c r="F4" s="59"/>
      <c r="G4" s="11"/>
    </row>
    <row r="5" spans="1:12" ht="22.5" customHeight="1" x14ac:dyDescent="0.25">
      <c r="B5" s="62" t="s">
        <v>150</v>
      </c>
      <c r="C5" s="10" t="s">
        <v>153</v>
      </c>
      <c r="D5" s="12" t="s">
        <v>154</v>
      </c>
      <c r="E5" s="21" t="s">
        <v>153</v>
      </c>
      <c r="F5" s="22" t="s">
        <v>154</v>
      </c>
      <c r="G5" s="11"/>
    </row>
    <row r="6" spans="1:12" ht="89.25" customHeight="1" x14ac:dyDescent="0.25">
      <c r="B6" s="63"/>
      <c r="C6" s="8">
        <f>+'Evaluación EPC 2017'!N32</f>
        <v>29</v>
      </c>
      <c r="D6" s="18">
        <v>1</v>
      </c>
      <c r="E6" s="16">
        <f>+'Evaluación EPC 2017'!O32</f>
        <v>22</v>
      </c>
      <c r="F6" s="23">
        <v>1</v>
      </c>
      <c r="G6" s="11"/>
    </row>
    <row r="7" spans="1:12" ht="89.25" customHeight="1" x14ac:dyDescent="0.25">
      <c r="B7" s="9" t="s">
        <v>157</v>
      </c>
      <c r="C7" s="16">
        <f>+'Evaluación EPC 2017'!P32</f>
        <v>28</v>
      </c>
      <c r="D7" s="19">
        <f>+C7/C6</f>
        <v>0.96551724137931039</v>
      </c>
      <c r="E7" s="8">
        <f>+'Evaluación EPC 2017'!Q32</f>
        <v>22</v>
      </c>
      <c r="F7" s="24">
        <f>+E7/E6</f>
        <v>1</v>
      </c>
      <c r="G7" s="11"/>
      <c r="I7" s="7"/>
      <c r="L7" s="17"/>
    </row>
    <row r="8" spans="1:12" ht="89.25" customHeight="1" x14ac:dyDescent="0.25">
      <c r="A8" s="7"/>
      <c r="B8" s="14" t="s">
        <v>158</v>
      </c>
      <c r="C8" s="15">
        <f>+'Evaluación EPC 2017'!R32</f>
        <v>21</v>
      </c>
      <c r="D8" s="20">
        <f>+C8/C7</f>
        <v>0.75</v>
      </c>
      <c r="E8" s="25">
        <f>+'Evaluación EPC 2017'!S32</f>
        <v>16</v>
      </c>
      <c r="F8" s="26">
        <f>+E8/E7</f>
        <v>0.72727272727272729</v>
      </c>
      <c r="G8" s="11"/>
    </row>
    <row r="9" spans="1:12" x14ac:dyDescent="0.25">
      <c r="B9" s="13"/>
      <c r="D9" s="13"/>
      <c r="E9" s="13"/>
    </row>
    <row r="10" spans="1:12" x14ac:dyDescent="0.25">
      <c r="B10" t="s">
        <v>159</v>
      </c>
    </row>
  </sheetData>
  <mergeCells count="4">
    <mergeCell ref="C4:D4"/>
    <mergeCell ref="E4:F4"/>
    <mergeCell ref="B2:F3"/>
    <mergeCell ref="B5:B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Evaluación EPC 2017</vt:lpstr>
      <vt:lpstr>Resumen 2017</vt:lpstr>
      <vt:lpstr>'Evaluación EPC 2017'!Área_de_impresión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Bernardo Carrillo Alvarez</dc:creator>
  <cp:lastModifiedBy>Martha Patricia Ortiz Camacho</cp:lastModifiedBy>
  <cp:lastPrinted>2017-11-10T20:38:31Z</cp:lastPrinted>
  <dcterms:created xsi:type="dcterms:W3CDTF">2017-06-28T14:01:15Z</dcterms:created>
  <dcterms:modified xsi:type="dcterms:W3CDTF">2018-01-09T15:12:09Z</dcterms:modified>
</cp:coreProperties>
</file>