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Contrato 2024\Mayo\Seguimiento Plan de Mejoramiento\"/>
    </mc:Choice>
  </mc:AlternateContent>
  <xr:revisionPtr revIDLastSave="0" documentId="8_{F7F2109B-DD8C-41E2-B576-9B54AEAD3FF0}" xr6:coauthVersionLast="47" xr6:coauthVersionMax="47" xr10:uidLastSave="{00000000-0000-0000-0000-000000000000}"/>
  <workbookProtection workbookAlgorithmName="SHA-512" workbookHashValue="ufCkVwQL30y7/pppZIV26GZhV18yAJnNvJqlkdTjTiuNbFKEzqEADsviF8pgPnZsyXz4UGIJEPAvoCeEtZiSyQ==" workbookSaltValue="4c0hh9xP2lLkoQoXxE3XuQ==" workbookSpinCount="100000" lockStructure="1"/>
  <bookViews>
    <workbookView xWindow="-120" yWindow="-120" windowWidth="20730" windowHeight="11160" firstSheet="1" activeTab="1" xr2:uid="{00000000-000D-0000-FFFF-FFFF00000000}"/>
  </bookViews>
  <sheets>
    <sheet name="Hoja1" sheetId="2" state="hidden" r:id="rId1"/>
    <sheet name="PM-FT-09" sheetId="1" r:id="rId2"/>
    <sheet name="Reformulaciones" sheetId="3" state="hidden" r:id="rId3"/>
  </sheets>
  <definedNames>
    <definedName name="_xlnm._FilterDatabase" localSheetId="1" hidden="1">'PM-FT-09'!$A$4:$AG$434</definedName>
    <definedName name="_xlnm._FilterDatabase" localSheetId="2" hidden="1">Reformulaciones!$A$1:$I$25</definedName>
    <definedName name="_xlnm.Print_Area" localSheetId="1">'PM-FT-09'!$A$1:$AA$25</definedName>
    <definedName name="_xlnm.Print_Titles" localSheetId="1">'PM-FT-09'!$1:$4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35" i="1" l="1"/>
  <c r="AD434"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S86" i="1" a="1"/>
  <c r="S86" i="1" s="1"/>
  <c r="AD5" i="1"/>
  <c r="S289" i="1" a="1"/>
  <c r="S289" i="1" s="1"/>
  <c r="S290" i="1" a="1"/>
  <c r="S290" i="1" s="1"/>
  <c r="S291" i="1" a="1"/>
  <c r="S291" i="1" s="1"/>
  <c r="S292" i="1" a="1"/>
  <c r="S292" i="1" s="1"/>
  <c r="S64" i="1" l="1" a="1"/>
  <c r="S64" i="1" s="1"/>
  <c r="S65" i="1" a="1"/>
  <c r="S65" i="1" s="1"/>
  <c r="S71" i="1" a="1"/>
  <c r="S71" i="1" s="1"/>
  <c r="S72" i="1" a="1"/>
  <c r="S72" i="1" s="1"/>
  <c r="S73" i="1" a="1"/>
  <c r="S73" i="1" s="1"/>
  <c r="S74" i="1" a="1"/>
  <c r="S74" i="1" s="1"/>
  <c r="S75" i="1" a="1"/>
  <c r="S75" i="1" s="1"/>
  <c r="S76" i="1" a="1"/>
  <c r="S76" i="1" s="1"/>
  <c r="S77" i="1" a="1"/>
  <c r="S77" i="1" s="1"/>
  <c r="S78" i="1" a="1"/>
  <c r="S78" i="1" s="1"/>
  <c r="S79" i="1" a="1"/>
  <c r="S79" i="1" s="1"/>
  <c r="S80" i="1" a="1"/>
  <c r="S80" i="1" s="1"/>
  <c r="S81" i="1" a="1"/>
  <c r="S81" i="1" s="1"/>
  <c r="S82" i="1" a="1"/>
  <c r="S82" i="1" s="1"/>
  <c r="S87" i="1" a="1"/>
  <c r="S87" i="1" s="1"/>
  <c r="S88" i="1" a="1"/>
  <c r="S88" i="1" s="1"/>
  <c r="S89" i="1" a="1"/>
  <c r="S89" i="1" s="1"/>
  <c r="S90" i="1" a="1"/>
  <c r="S90" i="1" s="1"/>
  <c r="S91" i="1" a="1"/>
  <c r="S91" i="1" s="1"/>
  <c r="S92" i="1" a="1"/>
  <c r="S92" i="1" s="1"/>
  <c r="S93" i="1" a="1"/>
  <c r="S93" i="1" s="1"/>
  <c r="S94" i="1" a="1"/>
  <c r="S94" i="1" s="1"/>
  <c r="S95" i="1" a="1"/>
  <c r="S95" i="1" s="1"/>
  <c r="S96" i="1" a="1"/>
  <c r="S96" i="1" s="1"/>
  <c r="S97" i="1" a="1"/>
  <c r="S97" i="1" s="1"/>
  <c r="S98" i="1" a="1"/>
  <c r="S98" i="1" s="1"/>
  <c r="S99" i="1" a="1"/>
  <c r="S99" i="1" s="1"/>
  <c r="S100" i="1" a="1"/>
  <c r="S100" i="1" s="1"/>
  <c r="S101" i="1" a="1"/>
  <c r="S101" i="1" s="1"/>
  <c r="S102" i="1" a="1"/>
  <c r="S102" i="1" s="1"/>
  <c r="S103" i="1" a="1"/>
  <c r="S103" i="1" s="1"/>
  <c r="S104" i="1" a="1"/>
  <c r="S104" i="1" s="1"/>
  <c r="S105" i="1" a="1"/>
  <c r="S105" i="1" s="1"/>
  <c r="S106" i="1" a="1"/>
  <c r="S106" i="1" s="1"/>
  <c r="S107" i="1" a="1"/>
  <c r="S107" i="1" s="1"/>
  <c r="S108" i="1" a="1"/>
  <c r="S108" i="1" s="1"/>
  <c r="S109" i="1" a="1"/>
  <c r="S109" i="1" s="1"/>
  <c r="S110" i="1" a="1"/>
  <c r="S110" i="1" s="1"/>
  <c r="S111" i="1" a="1"/>
  <c r="S111" i="1" s="1"/>
  <c r="S112" i="1" a="1"/>
  <c r="S112" i="1" s="1"/>
  <c r="S113" i="1" a="1"/>
  <c r="S113" i="1" s="1"/>
  <c r="S114" i="1" a="1"/>
  <c r="S114" i="1" s="1"/>
  <c r="S115" i="1" a="1"/>
  <c r="S115" i="1" s="1"/>
  <c r="S116" i="1" a="1"/>
  <c r="S116" i="1" s="1"/>
  <c r="S117" i="1" a="1"/>
  <c r="S117" i="1" s="1"/>
  <c r="S118" i="1" a="1"/>
  <c r="S118" i="1" s="1"/>
  <c r="S119" i="1" a="1"/>
  <c r="S119" i="1" s="1"/>
  <c r="S120" i="1" a="1"/>
  <c r="S120" i="1" s="1"/>
  <c r="S121" i="1" a="1"/>
  <c r="S121" i="1" s="1"/>
  <c r="S122" i="1" a="1"/>
  <c r="S122" i="1" s="1"/>
  <c r="S123" i="1" a="1"/>
  <c r="S123" i="1" s="1"/>
  <c r="S124" i="1" a="1"/>
  <c r="S124" i="1" s="1"/>
  <c r="S125" i="1" a="1"/>
  <c r="S125" i="1" s="1"/>
  <c r="S126" i="1" a="1"/>
  <c r="S126" i="1" s="1"/>
  <c r="S127" i="1" a="1"/>
  <c r="S127" i="1" s="1"/>
  <c r="S128" i="1" a="1"/>
  <c r="S128" i="1" s="1"/>
  <c r="S129" i="1" a="1"/>
  <c r="S129" i="1" s="1"/>
  <c r="S130" i="1" a="1"/>
  <c r="S130" i="1" s="1"/>
  <c r="S131" i="1" a="1"/>
  <c r="S131" i="1" s="1"/>
  <c r="S132" i="1" a="1"/>
  <c r="S132" i="1" s="1"/>
  <c r="S133" i="1" a="1"/>
  <c r="S133" i="1" s="1"/>
  <c r="S134" i="1" a="1"/>
  <c r="S134" i="1" s="1"/>
  <c r="S135" i="1" a="1"/>
  <c r="S135" i="1" s="1"/>
  <c r="S136" i="1" a="1"/>
  <c r="S136" i="1" s="1"/>
  <c r="S137" i="1" a="1"/>
  <c r="S137" i="1" s="1"/>
  <c r="S138" i="1" a="1"/>
  <c r="S138" i="1" s="1"/>
  <c r="S139" i="1" a="1"/>
  <c r="S139" i="1" s="1"/>
  <c r="S140" i="1" a="1"/>
  <c r="S140" i="1" s="1"/>
  <c r="S141" i="1" a="1"/>
  <c r="S141" i="1" s="1"/>
  <c r="S142" i="1" a="1"/>
  <c r="S142" i="1" s="1"/>
  <c r="S143" i="1" a="1"/>
  <c r="S143" i="1" s="1"/>
  <c r="S144" i="1" a="1"/>
  <c r="S144" i="1" s="1"/>
  <c r="S145" i="1" a="1"/>
  <c r="S145" i="1" s="1"/>
  <c r="S146" i="1" a="1"/>
  <c r="S146" i="1" s="1"/>
  <c r="S147" i="1" a="1"/>
  <c r="S147" i="1" s="1"/>
  <c r="S148" i="1" a="1"/>
  <c r="S148" i="1" s="1"/>
  <c r="S149" i="1" a="1"/>
  <c r="S149" i="1" s="1"/>
  <c r="S150" i="1" a="1"/>
  <c r="S150" i="1" s="1"/>
  <c r="S151" i="1" a="1"/>
  <c r="S151" i="1" s="1"/>
  <c r="S152" i="1" a="1"/>
  <c r="S152" i="1" s="1"/>
  <c r="S153" i="1" a="1"/>
  <c r="S153" i="1" s="1"/>
  <c r="S154" i="1" a="1"/>
  <c r="S154" i="1" s="1"/>
  <c r="S155" i="1" a="1"/>
  <c r="S155" i="1" s="1"/>
  <c r="S156" i="1" a="1"/>
  <c r="S156" i="1" s="1"/>
  <c r="S157" i="1" a="1"/>
  <c r="S157" i="1" s="1"/>
  <c r="S158" i="1" a="1"/>
  <c r="S158" i="1" s="1"/>
  <c r="S159" i="1" a="1"/>
  <c r="S159" i="1" s="1"/>
  <c r="S160" i="1" a="1"/>
  <c r="S160" i="1" s="1"/>
  <c r="S161" i="1" a="1"/>
  <c r="S161" i="1" s="1"/>
  <c r="S162" i="1" a="1"/>
  <c r="S162" i="1" s="1"/>
  <c r="S163" i="1" a="1"/>
  <c r="S163" i="1" s="1"/>
  <c r="S164" i="1" a="1"/>
  <c r="S164" i="1" s="1"/>
  <c r="S165" i="1" a="1"/>
  <c r="S165" i="1" s="1"/>
  <c r="S166" i="1" a="1"/>
  <c r="S166" i="1" s="1"/>
  <c r="S167" i="1" a="1"/>
  <c r="S167" i="1" s="1"/>
  <c r="S168" i="1" a="1"/>
  <c r="S168" i="1" s="1"/>
  <c r="S169" i="1" a="1"/>
  <c r="S169" i="1" s="1"/>
  <c r="S170" i="1" a="1"/>
  <c r="S170" i="1" s="1"/>
  <c r="S171" i="1" a="1"/>
  <c r="S171" i="1" s="1"/>
  <c r="S172" i="1" a="1"/>
  <c r="S172" i="1" s="1"/>
  <c r="S173" i="1" a="1"/>
  <c r="S173" i="1" s="1"/>
  <c r="S174" i="1" a="1"/>
  <c r="S174" i="1" s="1"/>
  <c r="S175" i="1" a="1"/>
  <c r="S175" i="1" s="1"/>
  <c r="S176" i="1" a="1"/>
  <c r="S176" i="1" s="1"/>
  <c r="S177" i="1" a="1"/>
  <c r="S177" i="1" s="1"/>
  <c r="S178" i="1" a="1"/>
  <c r="S178" i="1" s="1"/>
  <c r="S179" i="1" a="1"/>
  <c r="S179" i="1" s="1"/>
  <c r="S180" i="1" a="1"/>
  <c r="S180" i="1" s="1"/>
  <c r="S181" i="1" a="1"/>
  <c r="S181" i="1" s="1"/>
  <c r="S182" i="1" a="1"/>
  <c r="S182" i="1" s="1"/>
  <c r="S183" i="1" a="1"/>
  <c r="S183" i="1" s="1"/>
  <c r="S184" i="1" a="1"/>
  <c r="S184" i="1" s="1"/>
  <c r="S185" i="1" a="1"/>
  <c r="S185" i="1" s="1"/>
  <c r="S186" i="1" a="1"/>
  <c r="S186" i="1" s="1"/>
  <c r="S187" i="1" a="1"/>
  <c r="S187" i="1" s="1"/>
  <c r="S188" i="1" a="1"/>
  <c r="S188" i="1" s="1"/>
  <c r="S189" i="1" a="1"/>
  <c r="S189" i="1" s="1"/>
  <c r="S190" i="1" a="1"/>
  <c r="S190" i="1" s="1"/>
  <c r="S191" i="1" a="1"/>
  <c r="S191" i="1" s="1"/>
  <c r="S192" i="1" a="1"/>
  <c r="S192" i="1" s="1"/>
  <c r="S193" i="1" a="1"/>
  <c r="S193" i="1" s="1"/>
  <c r="S194" i="1" a="1"/>
  <c r="S194" i="1" s="1"/>
  <c r="S195" i="1" a="1"/>
  <c r="S195" i="1" s="1"/>
  <c r="S196" i="1" a="1"/>
  <c r="S196" i="1" s="1"/>
  <c r="S197" i="1" a="1"/>
  <c r="S197" i="1" s="1"/>
  <c r="S198" i="1" a="1"/>
  <c r="S198" i="1" s="1"/>
  <c r="S199" i="1" a="1"/>
  <c r="S199" i="1" s="1"/>
  <c r="S200" i="1" a="1"/>
  <c r="S200" i="1" s="1"/>
  <c r="S201" i="1" a="1"/>
  <c r="S201" i="1" s="1"/>
  <c r="S202" i="1" a="1"/>
  <c r="S202" i="1" s="1"/>
  <c r="S203" i="1" a="1"/>
  <c r="S203" i="1" s="1"/>
  <c r="S204" i="1" a="1"/>
  <c r="S204" i="1" s="1"/>
  <c r="S205" i="1" a="1"/>
  <c r="S205" i="1" s="1"/>
  <c r="S206" i="1" a="1"/>
  <c r="S206" i="1" s="1"/>
  <c r="S207" i="1" a="1"/>
  <c r="S207" i="1" s="1"/>
  <c r="S208" i="1" a="1"/>
  <c r="S208" i="1" s="1"/>
  <c r="S209" i="1" a="1"/>
  <c r="S209" i="1" s="1"/>
  <c r="S210" i="1" a="1"/>
  <c r="S210" i="1" s="1"/>
  <c r="S211" i="1" a="1"/>
  <c r="S211" i="1" s="1"/>
  <c r="S212" i="1" a="1"/>
  <c r="S212" i="1" s="1"/>
  <c r="S213" i="1" a="1"/>
  <c r="S213" i="1" s="1"/>
  <c r="S215" i="1" a="1"/>
  <c r="S215" i="1" s="1"/>
  <c r="S216" i="1" a="1"/>
  <c r="S216" i="1" s="1"/>
  <c r="S217" i="1" a="1"/>
  <c r="S217" i="1" s="1"/>
  <c r="S218" i="1" a="1"/>
  <c r="S218" i="1" s="1"/>
  <c r="S219" i="1" a="1"/>
  <c r="S219" i="1" s="1"/>
  <c r="S220" i="1" a="1"/>
  <c r="S220" i="1" s="1"/>
  <c r="S221" i="1" a="1"/>
  <c r="S221" i="1" s="1"/>
  <c r="S222" i="1" a="1"/>
  <c r="S222" i="1" s="1"/>
  <c r="S223" i="1" a="1"/>
  <c r="S223" i="1" s="1"/>
  <c r="S224" i="1" a="1"/>
  <c r="S224" i="1" s="1"/>
  <c r="S225" i="1" a="1"/>
  <c r="S225" i="1" s="1"/>
  <c r="S226" i="1" a="1"/>
  <c r="S226" i="1" s="1"/>
  <c r="S227" i="1" a="1"/>
  <c r="S227" i="1" s="1"/>
  <c r="S228" i="1" a="1"/>
  <c r="S228" i="1" s="1"/>
  <c r="S229" i="1" a="1"/>
  <c r="S229" i="1" s="1"/>
  <c r="S230" i="1" a="1"/>
  <c r="S230" i="1" s="1"/>
  <c r="S231" i="1" a="1"/>
  <c r="S231" i="1" s="1"/>
  <c r="S232" i="1" a="1"/>
  <c r="S232" i="1" s="1"/>
  <c r="S233" i="1" a="1"/>
  <c r="S233" i="1" s="1"/>
  <c r="S234" i="1" a="1"/>
  <c r="S234" i="1" s="1"/>
  <c r="S235" i="1" a="1"/>
  <c r="S235" i="1" s="1"/>
  <c r="S236" i="1" a="1"/>
  <c r="S236" i="1" s="1"/>
  <c r="S237" i="1" a="1"/>
  <c r="S237" i="1" s="1"/>
  <c r="S238" i="1" a="1"/>
  <c r="S238" i="1" s="1"/>
  <c r="S239" i="1" a="1"/>
  <c r="S239" i="1" s="1"/>
  <c r="S240" i="1" a="1"/>
  <c r="S240" i="1" s="1"/>
  <c r="S241" i="1" a="1"/>
  <c r="S241" i="1" s="1"/>
  <c r="S242" i="1" a="1"/>
  <c r="S242" i="1" s="1"/>
  <c r="S243" i="1" a="1"/>
  <c r="S243" i="1" s="1"/>
  <c r="S244" i="1" a="1"/>
  <c r="S244" i="1" s="1"/>
  <c r="S245" i="1" a="1"/>
  <c r="S245" i="1" s="1"/>
  <c r="S246" i="1" a="1"/>
  <c r="S246" i="1" s="1"/>
  <c r="S247" i="1" a="1"/>
  <c r="S247" i="1" s="1"/>
  <c r="S248" i="1" a="1"/>
  <c r="S248" i="1" s="1"/>
  <c r="S249" i="1" a="1"/>
  <c r="S249" i="1" s="1"/>
  <c r="S250" i="1" a="1"/>
  <c r="S250" i="1" s="1"/>
  <c r="S251" i="1" a="1"/>
  <c r="S251" i="1" s="1"/>
  <c r="S252" i="1" a="1"/>
  <c r="S252" i="1" s="1"/>
  <c r="S253" i="1" a="1"/>
  <c r="S253" i="1" s="1"/>
  <c r="S254" i="1" a="1"/>
  <c r="S254" i="1" s="1"/>
  <c r="S255" i="1" a="1"/>
  <c r="S255" i="1" s="1"/>
  <c r="S256" i="1" a="1"/>
  <c r="S256" i="1" s="1"/>
  <c r="S257" i="1" a="1"/>
  <c r="S257" i="1" s="1"/>
  <c r="S258" i="1" a="1"/>
  <c r="S258" i="1" s="1"/>
  <c r="S259" i="1" a="1"/>
  <c r="S259" i="1" s="1"/>
  <c r="S260" i="1" a="1"/>
  <c r="S260" i="1" s="1"/>
  <c r="S261" i="1" a="1"/>
  <c r="S261" i="1" s="1"/>
  <c r="S262" i="1" a="1"/>
  <c r="S262" i="1" s="1"/>
  <c r="S263" i="1" a="1"/>
  <c r="S263" i="1" s="1"/>
  <c r="S264" i="1" a="1"/>
  <c r="S264" i="1" s="1"/>
  <c r="S265" i="1" a="1"/>
  <c r="S265" i="1" s="1"/>
  <c r="S266" i="1" a="1"/>
  <c r="S266" i="1" s="1"/>
  <c r="S267" i="1" a="1"/>
  <c r="S267" i="1" s="1"/>
  <c r="S268" i="1" a="1"/>
  <c r="S268" i="1" s="1"/>
  <c r="S269" i="1" a="1"/>
  <c r="S269" i="1" s="1"/>
  <c r="S270" i="1" a="1"/>
  <c r="S270" i="1" s="1"/>
  <c r="S271" i="1" a="1"/>
  <c r="S271" i="1" s="1"/>
  <c r="S272" i="1" a="1"/>
  <c r="S272" i="1" s="1"/>
  <c r="S273" i="1" a="1"/>
  <c r="S273" i="1" s="1"/>
  <c r="S274" i="1" a="1"/>
  <c r="S274" i="1" s="1"/>
  <c r="S275" i="1" a="1"/>
  <c r="S275" i="1" s="1"/>
  <c r="S276" i="1" a="1"/>
  <c r="S276" i="1" s="1"/>
  <c r="S283" i="1" a="1"/>
  <c r="S283" i="1" s="1"/>
  <c r="S284" i="1" a="1"/>
  <c r="S284" i="1" s="1"/>
  <c r="S285" i="1" a="1"/>
  <c r="S285" i="1" s="1"/>
  <c r="S286" i="1" a="1"/>
  <c r="S286" i="1" s="1"/>
  <c r="S287" i="1" a="1"/>
  <c r="S287" i="1" s="1"/>
  <c r="S288" i="1" a="1"/>
  <c r="S288" i="1" s="1"/>
  <c r="S63" i="1" a="1"/>
  <c r="S63" i="1" s="1"/>
  <c r="S6" i="1" a="1"/>
  <c r="S6" i="1" s="1"/>
  <c r="S7" i="1" a="1"/>
  <c r="S7" i="1" s="1"/>
  <c r="S8" i="1" a="1"/>
  <c r="S8" i="1" s="1"/>
  <c r="S9" i="1" a="1"/>
  <c r="S9" i="1" s="1"/>
  <c r="S10" i="1" a="1"/>
  <c r="S10" i="1" s="1"/>
  <c r="S11" i="1" a="1"/>
  <c r="S11" i="1" s="1"/>
  <c r="S12" i="1" a="1"/>
  <c r="S12" i="1" s="1"/>
  <c r="S13" i="1" a="1"/>
  <c r="S13" i="1" s="1"/>
  <c r="S14" i="1" a="1"/>
  <c r="S14" i="1" s="1"/>
  <c r="S15" i="1" a="1"/>
  <c r="S15" i="1" s="1"/>
  <c r="S16" i="1" a="1"/>
  <c r="S16" i="1" s="1"/>
  <c r="S17" i="1" a="1"/>
  <c r="S17" i="1" s="1"/>
  <c r="S18" i="1" a="1"/>
  <c r="S18" i="1" s="1"/>
  <c r="S19" i="1" a="1"/>
  <c r="S19" i="1" s="1"/>
  <c r="S20" i="1" a="1"/>
  <c r="S20" i="1" s="1"/>
  <c r="S21" i="1" a="1"/>
  <c r="S21" i="1" s="1"/>
  <c r="S22" i="1" a="1"/>
  <c r="S22" i="1" s="1"/>
  <c r="S23" i="1" a="1"/>
  <c r="S23" i="1" s="1"/>
  <c r="S24" i="1" a="1"/>
  <c r="S24" i="1" s="1"/>
  <c r="S25" i="1" a="1"/>
  <c r="S25" i="1" s="1"/>
  <c r="S26" i="1" a="1"/>
  <c r="S26" i="1" s="1"/>
  <c r="S27" i="1" a="1"/>
  <c r="S27" i="1" s="1"/>
  <c r="S28" i="1" a="1"/>
  <c r="S28" i="1" s="1"/>
  <c r="S29" i="1" a="1"/>
  <c r="S29" i="1" s="1"/>
  <c r="S30" i="1" a="1"/>
  <c r="S30" i="1" s="1"/>
  <c r="S31" i="1" a="1"/>
  <c r="S31" i="1" s="1"/>
  <c r="S32" i="1" a="1"/>
  <c r="S32" i="1" s="1"/>
  <c r="S33" i="1" a="1"/>
  <c r="S33" i="1" s="1"/>
  <c r="S34" i="1" a="1"/>
  <c r="S34" i="1" s="1"/>
  <c r="S35" i="1" a="1"/>
  <c r="S35" i="1" s="1"/>
  <c r="S36" i="1" a="1"/>
  <c r="S36" i="1" s="1"/>
  <c r="S37" i="1" a="1"/>
  <c r="S37" i="1" s="1"/>
  <c r="S38" i="1" a="1"/>
  <c r="S38" i="1" s="1"/>
  <c r="S39" i="1" a="1"/>
  <c r="S39" i="1" s="1"/>
  <c r="S40" i="1" a="1"/>
  <c r="S40" i="1" s="1"/>
  <c r="S41" i="1" a="1"/>
  <c r="S41" i="1" s="1"/>
  <c r="S42" i="1" a="1"/>
  <c r="S42" i="1" s="1"/>
  <c r="S43" i="1" a="1"/>
  <c r="S43" i="1" s="1"/>
  <c r="S44" i="1" a="1"/>
  <c r="S44" i="1" s="1"/>
  <c r="S45" i="1" a="1"/>
  <c r="S45" i="1" s="1"/>
  <c r="S46" i="1" a="1"/>
  <c r="S46" i="1" s="1"/>
  <c r="S47" i="1" a="1"/>
  <c r="S47" i="1" s="1"/>
  <c r="S48" i="1" a="1"/>
  <c r="S48" i="1" s="1"/>
  <c r="S49" i="1" a="1"/>
  <c r="S49" i="1" s="1"/>
  <c r="S50" i="1" a="1"/>
  <c r="S50" i="1" s="1"/>
  <c r="S51" i="1" a="1"/>
  <c r="S51" i="1" s="1"/>
  <c r="S52" i="1" a="1"/>
  <c r="S52" i="1" s="1"/>
  <c r="S53" i="1" a="1"/>
  <c r="S53" i="1" s="1"/>
  <c r="S54" i="1" a="1"/>
  <c r="S54" i="1" s="1"/>
  <c r="S55" i="1" a="1"/>
  <c r="S55" i="1" s="1"/>
  <c r="S56" i="1" a="1"/>
  <c r="S56" i="1" s="1"/>
  <c r="S57" i="1" a="1"/>
  <c r="S57" i="1" s="1"/>
  <c r="S58" i="1" a="1"/>
  <c r="S58" i="1" s="1"/>
  <c r="S59" i="1" a="1"/>
  <c r="S59" i="1" s="1"/>
  <c r="S60" i="1" a="1"/>
  <c r="S60" i="1" s="1"/>
  <c r="S61" i="1" a="1"/>
  <c r="S61" i="1" s="1"/>
  <c r="S62" i="1" a="1"/>
  <c r="S62" i="1" s="1"/>
  <c r="S5" i="1" a="1"/>
  <c r="S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tc={63618034-EA63-4F07-96DA-FE6E32D499A9}</author>
    <author>tc={F4F2B1AC-E106-4B03-838B-B86405B0F804}</author>
    <author>tc={070F9D98-4CAC-4B19-A198-5F5AF6372253}</author>
  </authors>
  <commentList>
    <comment ref="E4" authorId="0" shapeId="0" xr:uid="{63618034-EA63-4F07-96DA-FE6E32D499A9}">
      <text>
        <t>[Comentario encadenado]
Su versión de Excel le permite leer este comentario encadenado; sin embargo, las ediciones que se apliquen se quitarán si el archivo se abre en una versión más reciente de Excel. Más información: https://go.microsoft.com/fwlink/?linkid=870924
Comentario:
    Campo exclusivo para el diligenciamiento de la Oficina de Control Interno.</t>
      </text>
    </comment>
    <comment ref="F4" authorId="1" shapeId="0" xr:uid="{F4F2B1AC-E106-4B03-838B-B86405B0F804}">
      <text>
        <t>[Comentario encadenado]
Su versión de Excel le permite leer este comentario encadenado; sin embargo, las ediciones que se apliquen se quitarán si el archivo se abre en una versión más reciente de Excel. Más información: https://go.microsoft.com/fwlink/?linkid=870924
Comentario:
    Campo exclusivo para el diligenciamiento de la Oficina de Control Interno.</t>
      </text>
    </comment>
    <comment ref="J4" authorId="2" shapeId="0" xr:uid="{070F9D98-4CAC-4B19-A198-5F5AF6372253}">
      <text>
        <t>[Comentario encadenado]
Su versión de Excel le permite leer este comentario encadenado; sin embargo, las ediciones que se apliquen se quitarán si el archivo se abre en una versión más reciente de Excel. Más información: https://go.microsoft.com/fwlink/?linkid=870924
Comentario:
    Campo exclusivo para el diligenciamiento de la Oficina de Control Interno.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<sst xmlns="http://schemas.openxmlformats.org/spreadsheetml/2006/main" count="6755" uniqueCount="1741">
  <si>
    <t>Fuentes</t>
  </si>
  <si>
    <t>Análisis de desempeño de los indicadores reiterado</t>
  </si>
  <si>
    <t>Auditoría interna- Combinada</t>
  </si>
  <si>
    <t>Auditoría interna- Especial</t>
  </si>
  <si>
    <t>Auditoría interna- Integrales y de Gestión</t>
  </si>
  <si>
    <t>Autoevaluación</t>
  </si>
  <si>
    <t>Cambios en el contexto</t>
  </si>
  <si>
    <t>Gestión de riesgos reiterado</t>
  </si>
  <si>
    <t>Incidentes de seguridad de la información</t>
  </si>
  <si>
    <t>Informe Auditoria DANE</t>
  </si>
  <si>
    <t>Informe Auditoría Contraloría</t>
  </si>
  <si>
    <t>Informe Auditoría ente certificador</t>
  </si>
  <si>
    <t>Informe Auditoría otros organismos externos</t>
  </si>
  <si>
    <t>Informe de PQRSD reiterado</t>
  </si>
  <si>
    <t>Inspecciones de gestión ambiental</t>
  </si>
  <si>
    <t>Inspecciones de gestión de seguridad y salud en el trabajo</t>
  </si>
  <si>
    <t>Investigaciones de incidentes y accidentes de trabajo y enfermedades de origen laboral</t>
  </si>
  <si>
    <t>Participación Ciudadana</t>
  </si>
  <si>
    <t>Producto y/o servicio no conforme reiterado</t>
  </si>
  <si>
    <t>Resultados de la medición de la satisfacción de los actores de valor o grupos de interés</t>
  </si>
  <si>
    <t>Resultados de la revisión por la dirección del SIG</t>
  </si>
  <si>
    <t xml:space="preserve">Tipificación </t>
  </si>
  <si>
    <t>Hallazgo</t>
  </si>
  <si>
    <t xml:space="preserve">No conformidad </t>
  </si>
  <si>
    <t>Oportunidad de mejora</t>
  </si>
  <si>
    <t xml:space="preserve">Subsistema </t>
  </si>
  <si>
    <t>N/A</t>
  </si>
  <si>
    <t>Sistema de Gestión Ambiental</t>
  </si>
  <si>
    <t>Sistema de Gestión de Calidad</t>
  </si>
  <si>
    <t>Sistema de Gestión de Seguridad de la Información</t>
  </si>
  <si>
    <t>Sistema de Gestión de Seguridad y Salud en el Trabajo</t>
  </si>
  <si>
    <t xml:space="preserve">Sistema Integrado de Gestión </t>
  </si>
  <si>
    <t>Modelo Integrado de Planeación y Gestión</t>
  </si>
  <si>
    <t xml:space="preserve">Riesgos de Procesos y Corrupción </t>
  </si>
  <si>
    <t xml:space="preserve">Operaciones Estadísticas </t>
  </si>
  <si>
    <t>NTC 5854 Accesibilidad Web</t>
  </si>
  <si>
    <t>NTC 6047 Accesibilidad Fisíca</t>
  </si>
  <si>
    <t>Plan Estrategico de Seguridad Vial</t>
  </si>
  <si>
    <t>Martha Lucia Carbonell Calderon</t>
  </si>
  <si>
    <t>Luz Yanira Salamanca</t>
  </si>
  <si>
    <t>Ginna Katherine Castillo Silva</t>
  </si>
  <si>
    <t>Gina Paola Hernandez Muñoz</t>
  </si>
  <si>
    <t>Cesar David Rodriguez Rodriguez</t>
  </si>
  <si>
    <t>Aura Rosa Gomez Avellaneda</t>
  </si>
  <si>
    <t>Kelly Johanna Gordillo Gomez</t>
  </si>
  <si>
    <t>Jessica Paola Ortiz Mendez</t>
  </si>
  <si>
    <t>Monica Alexandra Gonzalez Moreno</t>
  </si>
  <si>
    <t xml:space="preserve">FORMULACIÓN PLANES DE MEJORAMIENTO </t>
  </si>
  <si>
    <t>Identificación de situación</t>
  </si>
  <si>
    <t>Corrección</t>
  </si>
  <si>
    <t>Acciones de mejoramiento</t>
  </si>
  <si>
    <t>SEGUIMIENTO AUDITORIA INTERNA MEN A 31 DE MARZO DE 2024</t>
  </si>
  <si>
    <t>PROCESO</t>
  </si>
  <si>
    <t>DEPENDENCIA</t>
  </si>
  <si>
    <t>No PLAN DE MEJORAMIENTO</t>
  </si>
  <si>
    <t>FUENTE</t>
  </si>
  <si>
    <t>No. AUDITORÍA Y/O EVALUACIÓN</t>
  </si>
  <si>
    <t>FECHA EMISIÓN DEL INFORME</t>
  </si>
  <si>
    <t>TIPIFICACIÓN</t>
  </si>
  <si>
    <t xml:space="preserve">DESCRICPIÓN DEL HALLAZGO </t>
  </si>
  <si>
    <t xml:space="preserve">SUBSISTEMA </t>
  </si>
  <si>
    <t>FECHA RECEPCIÓN DEL PLAN</t>
  </si>
  <si>
    <t>No.</t>
  </si>
  <si>
    <t xml:space="preserve">Corrección </t>
  </si>
  <si>
    <t xml:space="preserve">Dependencia </t>
  </si>
  <si>
    <t>Fecha Inicio
DD/MM/AAAA</t>
  </si>
  <si>
    <t>Fecha Fin 
DD/MM/AAAA</t>
  </si>
  <si>
    <t>Responsable de la Corrección</t>
  </si>
  <si>
    <t>¿Porqué no requiere corrección?</t>
  </si>
  <si>
    <t xml:space="preserve">No. </t>
  </si>
  <si>
    <t>Cantidad de veces con reformulación</t>
  </si>
  <si>
    <t>Causas</t>
  </si>
  <si>
    <t xml:space="preserve"> Unidad de medida de las metas</t>
  </si>
  <si>
    <t>Meta</t>
  </si>
  <si>
    <t>Responsable de la Acción</t>
  </si>
  <si>
    <t>CodAccion</t>
  </si>
  <si>
    <t>RESPONSABLE</t>
  </si>
  <si>
    <t>ESTADO C/A</t>
  </si>
  <si>
    <t xml:space="preserve">DETALLE DE ACCIONES EJECUTADAS / EVIDENCIAS Y/O SOPORTES </t>
  </si>
  <si>
    <t>% Ejec Acción</t>
  </si>
  <si>
    <t>Resultados del Seguimiento (Porqué es o no es eficaz)</t>
  </si>
  <si>
    <t>Gestión Jurídica</t>
  </si>
  <si>
    <t>Oficina Asesora Jurídica</t>
  </si>
  <si>
    <t>Auditoría y/o Evaluación OCI</t>
  </si>
  <si>
    <t>2019-G-01</t>
  </si>
  <si>
    <t>Se encuentran sin conciliar 2.439 registros de embargos en razón a que no se cuenta con el oficio del juzgado y la nota debito del banco.</t>
  </si>
  <si>
    <t xml:space="preserve"> </t>
  </si>
  <si>
    <t>Los registros que faltan por conciliar con la fiduciaria la PREVISORA S.A., corresponden a vigencias de los años 2000 al 2012 y obedecen a la falta de soportes de los oficios de los juzgados que decretan la medida cautelar de embargo y la nota débito del banco que aplica dicho embargo, soportes que son indispensables para la conciliación ante la fiduciaria y los cuales no se encuentran en los archivos físicos y digitales de la Subdirección de Gestión financiera como de la Oficina Asesora Jurídica.</t>
  </si>
  <si>
    <t>3. Realizar la conciliación de los registros de embargo pendientes</t>
  </si>
  <si>
    <t>Realizar la conciliación de 169 registros de embargos y remitir las cuentas de cobro correspondientes a la fiduciaria la PREVISORA S.A..</t>
  </si>
  <si>
    <t>Luisa Fernanda Urrutia Corredor</t>
  </si>
  <si>
    <t>AC1</t>
  </si>
  <si>
    <t>Se informa que durante el primer trimestre de 2024 se logró la conciliación con FIDUPREVISORA SA de un registro de la vigencia 2014, por un valor de $24.000.000 (anexo soporte), en los demás registros pendientes, se están realizando mesas de trabajo con el fin de buscar las actuaciones pertinentes.</t>
  </si>
  <si>
    <t>Para el primer trimestre de 2024, se evidencia avance en la acción de mejora; se observa soporte de un (1) registro conciliado con la FIDUPREVISORA SA por un valor de 24.000.000</t>
  </si>
  <si>
    <t> </t>
  </si>
  <si>
    <t>Gestión del Conocimiento e Innovación</t>
  </si>
  <si>
    <t>Oficina de Innovación Educativa con Uso de Nuevas Tecnologías</t>
  </si>
  <si>
    <t>2021-AE-07</t>
  </si>
  <si>
    <t>No se cuenta con un componente que ayuda con esta necesidad.</t>
  </si>
  <si>
    <t>La pagina de logeo no cuenta con un componente de cambio de tamaño del texto</t>
  </si>
  <si>
    <t>Seguimiento a la solicitud de implementación del componente de cambio de tamaño del texto en el CAS, remitida a la Oficina de Tecnologías y Sistemas de Información</t>
  </si>
  <si>
    <t>Memorandos Internos</t>
  </si>
  <si>
    <t>Maria del Pilar Ardila / Profesional</t>
  </si>
  <si>
    <t>AC39</t>
  </si>
  <si>
    <t>La funcionalidad de cambio de idioma solo funciona para algunas páginas principales, pero para ninguna de las opciones de atención y servicio al ciudadano.</t>
  </si>
  <si>
    <t>La pagina de logeo no tiene cambio de idioma.</t>
  </si>
  <si>
    <t>Seguimiento a la solicitud de implementación del cambio de idioma del CAS a la Oficina de Tecnologías y Sistemas de Información</t>
  </si>
  <si>
    <t>AC41</t>
  </si>
  <si>
    <t>Gestión del Talento Humano</t>
  </si>
  <si>
    <t>Subdirección de Talento Humano</t>
  </si>
  <si>
    <t>2022-MR-03</t>
  </si>
  <si>
    <t>En revisión del documento Matriz de peligros y riesgos TH-FT-41 V2 31 de diciembre del 2021, no se observan las actividades de conducción de vehículos. Adicionalmente, no se evidencia clasificación de riesgos para contratistas. La identificación de peligros y riesgos de acuerdo con lo establecido en los artículos: 2.2.4.6.15. Identificación de peligros, evaluación y valoración de los riesgos, 2.2.4.6.24. Medidas de prevención y control y 2.2.4.6.28. Contratación, se debe garantizar: ¿Se realiza independientemente de su forma de contratación y vinculación, y permita la identificación de los peligros y evaluación de los riesgos en seguridad y salud en el trabajo, con el fin que puedan ser priorizados y establecer los controles necesarios.¿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t>
  </si>
  <si>
    <t>No se dio continuidad a la actualización de la Matriz IPEVAR y al cargue de las áreas pendientes en el módulo del SGSST del SIG.</t>
  </si>
  <si>
    <t xml:space="preserve">Finalizar el cargue de la Matriz IPEVAR de los procesos pendientes en el módulo del SGSST del SIG, y realizar la divulgación. </t>
  </si>
  <si>
    <t>Matriz actualizada en el SIG.</t>
  </si>
  <si>
    <t>Luz Elena Sanchez Perilla / Profesional Especializado</t>
  </si>
  <si>
    <t>AC48</t>
  </si>
  <si>
    <t>Ingrid Bibiana Rodriguez Camelo</t>
  </si>
  <si>
    <t>Para el primer trimestre de 2024, la Subdirección de Talento Humano,de acuerdo con el producto esperado, y la respectiva acción de mejora, se realiza el cargue final de la Matriz IPEVAR en el módulo del SG-SST del Sistema Integrado de Gestión, con el registro de los seguimientos de acuerdo con las medidas de intervención, la cual se encuentra habilitada para el fácil acceso, y consulta, de los colaboradores de la entidad. Se adjunta evidencia de su cargue y acceso en el SIG y el excel descargable donde se evidencia la amplitud total de la matriz junto con los seguimientos.</t>
  </si>
  <si>
    <t>Para el primer trimestre de 2024, la Subdirección de Talento Humano, realizó la matriz IPEVAR cargada en el SIG.</t>
  </si>
  <si>
    <t xml:space="preserve">Incluir dentro de los contenidos del componente del SGSST de la inducción y reinducción los peligros y riesgos generales y específicos de su zona de trabajo incluidas las actividades o tareas de alto riesgo, rutinarias y no rutinarias, así como la forma de controlarlos y las medidas de prevención. </t>
  </si>
  <si>
    <t>Documento</t>
  </si>
  <si>
    <t>AC49</t>
  </si>
  <si>
    <t>Para el primer trimestre de 2024, la Subdirección de Talento Humano ha adelantado una serie de eventos que permitan corregir la causa, dentro de los cuales está: 1. Jornada de inducción, en la cual se hizo uso de la presentación adjunta en el primer avance del 50%, 2. Jornada de reinducción, donde se contó con una actividad impulsada por el COPASST y la ARL Positiva, dando a conocer los peligros y riesgos generales y específicos, 3. Curso de inducción, como nueva metodología, se encuentra en proceso la construcción de un curso que integre todos los aspectos que se deben conocer al momento de ingresar a la entidad. Adjunto se anexa como evidencia certificados de asistencia, evidencia fotográfica y a continuación de relaciona el enlace del curso: https://360.articulate.com/review/content/5174de34-f990-41db-86e3-7eeade2800bc/review</t>
  </si>
  <si>
    <t>Para el primer trimestre de 2024, la Subdirección de Talento Humano, realizó los eventos en la jornada de reinducción de los peligros y riesgos generales y específicos de su zona de trabajo incluidas las actividades o tareas de alto riesgo, rutinarias y no rutinarias, así como la forma de controlarlos y las medidas de prevención.. Se anexa la lista de asistencia.</t>
  </si>
  <si>
    <t>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t>
  </si>
  <si>
    <t>Inadecuada alineación entre las funciones de la Secretaría General, la Subdirección de Talento Humano, y el grupo interno de trabajo Fortalecimiento de la calidad de vida laboral, y el empleo cuyo propósito principal es el desarrollar actividades del SGSST.</t>
  </si>
  <si>
    <t>Generar mesa de trabajo entre la Subdirección de Desarrollo Organizacional y la Subdirección de Talento Humano, para actualizar las funciones de la dependencia y el grupo interno de trabajo de fortalecimiento, con el fin de lograr su correcta alineación.</t>
  </si>
  <si>
    <t>Acta de reunión</t>
  </si>
  <si>
    <t>David Leonardo Almanza Sanchez / Profesional Especializado</t>
  </si>
  <si>
    <t>AC183</t>
  </si>
  <si>
    <t xml:space="preserve">Para el primer semestre del año 2024 el  proceso no presenta avance </t>
  </si>
  <si>
    <t xml:space="preserve">Para el primer trimestre del año 2024 El proceso de Gestión del Talento Humano no presenta avance fecha de fin de la actividad   para cierre 30 de junio del 2024 </t>
  </si>
  <si>
    <t>N.A.</t>
  </si>
  <si>
    <t>Evaluación de Política</t>
  </si>
  <si>
    <t>Subdirección de Apoyo a la Gestión de las IES</t>
  </si>
  <si>
    <t>2022-AEF-01</t>
  </si>
  <si>
    <t>Se evidencia documento Excel no controlado, donde se consolida el seguimiento a recursos PFC, que está distribuido por inversión general, inversión por universidades y por líneas de universidad, costos invertidos y % de cumplimiento de los recursos desde el 2019 hasta el 2022.</t>
  </si>
  <si>
    <t xml:space="preserve">Diseñar e implementar el módulo de formulación y seguimiento de los Planes de Fomento a la Calidad de las 64 IES públicas, en el SNIES. </t>
  </si>
  <si>
    <t>Informe de reporte de los avances y resultados del Módulo en la plataforma SNIES para la formulación y seguimiento a Planes de Fomento a la Calidad.</t>
  </si>
  <si>
    <t>Angiee Julieth Suarez Rodriguez</t>
  </si>
  <si>
    <t>AC80</t>
  </si>
  <si>
    <t>2022-MR-06</t>
  </si>
  <si>
    <t>Al navegar la página usando TAB: A pesar de que la secuencia no altera el significado, se genera confusión ya que hay encabezados que no se han incluido con tabIndex, por ejemplo: Al saltar del botón de búsqueda, el foco se establece en el link ver más, por lo tanto, no se comprende a que se refiere ese texto (lo que se salta es una sección llamada de interés) Se recomienda utilizar propiedad tab-index para incluir los encabezados en el foco del teclado</t>
  </si>
  <si>
    <t>Al navegar la página usando TAB: A pesar de que la secuencia no altera el significado, se genera confusión ya que hay encabezados que no se han incluido con tabIndex. (home).</t>
  </si>
  <si>
    <t xml:space="preserve">Utilizar la propiedad tabIndex para incluir los encabezados en el foco del teclado. </t>
  </si>
  <si>
    <t>Documento en Word o ppt o Excel (Editables) y en versión PDF</t>
  </si>
  <si>
    <t>Maria del Pilar Ardila</t>
  </si>
  <si>
    <t>AC124</t>
  </si>
  <si>
    <t>En página navega: En el control de búsqueda, cuando se deja vacío y se da click en buscar no se informa al usuario que no ingresó texto. Se recomienda incluir controles para identificar errores.</t>
  </si>
  <si>
    <t>En el control de búsqueda, cuando se deja vacío y se da clic en buscar no se informa al usuario que no ingresó texto (/navega)</t>
  </si>
  <si>
    <t xml:space="preserve">Incluir controles para identificar errores de campo vacío y formato de entrada no permitido, de manera que si se detecta automáticamente un error en la entrada de datos, este sea descrito al usuario mediante texto. </t>
  </si>
  <si>
    <t>AC125</t>
  </si>
  <si>
    <t>Se encuentra 1 elemento con oportunidad de mejora con respecto a textos alternativos y etiquetas: En las 3 páginas revisadas, la función o propósito de la etiquetaleyenda en elemento de búsqueda no son reconocibles por lector de pantalla, lo cual puede generar confusión. Se recomienda proporcionar textos alternativos que sean comprensibles para las personas que utilizan lectores de pantalla.</t>
  </si>
  <si>
    <t>La función o propósito de la etiqueta/leyenda en elemento de búsqueda no son reconocibles por lector de pantalla.</t>
  </si>
  <si>
    <t xml:space="preserve">Proporcionar texto alternativo al elemento de búsqueda que sea comprensibles para las personas que utilizan lectores de pantalla </t>
  </si>
  <si>
    <t>AC126</t>
  </si>
  <si>
    <t>Identificación del acordeón y del botón arriba se dificulta con lector de pantalla. Se recomienda usar palabra en español que describa el nombre y función de este control de forma más clara. RTA Oficina de Innovación Educativa: Al respecto, es necesario tener en cuenta que en el informe final, la acción 3.2.4 Identificación coherente, el alcance de mejora se refiere únicamente al elemento acordeón, toda vez que el Portal Colombia Aprende no tiene el botón arriba que menciona el informe.</t>
  </si>
  <si>
    <t>En la visualización desde dispositivos móviles, la identificación del menu tipo hamburguesa se dificulta con lector de pantalla.</t>
  </si>
  <si>
    <t xml:space="preserve">Usar una palabra en español que describa el nombre y función de este control de forma más clara. </t>
  </si>
  <si>
    <t>AC127</t>
  </si>
  <si>
    <t>En página de inicio home: Al navegar por el carrusel ubicado en la parte inferior de la página usando tecla Tab: Se están seleccionando todos los elementos de la lista, incluso los que están ocultos, adicionalmente se seleccionan más de 1 vez. Esto confunde especialmente al usar lector de pantalla. Se recomienda revisar las funciones del carrusel y los estados ¿aria¿ mediante el código Javascript de manera que tengan foco únicamente los elementos visibles</t>
  </si>
  <si>
    <t>La navegación con teclado se dificulta en el carrusel ubicado en la parte inferior de la página. Como resultado, los usuarios de tecnologías de asistencia no pueden acceder a estos elementos de forma fácil y eficiente.</t>
  </si>
  <si>
    <t xml:space="preserve">Utilizar técnicas de programación apropiadas para asegurar que: 1) los elementos de navegación y acción tengan etiquetas visibles y comprensibles para las tecnologías de asistencia 2) el foco y el lector de pantalla solo seleccionen los elementos visibles. </t>
  </si>
  <si>
    <t>AC128</t>
  </si>
  <si>
    <t>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t>
  </si>
  <si>
    <t>Se encuentran encabezados marcado como párrafo.</t>
  </si>
  <si>
    <t xml:space="preserve">Asegurar que los elementos dispongan de las etiquetas encabezado de acuerdo a su función. </t>
  </si>
  <si>
    <t>AC129</t>
  </si>
  <si>
    <t>El control para ordenar asc o desc no tiene un texto adyacente que permita reconocer su función al navegar usando lector de pantalla. (/navega)</t>
  </si>
  <si>
    <t xml:space="preserve">Proporcionar un texto adyacente al control para ordenar asc o desc que permita reconocer su función al navegar usando lector de pantalla. </t>
  </si>
  <si>
    <t>AC130</t>
  </si>
  <si>
    <t>Se recomienda modificar el color o fondo de los elementos de la clase item-description, ya que no cumple nivel AAA en vista predeterminada, y al aplicar contraste, este disminuye debajo de nivel A.</t>
  </si>
  <si>
    <t>Algunos elementos no alcanzan los niveles de contraste requeridos en visualización predeterminada o con el uso del control de contraste.</t>
  </si>
  <si>
    <t xml:space="preserve">Ajustar los colores o fondos pertinentes para garantizar los niveles de contraste requeridos por la norma tanto en visualización predeterminada como con el uso de control de contraste </t>
  </si>
  <si>
    <t>AC131</t>
  </si>
  <si>
    <t>Implementación de Política</t>
  </si>
  <si>
    <t>Dirección de Calidad para la Educación Superior</t>
  </si>
  <si>
    <t>N.A</t>
  </si>
  <si>
    <t>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t>
  </si>
  <si>
    <t>El trámite actual de la atención de recursos no es el óptimo</t>
  </si>
  <si>
    <t xml:space="preserve">Diseñar e implementar estrategia de Gestión del cambio del proceso de atención a los Recursos de Convalidaciones </t>
  </si>
  <si>
    <t>Estrategia de gestión del cambio implementada</t>
  </si>
  <si>
    <t>Marco Andres Gomez Rincon</t>
  </si>
  <si>
    <t>AC140</t>
  </si>
  <si>
    <t>No se evidencia reporte</t>
  </si>
  <si>
    <t>Para el primer trimestre de 2024, la dependencia no reporta avance sin embargo la fecha de finalización ya culminó. Se recomienda ajustar la fecha de finalización para dar cumplimiento a las fechas propuestas</t>
  </si>
  <si>
    <t>El sistema de información (bases de datos manual, SGDEA, Bizagi) no es suficiente para la atención oportuna de Recursos de reposición.</t>
  </si>
  <si>
    <t>Realizar propuesta de optimización para el trámite de los recursos de reposición de primera y segunda instancia de las solicitudes de convalidaciones de Educación Superior</t>
  </si>
  <si>
    <t>Propuesta de optimización de los recursos de reposición de primera y segunda instancia.</t>
  </si>
  <si>
    <t>AC141</t>
  </si>
  <si>
    <t>El día 14 de diciembre de 2023, el ingeniero encargado del seguimiento a la optimización del trámite de recursos se reunión con los ingenieros de la empresa BIZAGI (CONVALIDA) con el fin de proponer, monitorear y revisar los avances en la implementación de los cambios necesarios para las mejoras propuestas. Se anexa informe remitido a los funcionarios competentes.</t>
  </si>
  <si>
    <t>Para el primer trimestre de 2024, se evidencia propuesta de mejoras en la gestión del proyecto, cuyo objetivo reflejado es lograr la estabilización completa de los procesos de Nuevo SACES del Ministerio de Educación para optimizar la experiencia y usabilidad de los usuarios finales</t>
  </si>
  <si>
    <t>2022-G-06</t>
  </si>
  <si>
    <t>Teniendo en cuenta que PERNO es un sistema de información para la administración de la nómina, novedades de personal que fue desarrollado hace más de 15 años, y entregado al MEN mediante una cesión de licencias por la Secretaria Distrital de Hacienda, genera un riesgo de obsolescencia ya que por su antigüedad pierde vigencia en el mercado y soporte técnico por parte del proveedor, lo que puede generar cargas laborales altas en cuanto mantenimiento y adaptabilidad a las necesidades propias de liquidación del MEN; por lo tanto se estableció que el sistema SAP agilizaría y sistematizaría de forma integral el proceso de la nómina, la salida en vivo se tenía programada para julio 2022, sin embargo no fue posible cumplir con esta meta dados los incidentes que se han presentado en productivo al realizar los cargues.</t>
  </si>
  <si>
    <t>No registra en el SIG</t>
  </si>
  <si>
    <t>AC147</t>
  </si>
  <si>
    <t>2022-AEO-03</t>
  </si>
  <si>
    <t>En la verificación realizada al PIC se pudo evidenciar que no se contempló la capacitación en temas de PESV para todos los funcionarios del Ministerio. Incumpliendo con el Decreto 2106 de 2019 ¿ARTÍCULO 12. Diseño, implementación y verificación del Plan Estratégico de Seguridad Vial. Toda entidad, organización o empresa del sector público o privado, que cuente con una flota de vehículos automotores o no automotores superior a diez (10) unidades, o que contrate o administre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t>
  </si>
  <si>
    <t>El Decreto 2106 de 2019 no dispone que las capacitaciones en riesgos de seguridad vial deban ser incluidas en el Plan Institucional de Capacitación, razón por la cual, estas no se incluyeron en dicho instrumento. De acuerdo con la naturaleza de la entidad y sus colaboradores, como meta inicial para la capacitación en riesgos de seguridad vial se contemplaron únicamente a los conductores.</t>
  </si>
  <si>
    <t xml:space="preserve">Establecer dentro del plan anual de actividades del SGSST, capacitación, sensibilización y socialización en temas relacionados con el PESV dirigido a toda la población de la entidad. </t>
  </si>
  <si>
    <t>Informe trimestral sobre capacitaciones realizadas sobre capacitaciones programadas.</t>
  </si>
  <si>
    <t>AC148</t>
  </si>
  <si>
    <t>Se realizaron los informes de seguimiento en los cuales se presentan los resultados de las capacitaciones del PESV programadas para la vigencia 2023. En total se realizaron cuatro (4) capacitaciones en el segundo semestre de la vigencia 2023.</t>
  </si>
  <si>
    <t>Con corte al 31 de marzo de 2024, presenta lista de asistencias e informe donde se relacionan 4 capacitaciones correspondiente a los temas "Modulo normativo de la seguridad vial", "Seguridad vial para ciclistas", "Manejo del estrés y la ira en la vía" y "Módulo de fatiga y sueño en la movilidad"  El plan de mejoramiento se presenta como extemporaneo; debido a que su fecha final era el 31 de diciembre de 2023.
Se adjunta las siguientes evidencias:
Actividades Seguridad Vial-IISEM.pdf_2024-04-22
Informe Seguridad Vial (1).pdf_2024-04-22</t>
  </si>
  <si>
    <t>Se evidenció que el proceso no cuenta con la matriz de riesgos viales para el PESV; Incumpliendo, con la ¿Resolución 2022304004595 del 12 de julio de 2022 por la cual se adopta la metodología para el diseño, implementación y verificación de los planes estratégicos de seguridad vial y se dictan otras disposiciones¿</t>
  </si>
  <si>
    <t>En la entidad la IPVAR incluye los riesgos de seguridad vial, los cuales no fueron actualizados en el periodo auditado.</t>
  </si>
  <si>
    <t xml:space="preserve">Actualizar la matriz IPEVAR incluyendo la identificación de riesgos viales. </t>
  </si>
  <si>
    <t>Matriz IPEVAR actualizada</t>
  </si>
  <si>
    <t>Ximena Victoria Corredor López / Profesional Especializado</t>
  </si>
  <si>
    <t>AC150</t>
  </si>
  <si>
    <t>De acuerdo con el producto esperado, se realizó la respectiva actualización de la matriz IPEVAR incluyendo la respectiva identificación de riesgos viales, esta fue cargada en su totalidad al Sistema Integrado de Gestión, tal como se evidencia en la imágenes adjuntas. Sin embargo, por falencias que ha presentado el sistema (verificadas en acompañamiento de la Subdirección de Desarrollo Organizacional) no ha sido posible su aprobación. Por lo cual,se remite adjunto la matriz en excel, la evidencia de su cargue en el sistema, pendiente de validación, y la respectiva evidencia de la solicitud realizada a la Subdirección de Desarrollo Organizacional por la cual se genera la mesa de ayuda.</t>
  </si>
  <si>
    <t>Para el primer trimestre del año 2024, el proceso llevó a cabo actualizando la matriz IPEVAR, que incluye la identificación de riesgos viales. Dicha matriz fue completamente cargada en el Sistema Integrado de Gestión. Sin embargo, la Subdirección de Desarrollo Organizacional aún no ha otorgado su aprobación. No obstante, existe un soporte documental que respalda la solicitud de aprobación</t>
  </si>
  <si>
    <t>Gestión de Procesos y Mejora</t>
  </si>
  <si>
    <t>Subdirección de Desarrollo Organizacional</t>
  </si>
  <si>
    <t>2022-G-04</t>
  </si>
  <si>
    <t>En el procedimiento de Producto o Servicio No Conforme Código: PM-PR-03 Versión: 05 presenta en la actividad No 5, se menciona que el tratamiento de PSNC se incluirá en el módulo de PSNC del SIG.Sin embargo, el módulo de PSNC no está habilitado en el SIG.</t>
  </si>
  <si>
    <t>Existe una imprecisión en la actividad 5 del Procedimiento de identificación y tratamiento del producto o servicio no conforme PM-PR-03, por lo tanto, es necesario realizar la actualización correspondiente</t>
  </si>
  <si>
    <t>Actualizar el Procedimiento de identificación y tratamiento del producto o servicio no conforme PM-PR-03 de acuerdo con la realizada de la Entidad</t>
  </si>
  <si>
    <t>Procedimiento actualizado y publicado</t>
  </si>
  <si>
    <t>Maura Yuliana Ramirez Goez / Contratista</t>
  </si>
  <si>
    <t>AC155</t>
  </si>
  <si>
    <t>Durante el primer trimestre se generó una distribución de procesos y procedimientos que deben ser intervenidos durante la vigencia, entre el que e encuentra Procedimiento de identificación y tratamiento del producto o servicio no conforme PM-PR-03</t>
  </si>
  <si>
    <t>Con corte al 31 de marzo, se relaciona en archivo la "DISTRIBUCIÓN ACOMPAÑAMIENTO DOCUMENTAL PROCESOS Y DEPENDENCIAS" con la "DISTRIBUCIÓN ACOMPAÑAMIENTO POLÍTICAS DE MIPG" y "DISTRIBUCIÓN ACOMPAÑAMIENTO REVISIÓN GRUPOS INTERNOS DE TRABAJO"
Se adjuntan las siguientes evidencias:
Distribución Procesos Plan de Gestión Cambio política MIPG y Grupos VF 05-03-2024.xlsx_2024-04-18</t>
  </si>
  <si>
    <t>Gestión Administrativa</t>
  </si>
  <si>
    <t>Subdirección de Gestión Administrativa</t>
  </si>
  <si>
    <t>2022-MR-07</t>
  </si>
  <si>
    <t>La contrahuella y la huella de los escalones en un tramo de escalera son uniformes. La distancia mínima de avance de la huella es de 30 cm, cumpliendo con lo establecido La altura máxima es de la contrahuella 16 cm, cumpliendo con lo establecido. El ancho mínimo de un tramo de escalones es de 200 cm, siendo adecuado. El ancho mínimo entre pasamanos es el adecuado. La contrahuella de un escalón es abierta, el perfil no permite una transmisión no interrumpida entre la contrahuella y la huella, generando un riesgo en la circulación a todos los peatones. No existe un contraste visual entre los descansos y el escalón superior e inferior de un tramo de escaleras. No existe una línea de advertencia visual mediante una franja ininterrumpida de 4 cm a 5 cm de profundidad a lo ancho de la escalera, en la parte frontal de la distancia de avance de cada escalón con un contraste de color, que puede regresar por la contrahuella 1 cm como máximo. No tienen losetas táctiles de alerta una profundidad de entre 60 cm y 90 cm, con terminación entre 30 cm a 50 cm antes del borde frontal del primer escalón de la escalera. Los pasamanos no cumplen con las condiciones mínimas de accesibilidad. No cuenta con defensas laterales. La Subdirección de Gestión Administrativa determinó que se acepta parcialmente, al no contar con los recursos para el desarrollo de acción de mejora.</t>
  </si>
  <si>
    <t>La infraestructura del MEN no cuanta con las condiciones de accesibilidad, teniendo en cuanta que es una edificación con más 50 años razón por la cual se plantean las siguientes acciones de mejora.</t>
  </si>
  <si>
    <t>Instalar señalización podotáctil de advertencia en el inicio y fin de los tramos de las excaleras de acceso a las instalaciones.</t>
  </si>
  <si>
    <t>Instalacion podotactil</t>
  </si>
  <si>
    <t xml:space="preserve">Juanita Lleras Mejia </t>
  </si>
  <si>
    <t>AC184</t>
  </si>
  <si>
    <t>Para el primer trimestre del año 2024El proceso de Gestión administrativa  NO presenta  avance. Fecha de fin de la actividad  y  cierre 30 de abril del 2024</t>
  </si>
  <si>
    <t>No existen elementos de protección al lado del sendero para proteger a los usuarios de sillas de ruedas y a las personas que pueden caminar, contra lesiones como resultado de una caída. Las rampas brindan una ruta accesible cuando hay cambios de nivel del suelo y cuenta con un acceso alternativo con escalones. La pendiente no excede los valores máximos establecidos en la norma, cumpliendo con las condiciones mínimas establecidas en cuanto a longitud, ancho y pendiente. De acuerdo a la norma debe tener una pendiente de 9,1% y cuenta con una pendiente del 7%. El ancho de la superficie de la rampa es de 203 cm, cumpliendo con lo establecido. El ancho no obstruido de la rampa es igual o superior a 100 cm entre pasamanos u obstrucciones. La rampa no cuenta con indicadores táctiles de advertencia ubicados en la parte superior e inferior. La rampa requiere de pasamanos accesibles y estos no cumplen con los requerimientos básicos establecidos en la norma. Los materiales de la superficie son rígidos, con una superficie lisa, pero no se asegura el antideslizamiento, tanto en condiciones secas como húmedas. La Subdirección de Gestión Administrativa determinó que se acepta parcialmente, por no contar con los recursos para el desarrollo de la acción mejora.</t>
  </si>
  <si>
    <t>Instalar señalización podotáctil de advertencia en el inicio y fin de la rampa de acceso a las instalaciones.</t>
  </si>
  <si>
    <t>AC185</t>
  </si>
  <si>
    <t>Para el primer trimestre del año 2024 El proceso de Gestión administrativa  NO presenta  avance. Fecha de fin de la actividad  y  cierre 30 de abril del 2024</t>
  </si>
  <si>
    <t>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t>
  </si>
  <si>
    <t>El plan de emergencias no se encuentra actualizado, por lo tanto, no se han incluido estrategias donde se evidencie la protección contra incendios en un lugar de seguridad, ubicado a una distancia segura de una edificación, o un lugar de relativa seguridad dentro de una edificación.</t>
  </si>
  <si>
    <t>Actualizar el Plan de Emergencias del Ministerio de Educación, incluyendo, las estrategias de protección en emergencias de personas en condición de discapacidad, de conformidad con lo requerido en la norma técnica de accesibilidad.</t>
  </si>
  <si>
    <t>Plan de Emergencias actualizado</t>
  </si>
  <si>
    <t>AC187</t>
  </si>
  <si>
    <t>No Aplica</t>
  </si>
  <si>
    <t>Para el primer trimestre de 2024, la dependencia no reporta avance, sin embargo, no se ha cumplido la fecha de finalización. Avance de 0%.</t>
  </si>
  <si>
    <t>La entidad no cuenta con una estrategia de ingeniería contra siniestros plenamente establecida e identificada, en la cual se especifique cuales ocupantes deben evacuar a un lugar de seguridad y cuales a un lugar de seguridad relativa, con base en sus capacidades y en otras características, así como el orden de evacuación y la atención a personas en condición de discapacidad en emergencias.</t>
  </si>
  <si>
    <t>Elaborar y socializar una estrategia de ingeniería contra siniestros, de conformidad con lo establecido en las normas técnicas de calidad vigentes en materia de accesibilidad.</t>
  </si>
  <si>
    <t>Estrategia de ingeniería contra siniestros socializada.</t>
  </si>
  <si>
    <t>AC188</t>
  </si>
  <si>
    <t>Las puertas cumplen con los anchos establecidos, siendo los anchos no obstruidos superiores a 80 cm, así como su altura libre. Las puertas tienen un umbral a nivel. Existen las dimensiones adecuadas para operar las manijas de las puertas. Las cerraduras permiten el ingreso a un lugar, son fáciles de ubicar, identificar, alcanzar usar. Los accesorios de la puerta se encuentran ubicados a las alturas adecuadas, entre 80 cm y 110 cm. No existen indicadores visuales en el área vidriada, de mínimo 7,5 cm de alto, con contraste de color, con relación al fondo, a una altura entre 90 cm y 1 m y a 1,3 m a 1,4 m, sobre el nivel del suelo y uno adicional a una altura entre 10 cm a 30 cm. No se evitan vidrios muy reflectivos los elementos vidriados no cuentan con un borde que establezca contraste visual con los alrededores contra los cuales se observa. No hay contraste de color entre el perímetro de la puerta y la pared circundante.</t>
  </si>
  <si>
    <t>Instalar película sandblasting, de mínimo 7,5cm de alto, a una altura entre 90cm y 1m y a 1,3m a 1,4m, sobre el nivel del suelo y uno adicional a una altura entre 10cm a 30cm.</t>
  </si>
  <si>
    <t>Instalacion películas sandblasting</t>
  </si>
  <si>
    <t>AC189</t>
  </si>
  <si>
    <t>Se realiza la instalación de dos franjas de película sandblasting, de 10cm de alto, a una altura entre 90cm y 1m y a 1,3m a 1,4m, sobre el nivel del piso en la puerta de acceso principal, acceso por parqueadero y puerta restingida.</t>
  </si>
  <si>
    <t>Para el primer trimestre del año 2024 el proceso de Gestión administrativa dando cumplimiento a lo establecido en la Norma Técnica Colombiana NTC-6047, realizó instalación de dos franjas en sandblasting en las puertas de acceso a las instalaciones de 10cm cada una la primera a una altura del piso entre 90cm y 1m y la segunda franja a una altura entre 1,30m y 1,40m.</t>
  </si>
  <si>
    <t>Los espacios de estacionamiento no están señalizados claramente a la entrada del sitio de la edificación, ni cuentan con información que brinde orientación, en cuanto a los espacios reservados para estacionamiento y otras instalaciones accesibles. Se encuentra el símbolo internacional de accesibilidad demarcado en el suelo, sin embargo, está deteriorado. No cuenta con señalización vertical con el símbolo internacional de la accesibilidad. La Subdirección de Gestión Administrativa determinó acepta parcialmente, al no contar con los recursos para el desarrollo de acción de mejora.</t>
  </si>
  <si>
    <t>Se realizará la instalación de la señalización vertical y de piso de los estacionamientos accesibles de acuerdo con lo establecido en la norma.</t>
  </si>
  <si>
    <t>Instalación señalización vertical en los estacionamientos</t>
  </si>
  <si>
    <t>AC191</t>
  </si>
  <si>
    <t>Para el primer  trimestre del año 2024, el proceso de Gestión Administrativa no presenta avance para este periodo. Fecha de vencimiento de la acción 30 de abril del 2024</t>
  </si>
  <si>
    <t>De 1 recomendación, se presenta 1 no conformidad En áreas de espera y otras áreas habilitadas con asientos, los asientos no están ubicados de manera que un perro de guía o un perro de asistencia puedan acompañar a su dueño y descansar al frente del asiento o debajo de este.</t>
  </si>
  <si>
    <t>Se adecuará la zona para perros guías y de asistencia al interior de las salas de espera en la unidad de Atención al Ciudadano.</t>
  </si>
  <si>
    <t>Zona para perros en la unidad de atención al ciudadano</t>
  </si>
  <si>
    <t>AC192</t>
  </si>
  <si>
    <t>Se realiza la instalación de 2 sillas prioritarias con apoya brazos y demarcación en el piso con cinta antideslizante amarilla con negro, para destinar la zona disponible para perros guías y de asistencia al interior de las salas de espera de la Unidad de Atención al Ciudadano.</t>
  </si>
  <si>
    <t xml:space="preserve">Para el primer  trimestre del año 2024, el proceso de Gestión Administrativa, realizó la instalación de 2 sillas prioritarias con apoyabrazos y demarcación en el piso con cinta antideslizante amarilla con negro, para destinar la zona disponible para perros guías y de asistencia al interior de las salas de espera de la Unidad de Atención al Ciudadano. </t>
  </si>
  <si>
    <t>Por la distribución espacial y del mobiliario, algunos anchos de circulación de la unidad de atención al ciudadano no cumplen con el mínimo establecido.</t>
  </si>
  <si>
    <t>Demarcar en piso de la Unidad de Atención al Ciudadano los puntos de ubicación del mobiliario, para garantizar el flujo normal de personas y también generar las posibilidades de maniobra, giro y cambios de sentido de personas en silla de ruedas.</t>
  </si>
  <si>
    <t>Señalizacion en piso de la unidad de atención al ciudadano</t>
  </si>
  <si>
    <t>AC193</t>
  </si>
  <si>
    <t>Se realiza la instalación de la demarcación de piso la UAC garantizando la circulación, maniobra, giro y cambio de sentido de personas en sillas de ruedas.</t>
  </si>
  <si>
    <t xml:space="preserve">Para el primer  trimestre del año 2024, el proceso de Gestión Administrativa. Realizó la instalación de la demarcación en el piso con cinta amarilla para identificar la ubicación del mobiliario en la sala de espera de la Unidad de Atención al Ciudadno, garantizando la posibilidad de maniobra, giro y cambio de sentido de personas en sillas de ruedas. </t>
  </si>
  <si>
    <t>La longitud mínima es inferior a 540 cm, con 412 cm. Solo existe una zona de transferencia demarcada, con 60 cm de ancho, esta debe estar al lado del automóvil es de 150 cm. Cumple con las pendientes de cubiertas de la edificación y del terreno, en relación a cada borde y vértice del proyecto y a los linderos del predio. El ancho mínimo de dos estacionamientos, que comparten un área de transferencia es de 733 cm, cumpliendo con lo establecido. Existe el símbolo internacional de accesibilidad pintado en el piso. El Suelo, presenta deterioro. La Subdirección de Gestión Administrativa determinó acepta parcialmente, al no contar con los recursos para el desarrollo de acción de mejora.</t>
  </si>
  <si>
    <t>Se realizará la demarcación de los estacionamientos accesibles de acuerdo con lo establecido en la norma.</t>
  </si>
  <si>
    <t>Demarcacion de los estacionamientos</t>
  </si>
  <si>
    <t>AC194</t>
  </si>
  <si>
    <t>Se realiza la demarcación horizontal de los 6 espacios de estacionamiento accesible.</t>
  </si>
  <si>
    <t>Para el primer  trimestre del año 2024, el proceso de Gestión Administrativa adecuó los 6 espacios de estacionamiento accesible exigible por la norma.</t>
  </si>
  <si>
    <t>esta zona no se incluye un área libre para personas en condición de discapacidad, lo suficientemente amplia para ubicar y manipular sillas de ruedas, ni espacios para que los usuarios de sillas de ruedas, puedan permanecer sin obstruir las zonas de circulación. No se ubican sillas prioritarias de diferente color, con la señalización correspondiente, disponibles para adultos mayores, niños, mujeres embarazadas, personas en condición de discapacidad, personas de talla baja y población vulnerable en general. No se tiene un espacio de circulación que no interfiera con la zona de espera general, de tal manera que, si una persona utiliza para su movilidad alguna ayuda técnica como muletas o caminadores, estén al alcance de su mano. Se proporcionan instalaciones para sentarse, con el fin de que las personas tengan un lugar para esperar y descansar. La ubicación de los asientos no perturba la circulación general. Los asientos no cuentan con apoya brazos, para facilitar que las personas se sienten y se pongan de pie. Los asientos cuentan con las medidas en cuanto altura, ancho, profundidad y Angulo del espaldar. Los asientos no tienen un espacio mínimo de 15 cm bajo el asiento para los pies, al ponerse de pie. La Unidad de Atención al Ciudadano determinó que no es viable, al no contar con los recursos para el desarrollo de acción de mejora, para modificar el mobiliario por asientos y apoyabrazos y espaldar. Por otro lado, se acepta parcialmente destinar y demarcar las zonas para la ubicación de personas con discapacidad, usuarias de sillas de ruedas.</t>
  </si>
  <si>
    <t>Se destinará y señalizará la zona para la ubicación de personas con discapacidad, usuarias de silla de ruedas en la Unidad de Atención al Ciudadano.</t>
  </si>
  <si>
    <t>Señalización zona</t>
  </si>
  <si>
    <t>AC195</t>
  </si>
  <si>
    <t>Se realiza la señalización y demarcación en el piso con cinta antideslizante amarilla con negro e instalación de señalización vertical, para destinar la zona disponible para para la ubicación de personas con discapacidad, usuarias de silla de ruedas de la Unidad de Atención al Ciudadano.</t>
  </si>
  <si>
    <t>Para el primer  trimestre del año 2024, el proceso de Gestión Administrativa. Realizó señalización de la zona para la ubicación de personas con discapacidad, usuarias de silla de ruedas en la Unidad de Atención al Ciudadano</t>
  </si>
  <si>
    <t>Se ubicaran sillas prioritarias con la señalización correspondiente, disponible para adultos mayores, niños, mujeres embarazadas, personas en condición de discapacidad, personas de talla baja y población vulnerable en general en la Unidad de Atención al Ciudadano.</t>
  </si>
  <si>
    <t>Ubicar sillas</t>
  </si>
  <si>
    <t>AC196</t>
  </si>
  <si>
    <t>Se realiza la instalación de 4 sillas prioritarias con apoya brazos, demarcación en el piso con cinta antideslizante amarilla con negro y señalización vertical, para destinar la zona disponible para adultos mayores, niños, mujeres embarazadas, personas en condición de discapacidad, personas de talla baja y población vulnerable en la sala de espera de la Unidad de Atención al Ciudadano.</t>
  </si>
  <si>
    <t>Para el primer  trimestre del año 2024, el proceso de Gestión Administrativa. instalo sillas prioritarias con la señalización correspondiente, disponible para adultos mayores, niños, mujeres embarazadas, personas en condición de discapacidad, personas de talla baja y población vulnerable en general en la Unidad de Atención al Ciudadano.</t>
  </si>
  <si>
    <t>De 2 requerimientos de obligatorio cumplimiento, se presentan 2 no conformidades. No cuenta con barra de agarre vertical al lado del asiento del sanitario para incorporarse y sentarse. La Subdirección de Gestión Administrativa acepta parcialmente.</t>
  </si>
  <si>
    <t>Instalar barras de agarre una fija al lado del muro y una abatible verticalmente al lado de la zona de transferencia en los sanitarios para personas con movilidad reducida</t>
  </si>
  <si>
    <t>Instalar barras sanitario personas con movilidad reducida</t>
  </si>
  <si>
    <t>AC197</t>
  </si>
  <si>
    <t>Se realiza la instalación de las barras de agarre una fija al lado del muro y una abatible verticalmente al lado de la zona de transferencia en los sanitarios para personas con movilidad reducida</t>
  </si>
  <si>
    <t xml:space="preserve">Para el primer  trimestre del año 2024, el proceso de Gestión Administrativ,  instalo barras de agarre una fija al lado del muro y una abatible verticalmente al lado de la zona de transferencia en los sanitarios para personas con movilidad reducida </t>
  </si>
  <si>
    <t>Cuenta con 3 estacionamientos demarcados como accesibles, de 5 estacionamientos exigibles por la norma.</t>
  </si>
  <si>
    <t>Se adecuarán los 5 espacios de estacionamiento accesible exigible por la norma.</t>
  </si>
  <si>
    <t>Adecuacion Espacios de estacionamiento</t>
  </si>
  <si>
    <t>AC198</t>
  </si>
  <si>
    <t>Se realiza la adecuación de 6 espacios de estacionamiento accesibles en el parqueadero</t>
  </si>
  <si>
    <t>Se señalizarán los estacionamientos accesibles, tanto de manera vertical como horizontal.</t>
  </si>
  <si>
    <t>Señalización de la zona de estacionamiento</t>
  </si>
  <si>
    <t>AC199</t>
  </si>
  <si>
    <t>Unidad de Atención al Ciudadano</t>
  </si>
  <si>
    <t>Se cuenta con asignación de turnos, pero cumplen con las condiciones parcialmente. Se acepta parcialmente, garantizando el acceso a la información mediante salidas audible. La Unidad de Atención al Ciudadano determinó que no es viable garantizar el acceso a la información mediante sistema braile, al no contar con los recursos para el desarrollo de acción de mejora.</t>
  </si>
  <si>
    <t>No existía un análisis o un diagnostico de las necesidades para garantizar el acceso a la información, por lo tanto no se tenía dentro del presupuesto para incluir la información dentro del sistema braille, y no cumple con el acceso de manera completa sino parcial.</t>
  </si>
  <si>
    <t>Realizar la instalación en los equipos tecnológicos de consulta de la ciudadanía disponibles en la Unidad de Atención al Ciudadano, el software para lector inmersivo en las pantallas, cuando ellos se acerquen a solicitar alguna información con el acompañamiento de un servidor calificado para atenderlo y asesorarlo frente a los tramites y servicios del Ministerio.</t>
  </si>
  <si>
    <t>Documento con la evidencia fotográfica de la instalación del software en los equipos</t>
  </si>
  <si>
    <t xml:space="preserve">Maryuri Ivone Acosta </t>
  </si>
  <si>
    <t>AC200</t>
  </si>
  <si>
    <t>Realizar capacitación sobre accesibilidad para los servidores de la Unidad de Atención al Ciudadano para garantizar la atención y el acceso a la información a las personas con discapacidad Visual.</t>
  </si>
  <si>
    <t>Listados de asistencia y o presentación</t>
  </si>
  <si>
    <t>AC486</t>
  </si>
  <si>
    <t>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t>
  </si>
  <si>
    <t>Adecuar la puerta de ingreso a sanitario para personas con movilidad reducida, para que la apertura se realice hacia el exterior.</t>
  </si>
  <si>
    <t>Modificar apertura de la puerta</t>
  </si>
  <si>
    <t>AC201</t>
  </si>
  <si>
    <t>Para el primer trimestre del año 2024 El proceso de Gestión administrativa  solcita cambio de fehas los cuales se aprueban  en la  acción de mejora .Adicionalmente se proceso no presenta avance para esta vigencia, se recomienda realizar las actividades en los tiempos establecidos, esto debido a que ya cuenta con dos reformulaciones.</t>
  </si>
  <si>
    <t>Instalar barras de agarre</t>
  </si>
  <si>
    <t>AC202</t>
  </si>
  <si>
    <t xml:space="preserve">Instalar barras de agarre </t>
  </si>
  <si>
    <t>Para el primer trimestre del año 2024 El proceso de Gestión administrativa, Instalo   barras de agarre una fija al lado del muro y una abatible verticalmente al lado de la zona de transferencia en los sanitarios para personas con movilidad reducida</t>
  </si>
  <si>
    <t>AC203</t>
  </si>
  <si>
    <t>Se realiza la instalación de los dos paneles distintivos en los sanitarios</t>
  </si>
  <si>
    <t xml:space="preserve">Para el primer trimestre del año 2024 El proceso de Gestión administrativa, Instalo  el  panel distintivo que contraste en los sanitarios para personas con baja visibilidad. </t>
  </si>
  <si>
    <t>Planeación</t>
  </si>
  <si>
    <t>Oficina Asesora de Planeación y Finanzas</t>
  </si>
  <si>
    <t>CGR-CDSECTCRD No. 003 Aud Financiera</t>
  </si>
  <si>
    <t>Vigencias expiradas. Se evidenció que, a entidades territoriales no certificadas, a las cuales MinHacienda levantó la media de suspensión de giros de recursos de calidad matrícula, por superar las deficiencias presentadas y ordenando al MEN el giro de recursos, esta última entidad solo los efectuó entre 3 y 4 años después de recibida la orden.</t>
  </si>
  <si>
    <t>La asignación de recursos de las diferentes bolsas de la participación de educación del Sistema General de Participaciones se encuentra regida por la Ley 715 de 2001 y sus respectivos decretos, especialmente por el articulo 16 de la misma, por lo que no existe normativa que habilite la asignación de recursos por concepto de pasivos exigibles (fuera de la vigencia), pues dichos recursos se asignan para la vigencia corriente hasta que se agoten las bolsas del SGP y las mismas queden en cero. El Estatuto Orgánico de Presupuesto y sus normas asociadas tampoco contemplan la asignación de recursos por concepto de pasivos exigibles, lo que evidenció un profundo vacío normativo al que se enfrentó la Oficina Asesora de Planeación del Ministerio de Educación por varios años, al intentar realizar los giros pendientes, como consecuencia del levantamiento de medidas adoptadas en el marco del Decreto 028 de 2008. La causa del problema radica en la normatividad que no establece qué se debe hacer con los recursos suspendidos, y de hecho, se deben reservar los recursos hasta que se levanten las medidas, pues los mismos pertenecen a las entidades a las que les fueron asignados. La norma actual define para estos que en el primer año se configuren como cuenta por pagar, en el segundo como reserva y en el tercero como pasivo exigible. Dos años después de la suspensión de giros y que los giros pendientes hayan pasado por cuenta por pagar, reserva y pasivo exigible, la falta de normativa y definición de criterios desde el Ministerio de Hacienda y del Ministerio de Educación conllevó a que los giros se realizaran 3 y 4 años después de dicho levantamiento.</t>
  </si>
  <si>
    <t>Socializar con el Grupo de Auditorías y Finanzas Sectoriales de la Oficina Asesora de Planeación y Finanzas, el Procedimiento de distribución de recursos-Sistema General de Participaciones SGP -PL-PR-08, una vez se encuentre publicado en el SIG.</t>
  </si>
  <si>
    <t>Acta de reunión.</t>
  </si>
  <si>
    <t>Miller Ehrhardt Arzuza / Profesional Especializado</t>
  </si>
  <si>
    <t>AC206</t>
  </si>
  <si>
    <t>El Grupo de Auditoria y Finanzas Sectoriales se reunión el día 27 de febrero de 2024, para socializar la actualización del procedimiento de distribución del Sistema General de Participaciones SGP, resaltando los principales cambio de este procedimiento.</t>
  </si>
  <si>
    <t xml:space="preserve">Para el primer trimestre de 2024, se evidencia acta de socialización del procedimiento de distribución de recursos del Sistema General de Participaciones del 27/02/2024  SGP-PL-PR- 08 </t>
  </si>
  <si>
    <t>Dirección de Calidad para la Educación Preescolar, Básica y Media</t>
  </si>
  <si>
    <t>CGR-CDSECRD No 008 - PROMISE-MEN-UAPA Vigencia 2022</t>
  </si>
  <si>
    <t>Hallazgo 4. En la verificación del Programa Todos Aprender -PTA se evidencia el incumplimiento del requisito de acreditación del Nivel B1 del idioma inglés por parte de los formadores conforme a la Resolución 020130 del 31-12-2018 del MEN.; De otra parte en la revisión de Actas de entrega de material, verificadas en las visitas de auditoría de las sedes de I.E. seleccionadas en la muestra, y según la Matriz de Distribución del Contrato celebrado con la Imprenta Nacional CO1PCCNTR 2288720 se evidenciaron deficiencias en los controles para las entregas del material pedagógico en algunas Instituciones Educativas.</t>
  </si>
  <si>
    <t>Se requiere fortalecer los procesos de seguimiento a la entrega de materiales destinados a los tutores.</t>
  </si>
  <si>
    <t>Realizar muestreo aleatorio para verificar cantidades de material entregada a instituciones educativas.</t>
  </si>
  <si>
    <t>Acta de revisión muestreo.</t>
  </si>
  <si>
    <t>Mayda Karina Ulloa Arcila / Asesor</t>
  </si>
  <si>
    <t>AC487</t>
  </si>
  <si>
    <t>En el marco del contrato CO1.PCCNTR. 5366404 que tiene como objeto "Prestación de servicios para apoyar la supervisión técnica, administrativa, financiera y jurídica de los contratos que se suscriban y ejecuten para materializar la impresión, alistamiento, bodegaje y distribución del material pedagógico para fortalecer la implementación de los programas del viceministerio de educación preescolar básica y media para el mejoramiento de la calidad educativa", se estableció realizar visitas a 984 sedes educativas para la verificación de las condiciones técnicas, cantidad y calidad de los materiales pedagógicos entregados. Frente a esto, entre octubre y diciembre de 2023 se llevaron a cabo visitas a los EE seleccionados bajo los siguientes criterios: 1.Confirmación de entrega de los textos por parte de la Imprenta Nacional de Colombia, y 2. se dio prioridad a las sedes ubicadas en zonas rurales.</t>
  </si>
  <si>
    <t>Para el primer trimestre de 2024, la dependencia anexa muestreo de  actas de entrega de material educativo. Es importante aclarar que mediante  Contrato Interadministrativo 5366404 de 2023 suscrito entre el Ministerio de Educación Nacional y la Universidad Nacional de Colombia donde se  estipula la Metodología de trabajo para el seguimiento de  del apoyo a la supervisión. Especificamente en el ítem 7 Revisión documental reza..."La Universidad Nacional de Colombia, a través de su equipo, se encarga de la verificación documental de las actas de entrega de material educativo, que son el soporte de cumplimiento de la Imprenta Nacional de Colombia"
7.1. Procedimiento de revisión documental ..."Para realizar la verificación de las actas de entrega del material educativo, se identifican las siguientes secciones:
Encabezado : Debe contener al menos: nombre rector, orden de compra o contrato, nombre de la sede educativa, dirección de la sede, departamento, municipio, DANE de la sede educativa y departamento.
Descripción del material educativo: Debe contener al menos: Grado, descripción del material educativo, cantidad por cada referencia y cantidad total de libros.
Comprobante de entrega del material educativo: Debe contener al menos: Fecha (la cual debería presentar el formato “dd/mm/aaaa”; se sugiere incluir una marca de agua desde el modelo de acta), nombre de quien recibe, cargo, cédula, teléfono, firma y campo de observaciones. Además se observa un listado de personas autorizadas para recibir el material.</t>
  </si>
  <si>
    <t>Hallazgo 5. Material pedagógico Programa PTA - entregas a Instituciones Educativas. En la revisión de la muestra de contratación celebrada por el MEN para la ejecución del programa PROMISE, conforme las Actas de Entrega y revisión en la muestra de Instituciones Educativas Oficiales (IEO) visitadas, se evidenció que en ejecución del Contrato CO1.PCCNTR.2288720 suscrito por el MEN, con la Imprenta Nacional, para la Impresión, alistamiento, bodegaje y distribución de los materiales pedagógicos del PTA; las I.E. priorizadas, no recibieron la totalidad de material pedagógico (cartillas), como se estableció en la Matriz de Distribución del MEN, por lo que se configura un daño fiscal en cuantía de $21.641.282, como consecuencia del faltante en la entrega del objeto contratado.</t>
  </si>
  <si>
    <t>No existian punto de control adecuados para la verificación de entrega del material.</t>
  </si>
  <si>
    <t>Acta de revisión aleatoria.</t>
  </si>
  <si>
    <t>AC216</t>
  </si>
  <si>
    <t>Hallazgo 6. Gestión entrega de material objeto del contrato CO1.PCCNTR.2288720. En consideración a que en la revisión del Contrato Interadministrativo CO1.PCCNTR.2288720 de 2021 con el objeto de prestar el servicio de impresión, alistamiento, bodegaje y distribución de 7.228.519 textos educativos, material educativo para 4.998 establecimientos educativos y 14.461 sedes educativas de conformidad con las especificaciones técnicas y la matriz de distribución; en el proceso auditor se evidenció la existencia de faltantes por diferencias frente a las Actas de Entrega de los textos que se reportan entregados, frente a los recibidos, para una muestra de solo 30 Instituciones o sedes Educativas, por lo que se configuró el anterior hallazgo No.5 con presunta incidencia disciplinaria y con incidencia fiscal. Y teniendo en cuenta el alcance del mencionado contrato, y su valor de $21.796.252.743, suscrito con la Imprenta Nacional, se genera incertidumbre sobre la eficiencia de la gestión fiscal desplegada con los recursos ejecutados para la totalidad de entregas del material objeto del contrato, por lo tanto se solicita el inicio de una indagación preliminar fiscal que conduzca a determinar la certeza del posible daño al patrimonio, toda vez que esta situación pudo haberse presentado en otras a Instituciones Educativas Oficiales (IEO) no visitadas.</t>
  </si>
  <si>
    <t>No existían punto de control adecuados para la verificación de entrega del material.</t>
  </si>
  <si>
    <t>AC217</t>
  </si>
  <si>
    <t>2022-G-05</t>
  </si>
  <si>
    <t xml:space="preserve"> 7/02/2023</t>
  </si>
  <si>
    <t>No es posible verificar el registro de la fecha y hora de llegada de las acciones de tutela que deben ser contestadas por el Ministerio, situación que afecta directamente el tiempo oportuno de respuesta, teniendo en cuenta que los términos judiciales en estos casos van de 2 a 48 horas. Lo anterior debido a la falta de sincronización que se presenta entre el buzón de notificaciones judiciales y el SGDEA</t>
  </si>
  <si>
    <t>Falta de sincronización que se presenta entre el buzón de notificaciones judiciales y el SGDEA.</t>
  </si>
  <si>
    <t>Solicitar a la Subdirección de Relacionamiento con la Ciudadanía la sincronización del buzón de notificaciones judiciales y el SGDEA.</t>
  </si>
  <si>
    <t>Memorando interno</t>
  </si>
  <si>
    <t>1</t>
  </si>
  <si>
    <t>Santiago Duran Mora</t>
  </si>
  <si>
    <t>AC221</t>
  </si>
  <si>
    <t>Para el primer trimestre de 2024, se  identificó que el plan de mejoramiento se encuentra pendiente por aprobación por parte del jefe de la Oficina Asesora Jurídica, por lo tanto no hay notificación de seguimiento</t>
  </si>
  <si>
    <t>Se evidencia que el área no cuenta con acceso y capacitación sobre el archivo digital que consolida el expediente de cada acción de tutela, en el que se pueda revisar la actuación completa y con la rapidez requerida para la gestión jurídica.</t>
  </si>
  <si>
    <t>Desconocimiento de métodos de búsqueda avanzada en el aplicativo SGDEA.</t>
  </si>
  <si>
    <t>Solicitar capacitación a la Subdirección de Relacionamiento con la Ciudadanía sobre búsqueda avanzada en el aplicativo SGDEA.</t>
  </si>
  <si>
    <t>Correo electrónico</t>
  </si>
  <si>
    <t>AC222</t>
  </si>
  <si>
    <t>De una muestra de setenta y siete (77) conceptos jurídicos externos e internos verificados, se observan cuatro (4) trámites de solicitudes de conceptos, que fueron contestados de manera extemporánea.</t>
  </si>
  <si>
    <t>AC223</t>
  </si>
  <si>
    <t>De la muestra verificada de cuarenta y dos (42) acciones de tutela, se observan dieciocho (18) contestaciones de tutela extemporáneas incumpliendo lo dispuesto por el Decreto 2591 de 1991.</t>
  </si>
  <si>
    <t>AC224</t>
  </si>
  <si>
    <t>2023-MR-01</t>
  </si>
  <si>
    <t>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t>
  </si>
  <si>
    <t>Falta de claridad en la definición del alcance de los indicadores ambientales en las sedes alternas de la entidad. Deficiencia en la definición de la tipología de los indicadores ambientales de la entidad</t>
  </si>
  <si>
    <t>David Alejandro Ceballos Guaneme / Profesional Especializado</t>
  </si>
  <si>
    <t>AC227</t>
  </si>
  <si>
    <t>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t>
  </si>
  <si>
    <t>Deficiencia en la cobertura de las acciones de toma de conciencia ambiental que se han implementado en la entidad. Dificultad en los mecanismos de replica y apropiación del conocimiento en materia ambiental en los colaboradores de la entidad</t>
  </si>
  <si>
    <t>Realizar seguimiento de la estrategia para verificar su efectividad.</t>
  </si>
  <si>
    <t>Informe seguimiento</t>
  </si>
  <si>
    <t>AC230</t>
  </si>
  <si>
    <t>Al revisar la ejecución del contrato DIRECCIÓN DE PROYECTOS SAS y CO1.PCCNTR. 3798260 CONSORCIO BG-MEN, en la plataforma SECOP II, se observó que en el campo denominado ¿facturas del contrato¿ y ¿Documentos de ejecución del contrato¿ no se encuentra cargado el INFORME PARCIAL DE SUPERVISIÓN O INTERVENTORÍA (¿) actividad relacionada en el procedimiento el de Supervisión yo Interventoría del Contrato o Convenio Código: CN-PR-25 Versión: 6, que indica: ¿Elabora informe de parcial de supervisión o interventoría, conforme el estado de avance en la ejecución y el cumplimiento de las obligaciones contractuales, según los términos establecidos en el Manual de Supervisión¿. (¿). Del contrato CO1.PCCNTR. 3760431 GD GERENCIA se observó un informe parcial de Supervisión que presenta una ejecución del 87% con fecha de diciembre de 2022. No cumplió con el 100% de ejecución la obligación número 7 que indica: ¿Ejecutar el proyecto a partir de los frentes de trabajo establecidos y siguiendo las especificaciones técnicas detalladas para cada una de los mismos y relacionadas en el Anexo Técnico que hace parte integral del contrato, así #769; como entregar¿, obligación que logro un avance del 90%. Por lo anterior, se está incumpliendo con lo definido en la ley 1712 de 2014 y el Decreto Único Reglamentario 1081 de 2015 según numeral (¿) ¿ARTÍCULO 2.1.1.2.1.8. Publicación de la ejecución de contratos. Para efectos del cumplimiento de la obligación contenida en el literal g) del artículo 11 de la Ley 1712 de 2014, relativa a la información sobre la ejecución de contratos, el sujeto obligado debe publicar las aprobaciones, autorizaciones, requerimientos o informes del supervisor o del interventor, que prueben la ejecución del contrato.¿ (¿)</t>
  </si>
  <si>
    <t>AC252</t>
  </si>
  <si>
    <t>Para el primer trimestre de 2024, la Subdirección de Desarrollo Organizacional adjunta la presentación generada para la capacitación de Supervición de Contratos y sus diferentes etapas y la lista de asistencia de la reunión.</t>
  </si>
  <si>
    <t>Para el primer trimestre de 2024, la Subdirección de Desarrollo Organizacional, realizó capacitación del Manual de Supervisión del MEN.</t>
  </si>
  <si>
    <t>Se observó que la acción de mejora 1079 en el SIG, posee tres actividades. Este hallazgo corresponde a los resultados de una auditoria OCI de la vigencia 2021. Se ha reformulado en 3 ocasiones, con corte a marzo de 2023, la dependencia reporta un avance no superior al 20%, respecto de la meta establecida. Sin embargo, en el seguimiento por parte de la OCI, se observa que de nuevo estas se encuentran vencidas y requieren reformulación por plan de mejoramiento no efectivo. Se requiere crear un nuevo plan de mejoramiento y el cierre efectivo del 1079</t>
  </si>
  <si>
    <t xml:space="preserve">Ingrid Mayerly Suarez Ladino / Profesional Especializado	</t>
  </si>
  <si>
    <t>AC253</t>
  </si>
  <si>
    <t>Para el primer trimestre de 2024, la Subdirección de Desarrollo Organizacional adjunta las presentaciones del ABC de la Gestión de la calidad, la estructura de cada Dirección, el informe de desempeño institucional, circular de reportes, la cartilla por cada dependencia y la comunicación a cada uno de los jefes nuevos.</t>
  </si>
  <si>
    <t>Para el primer trimestre de 2024, la Subdirección de Desarrollo Organizacional, presentó el ABC de la Gestión de la calidad, la estructura de cada Dirección, el informe de desempeño institucional, circular de reportes, la cartilla por cada dependencia y la comunicación a cada uno de los jefes nuevos.</t>
  </si>
  <si>
    <t>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t>
  </si>
  <si>
    <t>Existen oportunidades de mejora en la identificación y gestión de riesgos de la Entidad, incluyendo los del proceso GESTIÓN DE PROCESOS Y MEJORA, lo que implica revisar y ajustar la matriz respectiva de conformidad con la metodología adoptada en el MEN.</t>
  </si>
  <si>
    <t>Revisar la matriz de riesgo y proponer los ajustes respectivos</t>
  </si>
  <si>
    <t>Matriz revisada</t>
  </si>
  <si>
    <t>AC254</t>
  </si>
  <si>
    <t>Para el primer trimestre de 2024, la Subdirección de Desarrollo Organizacional generó un plan de trabajo con el fin de identificar los riesgos, controles y acciones de manejo susceptibles de ajustes y mejoras desde la perspectiva metodológica, cambios del contexto y madurez del sistema. El plan de trabajo contó con las siguientes actividades claves:1. Apropiación metodológica, 2. Convocatoria a mesas de trabajo, 3. Desarrollo de mesas de trabajo: 4. Remisión de matrices con recomendaciones, 5. Resultado de las revisiones: y 6. Cargue y monitoreo. Se adunta inforeme de la actividad, listas de asistencia, convocatoria, correo de recomendaciones y las matrices revisadas</t>
  </si>
  <si>
    <t>Para el primer trimestre de 2024, la Subdirección de Desarrollo Organizacional,revisó la matriz de riesgo del Ministerio y propone realizar unos ajustes a la matriz de riesgos de  Dirección Calidad EPBM y subdirecciones. Se cumple la acción de mejora en los tiempos establecidos.</t>
  </si>
  <si>
    <t>Ajustar la matriz de acuerdo con las mejoras identificadas</t>
  </si>
  <si>
    <t>Matriz de riesgos ajustada y publicada</t>
  </si>
  <si>
    <t>AC255</t>
  </si>
  <si>
    <t>Para el primer trimestre de 2024,no se evidencio avance de la actividad.
Se recomienda iniciar con la actividad planteada para lograr cumplir con la meta propuesta.</t>
  </si>
  <si>
    <t>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t>
  </si>
  <si>
    <t>Existen oportunidades de mejora en la identificación y gestión de riesgos de la Entidad, incluyendo los del proceso CONTRATACIÓN, lo que implica revisar y ajustar la matriz respectiva de conformidad con la metodología adoptada en el MEN.</t>
  </si>
  <si>
    <t>AC256</t>
  </si>
  <si>
    <t>AC257</t>
  </si>
  <si>
    <t>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t>
  </si>
  <si>
    <t>Existen oportunidades de mejora en la identificación y gestión de riesgos de la Entidad, incluyendo los controles del proceso de GESTIÓN DE PROCESOS Y MEJORA, lo que implica revisar y ajustar la matriz respectiva de conformidad con la metodología adoptada en el MEN.</t>
  </si>
  <si>
    <t>Revisar la matriz de riesgo, incluyendo controles, y proponer los ajustes respectivos</t>
  </si>
  <si>
    <t>Matriz de riesgos revisada</t>
  </si>
  <si>
    <t>AC258</t>
  </si>
  <si>
    <t>AC259</t>
  </si>
  <si>
    <t>Gestión de Servicios TIC</t>
  </si>
  <si>
    <t>Oficina de Tecnología y Sistemas de Información</t>
  </si>
  <si>
    <t>Se presenta evidencia del último comité de problemas que se realizó es del 27 de octubre de 2021. Sin embargo, en el procedimiento de Gestión de Problemas en las disposiciones generales ítem 3. Indica que se realizará cada mes el cual no se está realizando, incumpliendo lo establecido en el numeral 8.1 Planificación y control operacional por cuanto la Oficina de Tecnología y Sistemas de Información no se ha asegurado en implementar y controlar sus procesos necesarios para cumplir con los requisitos para la provisión de sus productos y servicios.</t>
  </si>
  <si>
    <t>Desconocimiento de los procedimientos del proceso Gestión de servicios de TI por parte del personal de la Oficina.</t>
  </si>
  <si>
    <t>Jornada de socialización al equipo de trabajo.</t>
  </si>
  <si>
    <t>Presentación y lista de asistencia virtual</t>
  </si>
  <si>
    <t>Mariela Saavedra Cruz / Profesional Especializado</t>
  </si>
  <si>
    <t>AC262</t>
  </si>
  <si>
    <t>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t>
  </si>
  <si>
    <t>l interior de la Subdirección de Talento Humano, no se evidenciaba seguimiento al cumplimiento de las acciones de mejora propuesta, de manera preventiva, evitando vencimientos u reportes tardíos de avance, de conformidad con las circulares de reporte de la entidad.</t>
  </si>
  <si>
    <t>Elaborar un tablero de control, donde se evidencie, en tiempo real, el estado de las acciones de mejora a cargo de la dependencia, con el fin de lograr un seguimiento permanente a la formulación, reformulación y reporte de las actividades propuestas.</t>
  </si>
  <si>
    <t>Tablero de control diseñado</t>
  </si>
  <si>
    <t>AC267</t>
  </si>
  <si>
    <t>Para el primer trimestre de 2024 el proceso no reportó avance en la acción establecida, y se encuentra vencida desde el 29/12/2023. Avance 0%. Se recomienda reformular el plan teniendo en cuenta que no se adelantaron las acciones.</t>
  </si>
  <si>
    <t>Al interior de la Subdirección de Talento Humano se evidenció ausencia de apropiación del procedimiento de planes de mejoramiento vigente en la entidad, lo que a su vez, derivó en el desconocimiento de los tiempos y metodología de gestión de las acciones de mejora a cargo de la entidad.</t>
  </si>
  <si>
    <t>Realizar una actividad de socialización y capacitación acerca de la gestión de planes de mejoramiento al interior del Ministerio de Educación, con el fin de aumentar la apropiación en los colaboradores de la Subdirección.</t>
  </si>
  <si>
    <t>Listado de asistencia</t>
  </si>
  <si>
    <t>AC268</t>
  </si>
  <si>
    <t>Durante la validación de los procedimientos  "Vinculación del Talento Humano" (códigoTH-PR-21, versión 6) y Selección del Talento Humano (código TH-PR-01, versión 4), se ha detectado un incumplimiento de los numerales 7.5.2 y 7.5.3 de la norma ISO 9001:2015. Se ha constatado que los procedimientos no han sido actualizados de acuerdo con los cambios aplicables a la Resolución de encargo 020975 del 3 de noviembre de 2022. Al no contar con los procedimientos actualizados, se compromete la integridad y la efectividad del sistema de gestión de calidad en el proceso de talento humano. Se recomienda tomar acciones correctivas para actualizar y controlar la documentación de manera adecuada, garantizando la conformidad con los requisitos normativos y asegurando la disponibilidad de información actualizada y controlada.</t>
  </si>
  <si>
    <t>La normativa sobre el derecho preferencial a encargo se actualiza conforme las dinámicas de la entidad a través de actos administrativos internos (resoluciones) y, por tal razón, los procedimientos, no se actualizaban de forma paralela en vista de la volatilidad en la reglamentación.</t>
  </si>
  <si>
    <t>Elaborar un procedimiento, donde se articulen los procedimientos actuales de vinculación y selección del talento humano de acuerdo con la normativa vigente en la materia.</t>
  </si>
  <si>
    <t>Procedimiento elaborado y aprobado</t>
  </si>
  <si>
    <t>AC269</t>
  </si>
  <si>
    <t>Para el primer trimestre del 2024 el plan de mejoramiento se encuentra vencido.</t>
  </si>
  <si>
    <t>Al validar el indicador ¿Nivel de cobertura actividades de bienestar y capacitación¿ para el primer trimestre de año 2023 se evidencia que el proceso solo nombra que el ¿El total de participantes en actividades de bienestar fue de 1714¿ sin ningún tipo de soporte que lo valide lo que genera un hallazgo de incumplimiento debido a la falta de soportes que validen el total de participantes en actividades de bienestar durante el primer trimestre del año 2023. Sin esta información, no es posible calcular el indicador de Nivel de cobertura de actividades de bienestar y capacitación de manera precisa. Este incumplimiento se identifica al no contar con los registros o documentos que respalden la cantidad de asistentes a las actividades de bienestar y capacitación. La falta de esta información impide realizar el cálculo adecuado del indicador y evaluar el nivel de cobertura logrado en el periodo analizado. Por lo tanto, se recomienda implementar un sistema de registro y seguimiento adecuado que permita obtener y documentar la cantidad de participantes en las actividades de bienestar y capacitación, con el fin de medir y evaluar el indicador de manera efectiva.</t>
  </si>
  <si>
    <t>AC270</t>
  </si>
  <si>
    <t>Para el primer trimestre del 2024 el plan de mejoramiento se encuentra sin formular.</t>
  </si>
  <si>
    <t>Informe de auditoría al proceso de bonos pensionales: Instituto Colombiano de Construcciones Escolares – ICCE</t>
  </si>
  <si>
    <t>Se evidenciaron inconsistencias en el registro de la información certificada frente a los soportes presentados por la entidad. La muestra objeto de revisión correspondió a 34 certificaciones, de las cuales 29 certificaciones (85.29%) se calificaron de forma satisfactoria y cinco (5) de forma insatisfactoria (14.71%).</t>
  </si>
  <si>
    <t>Para elaborar y expedir las certificaciones se contaba, al momento de la auditoría, con el procedimiento TH-PR-05 Versión 04, procedimiento que no especificaba de forma clara y precisa los puntos de control que permitieran validar la información proyectada en las Certificaciones Electrónicas de Tiempos Laborados (CETIL) antes de su expedición, mitigando la existencia de inconsistencias.</t>
  </si>
  <si>
    <t>Elaborar una revisión aleatoria mensual (muestra no probabilística) donde se verifique el cumplimiento de los criterios establecidos para la elaboración de las Certificaciones Electrónicas de Tiempos Laborados (CETIL) de conformidad con lo establecido en el procedimiento TH-PR-05</t>
  </si>
  <si>
    <t>Informe bimestral de certificaciones CETIL</t>
  </si>
  <si>
    <t>AC271</t>
  </si>
  <si>
    <t>Realizar la corrección de las certificaciones en las cuales se identificaron inconsistencias, de acuerdo con el muestreo de auditoría.</t>
  </si>
  <si>
    <t>Soporte de corrección de certificaciones CETIL</t>
  </si>
  <si>
    <t>De acuerdo con la verificación realizada para el período objeto de revisión se evidenciaron 65 certificaciones expedidas; se generó el proceso de verificación de historia laboral a 27 certificaciones, para 11 (40.74%) se recibió la verificación de la información por parte de la Entidad dentro de los 30 días calendario y para 16 (59.26%) certificaciones la entidad no realizó el proceso de confirmación dentro de los tiempos establecidos. Ver Anexo No. 1 Detalle Confirmación HL</t>
  </si>
  <si>
    <t>Dentro del procedimiento TH-PR-05 Versión 04, no se evidencian actividades relacionadas con la confirmación de historias laborales, por tal razón, no se realizaba seguimiento a los tiempos de respuesta de la confirmación.</t>
  </si>
  <si>
    <t>Validar, a través de un informe mensual, el cumplimiento de los tiempos de confirmación en el aplicativo CETIL.</t>
  </si>
  <si>
    <t>Informe de validación confirmaciones CETIL</t>
  </si>
  <si>
    <t>AC272</t>
  </si>
  <si>
    <t>Dirección de Fomento de la Educación Superior</t>
  </si>
  <si>
    <t>Teniendo en cuenta las dinámicas de la política de Gratuidad es necesario realizar ajustes al procedimiento establecido para la implementación de la misma.</t>
  </si>
  <si>
    <t>Debido a cambios en la política de Gratuidad es necesario realizar ajustes al procedimiento establecido para la implementación de la misma.</t>
  </si>
  <si>
    <t>Actualizar el procedimiento IP-PR-28 Procedimiento para la implementación de la Política de Estado de Gratuidad en la Matrícula</t>
  </si>
  <si>
    <t>Procedimiento actualizado y publicado en el SIG</t>
  </si>
  <si>
    <t>Margarita Rosa Jaimes Perez / Profesional Especializado</t>
  </si>
  <si>
    <t>AC275</t>
  </si>
  <si>
    <t>Con la Expedición de la Ley 2307 de 2023 ¿por la cual se establece la gratuidad en los programas de pregrado en las instituciones de educación superior públicas del país y se dictan otras disposiciones se realizó un proceso de reglamentación que estuvo acompañado por los diferentes actores de la comunidad educativa. A partir de lo anterior se expidió el Decreto 2271 del 29 de diciembre del 2023, en donde se creó la Junta Administradora de la Política de Gratuidad en la Matrícula como máxima instancia de planeación, organización, seguimiento y control y en el marco de las funciones otorgadas, en sesión del 17 de enero de 2024 se aprobó el Reglamento Operativo de la Política de Gratuidad en la Matrícula para el año 2024. Todo este proceso es el insumo para poder desde el área técnica avanzar en la actualización del procedimiento IP-PR-28 Procedimiento para la implementación de la Política de Estado de Gratuidad en la Matrícula, por lo cual desde la Dirección de Fomento de la Educación Superior se hace necesario solicitar la ampliación de la fecha fin para realizar la acción de este Plan de Mejora.</t>
  </si>
  <si>
    <t>Con corte al 31 de marzo se observan como soporteReglamento Operativo Política de Gratuidad 2024..pdf_2024-04-18. El Plan de mejoramiento se presenta como extemporaneo; la dependencia manifiesta que solicitará ampliación en la fecha final.</t>
  </si>
  <si>
    <t>Gestiòn Documental</t>
  </si>
  <si>
    <t>Durante la auditoría, se identificó un incumplimiento en el control de la información documentada, específicamente en el numeral 7.5.3. El proceso de gestión documental presentó el Plan Institucional de Archivo (PINAR), el Plan de Conservación Documental y el Plan de Preservación Digital, todos con sus respectivas versiones y controles, los cuales se encontraron publicados en la página web de la entidad. Sin embargo, al validar la publicación de la actualización del Programa de Gestión Documental (PGD), se evidenció que este no se encontraba publicado en la plataforma correspondiente. Esta falta de publicación del PGD actualizado representa un incumplimiento en los requisitos de control de la información documentada establecidos en la norma ISO 9001:2015. Se recomienda que se tomen las medidas necesarias para corregir esta situación y asegurar la adecuada publicación y control de la información documentada en el proceso de gestión documental.</t>
  </si>
  <si>
    <t>En su momento no existía un control o seguimiento para hacer la publicación de la actualización del Programa de Gestión Documental (PGD) ya que el personal encargado no sabía que se debía publicar En esa plataforma.U1461</t>
  </si>
  <si>
    <t>Realizar anualmente la publicación actualizada del Programa de Gestión Documental (PGD), cuando se requiera en la pagina de el Ministerio.</t>
  </si>
  <si>
    <t>Plan de Gestión Documental (PGD) actualizado.</t>
  </si>
  <si>
    <t>Maryuri Ivone Acosta / Profesional</t>
  </si>
  <si>
    <t>AC280</t>
  </si>
  <si>
    <t>Para el primer trimestre del año 2024 El proceso de Servicio al Ciudadani  NO presenta  avance. Fecha de fin de la actividad  y  cierre 31 de diciembre  del 2024</t>
  </si>
  <si>
    <t>Se validó en el SGDEA con el perfil ¿Profesional¿ la opción ¿Consulta avanzada de documentos¿, se observó, que esta no cuenta con restricción para la visualización de los documentos. Sin embargo, en las otras opciones de consulta presenta con acceso denegado. Lo anterior, incumple con lo estipulado en la RESOLUCIÓN N° 001519 DE 24 DE AGOSTO DE 2020 Por la cual se definen los estándares y directrices para publicar la información señalada en la Ley 1712 del 2014 y se definen los requisitos materia de acceso a la información pública, accesibilidad web, seguridad digital, y datos abiertos, numeral 3.2 Condiciones de Seguridad Digital del anexo 3, el cual señala: Los sujetos obligados deberán implementar los siguientes controles en el desarrollo de sitios web y aplicaciones¿ ¿Implementar o exigir controles de seguridad relacionados con el control de la autenticación, definición de roles y privilegios y separación de funciones¿</t>
  </si>
  <si>
    <t>AC282</t>
  </si>
  <si>
    <t xml:space="preserve">Para el primer trimestre del año 2024 El proceso de Servicio al Ciudadano  NO presenta  avance. </t>
  </si>
  <si>
    <t>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t>
  </si>
  <si>
    <t>Realizar la actualización de la la caracterización del Proceso de Gestión Documental.</t>
  </si>
  <si>
    <t>Caracterización actualizada</t>
  </si>
  <si>
    <t>AC283</t>
  </si>
  <si>
    <t xml:space="preserve">Para el primer trimestre del año 2024 El proceso de Servicio al Ciudadano  NO presenta  avance. fecha de cierre de la accion 30 de junio del 2024 </t>
  </si>
  <si>
    <t>Durante la auditoría, se ha identificado la existencia de dos manuales del Sistema Integrado de Conservación en el proceso de gestión documental del Ministerio de Educación Nacional. Uno de estos manuales, denominado MANUAL SISTEMA INTEGRADO DE CONSERVACIÓN ¿ SIC 2019-2020, se encuentra publicado en la página web del MEN y abarca el Plan de Conservación Documental y el Plan de Preservación Digital, ambos alineados con los criterios y alcance establecidos en esta evaluación. Sin embargo, se ha detectado una publicación adicional del MANUAL SISTEMA INTEGRADO DE CONSERVACIÓN - SIC 2018 Código: GD-MA-02 Versión: 04 en el SIG, La duplicidad de estos manuales con contenido similar representa un incumplimiento en el proceso de gestión documental, lo cual puede ocasionar confusiones y falta de coherencia en la aplicación del Sistema Integrado de Conservación.</t>
  </si>
  <si>
    <t>Actualizar el plan Sistema Integrado de Conservación</t>
  </si>
  <si>
    <t>Plan Manual Sistema Integrado de Conservación SIC actualizado.</t>
  </si>
  <si>
    <t>AC284</t>
  </si>
  <si>
    <t>El 31 de enero del 2024, Se realizó la actualización del Sistema Integrado de Conservación para la vigencia 2024 y se publico en la página del Ministerio de Educación.</t>
  </si>
  <si>
    <t>Para el primer trimestre del año 2024 El proceso de Gestion Documental actualizo el Plan de Conservación Documental  2024 y  publico en la página del Ministerio de Educación.</t>
  </si>
  <si>
    <t>Servicio al Ciudadano</t>
  </si>
  <si>
    <t>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t>
  </si>
  <si>
    <t>Realizar la actualización de la caracterización de Servicio al Ciudadano.</t>
  </si>
  <si>
    <t>Caracterización actualizada y publicada en el SIG.</t>
  </si>
  <si>
    <t>AC287</t>
  </si>
  <si>
    <t>Para el primer trimestre del año 2024 El proceso de Servicio al Ciudadano  NO presenta  avance. Fecha de fin de la actividad  y  cierre 30 de junio  del 2024</t>
  </si>
  <si>
    <t>El proceso de Servicio al Ciudadano no ha tomado acciones para controlar y corregir las situaciones encontradas de acuerdo con los planes de mejora con código 1483, 1502, 1503 registrados en el SIG, los cuales se encuentran vencidos en términos y sin avances, incumpliendo lo establecido en el numeral 10.2 No conformidad y Acción Correctiva de la NTC ISO 9001:2015.</t>
  </si>
  <si>
    <t>AC288</t>
  </si>
  <si>
    <t>Para el primer trimestre del año 2024 El proceso de Servicio al Ciudadani  NO presenta  avance. Fecha de fin de la actividad  y  cierre 31 de diciembre del 2024</t>
  </si>
  <si>
    <t>Notificaciones Actos Administrativos Verificados los actos administrativos indicados en la muestra se observa que el documento de notificación señala: ¿En el acto administrativo adjunto usted podrá verificar si contra este proceden los recursos de reposición yo apelación, los cuales deberán interponerse por escrito ante el funcionario que dictó la decisión, en la diligencia de notificación personal o dentro de los diez (10) días siguientes a ella (término común para los dos recursos), o a la notificación por aviso, o al vencimiento del término de publicación según el caso¿ El texto señalado no cumple respecto de lo ordenado por la norma ya que no establece con claridad los recursos que legalmente proceden contra el acto administrativo notificado, sino que remite al acto notificado, para que el interesado pueda conocer los recursos que puede interponer, asimismo dicho texto se refiere a diligencia de notificación personal o por aviso, lo que resulta impreciso, ya que se está realizando una notificación electrónica, por lo que conforme con el Artículo 67 del CPACA, debe indicarse con claridad el recurso que procede, el termino y los medios para presentaciones y notificaciones</t>
  </si>
  <si>
    <t>Realizar actualización de los formatos para la notificación electrónica y la notificación por aviso, incluyendo los recursos que le proceden al acto administrativo a notificar.</t>
  </si>
  <si>
    <t>Formatos para notificación electrónica y por aviso actualizados</t>
  </si>
  <si>
    <t>AC289</t>
  </si>
  <si>
    <t>Se realizó la actualización de los formatos para la notificación electrónica y la notificación por aviso, incluyendo los recursos que le proceden al acto administrativo a notificar, del proceso de Notificaciones.</t>
  </si>
  <si>
    <t xml:space="preserve">Para el primer trimestre del año 2024 El proceso de Servicio al Ciudadano.  realizó la actualización de los formatos para la notificación electrónica y la notificación por aviso, incluyendo los recursos que le proceden al acto administrativo a notificar, del proceso de Notificaciones. el proceso presenta como soporte los formatos publicados. </t>
  </si>
  <si>
    <t>Interoperabilidad Trámites, digitalización y automatización de trámites y su realización en línea. En lo validado junto a la Subdirección de Desarrollo Organizacional y la Oficina de Tecnologia y Sistemas de Información, se encontró que la Agencia Nacional de Gobierno Digital requirió algunos ajustes en el trámite de Legalizaciones. Sin embargo, estos no cumplieron con las especificaciones solicitadas. Hasta el momento, la Oficina de Tecnologia y Sistemas de Información no ha recibido respuesta, no obstante, tampoco se ha gestionado, para que el trámite cumpla con las condiciones necesarias y sea interoperable por medio de la plataforma establecida por el estado colombiano.</t>
  </si>
  <si>
    <t>AC290</t>
  </si>
  <si>
    <t>Se adjunta, los correos donde por parte de la Agencia Nacional Digital indican que Se han revisado los cambios y se encuentran de acuerdo a lo requerido, por lo anterior, se da por cumplida la acción</t>
  </si>
  <si>
    <t>Para el primer trimestre del año 2024 El proceso de Oficina de Tecnología y Sistemas de Información, presenta los correos donde por parte de la Agencia Nacional Digital indican que Se han revisado los cambios y se encuentran de acuerdo a lo requerido, por lo anterior, se da por cumplida la acción</t>
  </si>
  <si>
    <t>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t>
  </si>
  <si>
    <t>Falta de conocimiento de la metodología de administración del riesgo</t>
  </si>
  <si>
    <t>Solicitar mesa de ayuda a la SDO para fortalecer la metodología del diligenciamiento de la matriz de riesgos en servicio al Ciudadano en donde se involucren las personas del equipo involucradas en el proceso.</t>
  </si>
  <si>
    <t>Soporte de la sesión de capacitación de mesa de ayuda SDO.</t>
  </si>
  <si>
    <t>AC291</t>
  </si>
  <si>
    <t>Se Solicitó mesa de ayuda a la SDO para fortalecer la metodología del diligenciamiento de la matriz de riesgos en servicio al Ciudadano, participaron los involucrados del proceso. y la subdirectora de Relacionamiento con la Ciudadania, esta sesión se realizó el 28 de noviembre del 2023, se adjunta la lista de asistencia y los pantallazos de la reunion de a grabación</t>
  </si>
  <si>
    <t>Para el primer trimestre del año 2024 El proceso de Servicio al Ciudano, presenta soportes de las mesas de trabajo  esta sesion  se realizó el 28 de noviembre del 2023, se adjunta la lista de asistencia y los pantallazos de la reunion de a grabación</t>
  </si>
  <si>
    <t>Realizar el ajuste de la matriz de riesgos de Servicio al Ciudadano con los datos reales para que se vea reflejado en el primer trimestre del 2024, de acuerdo a los lineamientos establecidos por la Unidad de atención al Ciudadano y por la SDO.</t>
  </si>
  <si>
    <t>Soporte de matriz de riesgos ajustada.</t>
  </si>
  <si>
    <t>AC488</t>
  </si>
  <si>
    <t>Para el primer trimestre del año 2024 El proceso de Servicio al Ciudadani  NO presenta  avance. Fecha de fin de la actividad  y  cierre 30 de junio del 2024</t>
  </si>
  <si>
    <t>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t>
  </si>
  <si>
    <t>Realizar actualización del procedimiento de PQRSD SC-PR-02 V8</t>
  </si>
  <si>
    <t>procedimiento actualizado</t>
  </si>
  <si>
    <t>AC292</t>
  </si>
  <si>
    <t>Para el primer trimestre del año 2024 El proceso de Servicio al Ciudadano NO presenta  avance. Fecha de fin de la actividad  y  cierre 31 de diciembre del 2024</t>
  </si>
  <si>
    <t>Con el radicado 2023-ER-084721 de la Contraloría General de la República, el cual se recibió de acuerdo con la trazabilidad del sistema el 8 de febrero de 2023, cuyo asunto fue: ¿Respuesta prórroga solicitud de información Sentencia T - 302 de 2017¿ y por medio del cual, el ente de control manifestó en el contenido de la comunicación que el tiempo límite para la respuesta era el viernes 10 de febrero de 2023, y que estuvo bajo la asignación del equipo de entes de control por un tiempo de 6 días hábiles, siendo asignado a la Oficina de Control Interno el 17 de febrero mediante el SGDEA y por correo electrónico, se observó modificaciones a los términos establecidos para la fecha de cierre en dos ocasiones, así: Por retipificación los días 15 y 17 de febrero de 2023, estas circunstancias también fueron generadas con los radicados 2023-ER-062633 la cual fue recibida el 1 de febrero y retipificado el 15 de febrero y notificado a las áreas el 20 de febrero y 2023-ER-066411 recibida el 2 de febrero con retipificación hasta el 17 de febrero, incumpliendo lo establecido en el PROCEDIMIENTO DE GESTIÓN PQRSDF SC-PR-02 V8 DEFINICIONES Y TÉRMINOS PARA RESOLVER LAS PQRSDF, ítem 12 y actividad 1.2, así como lo establecido en la Ley 1755 de 2015 ¿Por medio de la cual se regula el Derecho Fundamental de Petición y se sustituye un título del Código de Procedimiento Administrativo y de lo Contencioso Administrativo¿.</t>
  </si>
  <si>
    <t>No existía un proceso claro para el tramite de las solicitudes que llegan de Control Interno</t>
  </si>
  <si>
    <t>Conformar el equipo de entes de control con mínimo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</si>
  <si>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Documento con pantallazos del SGDEA con los grupos conformados</t>
  </si>
  <si>
    <t>Subdirección de Relacionamiento con la Ciudadanía</t>
  </si>
  <si>
    <t>AC293</t>
  </si>
  <si>
    <t>Se observaron modificaciones a los términos establecidos para las fechas de cierre de los siguiente radicados 2023-ER-084721 de la Contraloría General de la República. 2023-ER-062633 y 2023-ER-066411, retipificándose y afectando el indicador de oportunidad. Nota: Se señaló hallazgo en auditoria basada en riesgos, por lo tanto, se debe formular un solo plan de mejoramiento.</t>
  </si>
  <si>
    <t>No existía en su momento un proceso claro con respecto a las acciones que se deben seguir para atender a los radicados de entes de control</t>
  </si>
  <si>
    <t>Conformar el equipo de entes de control con mínimo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</si>
  <si>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Documento con pantallazos de la plataforma SGDEA con la conformación de los equipos</t>
  </si>
  <si>
    <t>AC294</t>
  </si>
  <si>
    <t>Resocializar a todo el equipo de radicación y gestión de la Unidad de Atención al Ciudadano, sobre la debida tipificación y radicación de los requerimientos, de acuerdo con el contenido de las solicitudes y la variedad de ejes temáticos con términos perentorios, para asegurar el debido registro de los mismos.</t>
  </si>
  <si>
    <t>Soporte de capacitación listas de asistencia.</t>
  </si>
  <si>
    <t>El Viceministerio de Educación Superior, no ha logrado la conformidad de los requisitos asociados al trámite y la gestión de PQRSDF, por cuanto en auditoria se pudo establecer que no existe una adecuada planificación, implementación y control de los procesos internos asociados a la gestión de las siguientes dependencias, Grupo de Convalidaciones, Dirección de Calidad de la Educación Superior, Despacho del Viceministerio de Educación Superior, Grupo de Convalidaciones y Subdirección de Apoyo a la Gestión de las IES de acuerdo con los resultados de la gestión del indicador de oportunidad inferior al 80% por estas dependencias afectando adicionalmente la base histórica de PQRSDF de peticiones abiertas extemporáneas que datan del 2018, aún sin resolver. Lo anterior, incumple lo establecido en el numeral 8.1 Planificación y Control Operacional de la ISO 9001:2015. *NC para el Viceministerio de Educación Superior, sus Direcciones y Subdirecciones.</t>
  </si>
  <si>
    <t>En su momento no existía un seguimiento y planificación por parte del líder para controlar los procesos internos al momento de recibir los informes de oportunidad, por lo que no existía un plan de acción para mitigar los vencimientos o los extemporáneos en el área</t>
  </si>
  <si>
    <t>Realizar seguimiento trimestral de las PQRSD extemporáneas</t>
  </si>
  <si>
    <t>Reporte PQRSD de la dependencia</t>
  </si>
  <si>
    <t xml:space="preserve">Andrea Camila Riaño Ortiz </t>
  </si>
  <si>
    <t>AC295</t>
  </si>
  <si>
    <t>Para el primer trimestre del año 2024 la Dirección de Calidad para la Educación Superior ( servicio al ciuadano ) NO presenta  avance. Fecha de fin de la actividad  y  cierre 30 de junio del 2024</t>
  </si>
  <si>
    <t>FFIE</t>
  </si>
  <si>
    <t>CGR-CDSECTCRD No. 017 Departamento de Córdoba y Municipios de Montería y Sahagún vigencia 2022</t>
  </si>
  <si>
    <t>Hallazgo No. 10 Contrato de Obra No. 1380-1321-2020 Grupo 43 ¿ Frente de Obra IE Ranchería Sede los Placeres de Don Gabriel del municipio de Sahagún. Se observa deterioro y presencia general de grietas y fracturas totales en elementos estructurales de las obras ejecutados en cumplimiento del contrato de Obra, lo que denota incumplimiento del objeto contractual, ocasionando un presunto detrimento al patrimonio público en cuantía de $596.714.346.</t>
  </si>
  <si>
    <t>Se evidenciaron deterioros tales como fisuras y grietas que impactan de manera significativo el mejoramiento ejecutado y pone en entredicho el cumplimiento del objeto contractual por baja calidad y/o deficiencia en el proceso constructivo de las obras ejecutadas.</t>
  </si>
  <si>
    <t>Ajustar el documento de LINEAMIENTOS GENERALES DE MATERIALIDAD Y ACABADOS con el objeto de fortalecer el seguimiento, control y calidad de las obras.</t>
  </si>
  <si>
    <t>Margarita Paramo / Profesional Especializado</t>
  </si>
  <si>
    <t>AC296</t>
  </si>
  <si>
    <t>Para el primer trimestre de 2024,en cumplimiento de la acción de mejora, se adjunta documento LINEAMIENTOS GENERALES DE MATERIALIDAD Y ACABADOS, V3, ajustado y socializado. Como evidencia de cumplimiento de la acción, se anexa soporte del documento actualizado en su 3 versión. La acción de mejora se cumplió en un 100%.</t>
  </si>
  <si>
    <t>Para el primer trimestre de 2024, se presentó el documento ajustado de los LINEAMIENTOS GENERALES DE MATERIALIDAD Y ACABADOS con el objeto de fortalecer el seguimiento, control y calidad de las obras.</t>
  </si>
  <si>
    <t>Socialización documento LINEAMIENTOS GENERALES DE MATERIALIDAD Y ACABADOS.</t>
  </si>
  <si>
    <t>Soporte de la socialización</t>
  </si>
  <si>
    <t>AC297</t>
  </si>
  <si>
    <t>Para el primer trimestre de 2024,en cumplimiento de la acción de mejora se socializó el documento lineamientos. Como evidencia, se anexan las comunicaciones y correos por medio de la cuales se socializó el documento LINEAMIENTOS GENERALES DE MATERIALIDAD Y ACABADOS. La acción se cumplió en un 100%.</t>
  </si>
  <si>
    <t>Para el primer trimestre de 2024,se anexan las comunicaciones y correos por medio de la cuales se socializó el documento LINEAMIENTOS GENERALES DE MATERIALIDAD Y ACABADOS.</t>
  </si>
  <si>
    <t>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t>
  </si>
  <si>
    <t>La situación evidenciada por la CGR fue causada por debilidad en la función, tanto de la interventoría como de la supervisión por parte de la UG-FFIE, por recibir, aprobar y pagar, respectivamente, cantidades de obras con falencias constructivas de parte del contratista.</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</si>
  <si>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</si>
  <si>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Soportes de capacitación</t>
  </si>
  <si>
    <t>AC298</t>
  </si>
  <si>
    <t>En cumplimiento de la acción de mejora, los días 20 y 21 de marzo de 2024, se realizaron dos (2) capacitaciones dirigidas a gestores y supervisores, las cuales se encuentran soportadas con la presentación y registro de asistencia.</t>
  </si>
  <si>
    <t>Para el primer trimestre de 2024, se registró avance en la acción de mejora prevista,  se observa que se efectuaron dos (2) capacitaciones dirigidas a gestores y supervisores, se evidencian listados de asistencia y presentación de las capacitaciones.</t>
  </si>
  <si>
    <t>AC299</t>
  </si>
  <si>
    <t>En cumplimiento de la acción de mejora, se adjunta documento LINEAMIENTOS GENERALES DE MATERIALIDAD Y ACABADOS, V3, ajustado y socializado. Como evidencia del cumplimiento de la acción.</t>
  </si>
  <si>
    <t xml:space="preserve">Para el primer trimestre de 2024, se observó el cumplimiento de la acción de mejora, se verificó documento LINEAMIENTOS GENERALES DE MATERIALIDAD Y ACABADOS, V3, ajustado en su 3 versión. </t>
  </si>
  <si>
    <t>Socializar con los contratistas de obra, las interventorías y la supervisión, el documento LINEAMIENTOS GENERALES DE MATERIALIDAD Y ACABADOS con el objeto de fortalecer el seguimiento, control y calidad de las obras.</t>
  </si>
  <si>
    <t>AC300</t>
  </si>
  <si>
    <t>En cumplimiento de la acción de mejora se socializó el documento lineamientos GENERALES DE MATERIALIDAD Y ACABADOS. Como evidencia, se anexan las comunicaciones y correos por medio de la cuales se socializó el documento.</t>
  </si>
  <si>
    <t>Para el primer trimestre de 2024, se observó el cumplimiento de la acción de mejora, se verificó la socialización del documento lineamientos GENERALES DE MATERIALIDAD Y ACABADOS, mediante 7 comunicaciones y  5 correos electrónicos remitidos a coordinadores y contratistas.</t>
  </si>
  <si>
    <t>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t>
  </si>
  <si>
    <t>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t>
  </si>
  <si>
    <t>AC301</t>
  </si>
  <si>
    <t>En cumplimiento de la acción de mejora, se adjunta documento LINEAMIENTOS GENERALES DE MATERIALIDAD Y ACABADOS, V3, ajustado y socializado. Como evidencia del cumplimiento de la acción, se anexa soporte del documento actualizado en su 3 versión. La acción de mejora se cumplió en un 100%.</t>
  </si>
  <si>
    <t>Con corte al 31 de marzo se observan 6 comunicaciones enviadas a los coordinadores de las regiones de Antioquía-Choco, Pacifico, Sur-Eje cafetero 2, Coordinador de Mejoramiento 2, Caribe-Eje Cafetero 1, Andina-Llanos orientales-Cauca, notificando la modificación al documento "ACTUALIZACIÓN LINEAMIENTOS GENERALES DE MATERIALIDAD Y ACABADOS".  Se encuentran los siguientes archivos adjuntos: 
-FIE2023IE004787.pdf_2024-04-15
-2023-1~1.XLS_2024-04-15
-FIE2023IE004786.pdf_2024-04-15
-FIE2023IE004788.pdf_2024-04-15
-FIE2023IE004789.pdf_2024-04-15
-FIE2023IE004790.pdf_2024-04-15
-FIE2023IE004791.pdf_2024-04-15
-FIE2023IE004792.pdf_2024-04-15</t>
  </si>
  <si>
    <t>AC302</t>
  </si>
  <si>
    <t>En cumplimiento de la acción de mejora, los días 20 y 21 de marzo de 2024, se realizaron dos (2) capacitaciones dirigidas a gestores y supervisores, las cuales se encuentran soportadas con la presentación y registro de asistencia. Igualmente, se anexan las fichas del Manual de Funciones y competencias Laborales de las coordinaciones, en la que se establecen entre otras, la función de ejercer supervisión.</t>
  </si>
  <si>
    <t>Con corte al 31 de marzo se observa la presentación correspondiente a -PROCEDIMIENTOS Y PARÁMETROS DE REVISIÓN
DE ÍTEMS NO PREVISTOS, donde se realizaron dos capacitaciones el día 20 y 21 de marzo. Así mismo las fichas del Manual de Funciones de los Coordinadores. Se adjuntan los siguientes soportes:
-Asistencia 20-03-2024.pdf_2024-04-15
-Asistencia 21-03-2024.pdf_2024-04-15
-Encuentro de gestores 2024 VF.pdf_2024-04-15
-Ficha Manual de Funciones Coordinador Mejoramientos.pdf_2024-04-18
-Ficha manual de funciones Coordinador Region.pdf_2024-04-18
-Ficha Manual funciones Coordinador seguimiento.pdf_2024-04-18
Se encuentra pendiente una capacitación.</t>
  </si>
  <si>
    <t>AC303</t>
  </si>
  <si>
    <t>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t>
  </si>
  <si>
    <t>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t>
  </si>
  <si>
    <t>AC304</t>
  </si>
  <si>
    <t>AC305</t>
  </si>
  <si>
    <t>Con corte al 31 de marzo se observan 7 comunicaciones enviadas a los coordinadores de las regiones de Antioquía-Choco, Pacifico, Sur-Eje cafetero 2, Coordinador de Mejoramiento 2, Caribe-Eje Cafetero 1, Andina-Llanos orientales-Cauca, Centro Oriente; notificando la modificación al documento "ACTUALIZACIÓN LINEAMIENTOS GENERALES DE MATERIALIDAD Y ACABADOS".  Se encuentran los siguientes archivos adjuntos:
-FIE2023IE004787.pdf_2024-04-15
-2023-1~1.XLS_2024-04-15
-FIE2023IE004786.pdf_2024-04-15
-FIE2023IE004788.pdf_2024-04-15
-FIE2023IE004789.pdf_2024-04-15
-FIE2023IE004790.pdf_2024-04-15
-FIE2023IE004791.pdf_2024-04-15
-FIE2023IE004792.pdf_2024-04-15</t>
  </si>
  <si>
    <t>AC306</t>
  </si>
  <si>
    <t>En cumplimiento de la acción de mejora se socializó el documento lineamientos GENERALES DE MATERIALIDAD Y ACABADOS. Como evidencia, se anexan las comunicaciones y correos por medio de la cuales se socializó el documento. La acción se cumplió en un 100%.</t>
  </si>
  <si>
    <t>Con corte al 31 de marzo se observan 7 comunicaciones enviadas a los coordinadores de las regiones de Antioquía-Choco, Pacifico, Sur-Eje cafetero 2, Coordinador de Mejoramiento 2, Caribe-Eje Cafetero 1, Andina-Llanos orientales-Cauca, Centro Oriente; notificando la modificación al documento "ACTUALIZACIÓN LINEAMIENTOS GENERALES DE MATERIALIDAD Y ACABADOS".  Se encuentran los siguientes archivos adjuntos: 
Correo Andina.pdf_2024-04-17
Correo Caribe.pdf_2024-04-17
Correo Centro Oriente.pdf_2024-04-17
Correo Pacifico.pdf_2024-04-17
Correo Sur.pdf_2024-04-17
FIE2023IE004786.pdf_2024-04-17
FIE2023IE004787.pdf_2024-04-17
FIE2023IE004788.pdf_2024-04-17
FIE2023IE004789.pdf_2024-04-17
FIE2023IE004790.pdf_2024-04-17
FIE2023IE004791.pdf_2024-04-17
FIE2023IE004792.pdf_2024-04-17</t>
  </si>
  <si>
    <t>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</si>
  <si>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t>
  </si>
  <si>
    <t>AC307</t>
  </si>
  <si>
    <t>Con corte al 31de marzo de 2024, no se presenta seguimiento por parte de la dependencia, teniendo en cuenta que aun se encuentra dentro del tiempo establecido.</t>
  </si>
  <si>
    <t>Con corte al 31 de marzo de 2024, no se presentan soportes por parte de la dependencia, teniendo en cuenta que aun se encuentra dentro del tiempo establecido.</t>
  </si>
  <si>
    <t>AC308</t>
  </si>
  <si>
    <t>AC309</t>
  </si>
  <si>
    <t>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</si>
  <si>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t>
  </si>
  <si>
    <t>AC310</t>
  </si>
  <si>
    <t>AC311</t>
  </si>
  <si>
    <t>AC312</t>
  </si>
  <si>
    <t>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t>
  </si>
  <si>
    <t>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t>
  </si>
  <si>
    <t>AC313</t>
  </si>
  <si>
    <t>AC314</t>
  </si>
  <si>
    <t>AC315</t>
  </si>
  <si>
    <t>Hallazgo 21. Pago de actividades en el proyecto Institución Educativa Antonia Santos ¿ Montería</t>
  </si>
  <si>
    <t>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t>
  </si>
  <si>
    <t>Capacitar a los supervisores y gestores de la UG-FFIE en relación con los mecanismos conminatorios y de seguimiento y control previstos en los contratos y en el Manual de Supervisión e Interventoría.</t>
  </si>
  <si>
    <t>Capacitación</t>
  </si>
  <si>
    <t>AC316</t>
  </si>
  <si>
    <t>CGR-CDSECTCRD No. 020 Departamento de La Guajira y Municipios de Maicao y Uribia vigencia 2022</t>
  </si>
  <si>
    <t>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t>
  </si>
  <si>
    <t>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</si>
  <si>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</si>
  <si>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AC319</t>
  </si>
  <si>
    <t>Ajustar el documento LINEAMIENTOS GENERALES DE MATERIALIDAD Y ACABADOS con el objeto de fortalecer el seguimiento, control y calidad de las obras.</t>
  </si>
  <si>
    <t>AC320</t>
  </si>
  <si>
    <t>Socializar con los contratistas de obra, las interventorias y las supervisiión el documento LINEAMIENTOS GENERALES DE MATERIALIDAD Y ACABADOS con el objeto de fortalecer el seguimiento, control y calidad de las obras.</t>
  </si>
  <si>
    <t>AC321</t>
  </si>
  <si>
    <t>CGR-CDSECTCRD No. 25 Departamento del Tolima, Municipios de Ibagué y Melgar vigencia 2022</t>
  </si>
  <si>
    <t>Hallazgo 19. Contrato de Obra No. 1380-1311-2020. En el contrato 1380-1311-2020, para infraestructura educativa se determinó un detrimento patrimonial por $33.321.770, concerniente a ítems de obra no funcionales yo con daño prematuro en tres instituciones educativas, de acuerdo a la visita de obra realizada por Ingeniero Civil de la CGR. Adicionalmente, se solicitará Apertura de Indagación Preliminar por $22.782.900, correspondiente al valor del ítem ¿NP03 Suministro de sistema séptico de 10.000 Lts¿.</t>
  </si>
  <si>
    <t>Deficientes mecanismos de control y seguimiento a la ejecución contractual, e incorrecta decisión del contratista al ejecutar y cobrar obras que no cumplen con la calidad y funcionalidad requerida</t>
  </si>
  <si>
    <t xml:space="preserve">Capacitar a los supervisores y gestores de la UG-FFIE en relación con los mecanismos conminatorios y de seguimiento y control previstos en los contratos y en el  Manual de Supervisión e Interventoría. </t>
  </si>
  <si>
    <t>AC322</t>
  </si>
  <si>
    <t>En cumplimiento de la acción de mejora, los días 20 y 21 de marzo de 2024, y de acuerdo con la meta, se realizaron dos (2) capacitaciones dirigidas a gestores y supervisores, las cuales se encuentran soportadas con la presentación y registro de asistencia. La acción se cumplió en un 100%.</t>
  </si>
  <si>
    <t>Para el primer trimestre de 2024, se registró cumplimiento en la acción de mejora prevista, se observó que se efectuaron dos (2) capacitaciones dirigidas a gestores y supervisores, se evidencian listados de asistencia, presentación PROCEDIMIENTOS Y PARÁMETROS DE REVISIÓN DE ÍTEMS NO PREVISTOS, Manual de Supervisión e Interventoría.</t>
  </si>
  <si>
    <t>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t>
  </si>
  <si>
    <t>Deficientes mecanismos de control y seguimiento a la ejecución contractual, e incorrecta decisión del contratista al ejecutar y cobrar obras que no cumplen con la calidad y funcionalidad requerida y mayores valores a los ejecutados.</t>
  </si>
  <si>
    <t>AC325</t>
  </si>
  <si>
    <t>Para el primer trimestre de 2024, se presentaron dos  capacitaciones, con fechas del 20 y 21 de marzo de 2024 y la presentación con la cual se llevaron a cabo las reuniones de capacitación.</t>
  </si>
  <si>
    <t>Para el primer trimestre de 2024, se evidencian dos (2) capacitaciones a los supervisores y gestores de la UG-FFIE en relación con los mecanismos conminatorios y de seguimiento y control previstos en los contratos y en el Manual de Supervisión e Interventoría. Adicionalmente, se evidencia la presentación, con la cual se llevaron a cabo las respectivas capacitaciones.</t>
  </si>
  <si>
    <t>Ajustar el formato FO-SP-00-07 ACTA PARCIAL Y FINAL DE OBRA MEJORAMIENTO, con el objeto de fortalecer el seguimiento y control respecto de las cantidades de obra recibidas y aprobadas por las interventorías para su pago.</t>
  </si>
  <si>
    <t>Formato</t>
  </si>
  <si>
    <t>AC326</t>
  </si>
  <si>
    <t>Para el primer trimestre de 2024,no se evidenció avance de la actividad.
Se recomienda iniciar con la actividad planteada para lograr cumplir con la meta propuesta.</t>
  </si>
  <si>
    <t>Para el primer trimestre de 2024,no se evidenció avance de la actividad.</t>
  </si>
  <si>
    <t>Socializar con los contratistas de obra, las interventorías y las supervisión el documento FO-SP-00-07 ACTA PARCIAL Y FINAL DE OBRA MEJORAMIENTO con el objeto de fortalecer el seguimiento, control y calidad de las obras.</t>
  </si>
  <si>
    <t>AC327</t>
  </si>
  <si>
    <t>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</si>
  <si>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t>
  </si>
  <si>
    <t>AC328</t>
  </si>
  <si>
    <t>AC329</t>
  </si>
  <si>
    <t>AC330</t>
  </si>
  <si>
    <t>Hallazgo N° 22. Acuerdo de obra No. 407006, Institución Educativa Alberto Santofimio Caicedo (F y D). Detrimento patrimonial por $268.035.860 en la ejecución del contrato con GMP INGENIEROS S.A., por obras de hitos recibidos y pagados, que el nuevo contratista debe demoler, reconstruir, agregar para mejorar defectos de obra yo volver a hacer nuevamente, por no cumplimiento de norma técnica o mal estado, así como otras actividades generadas por el abandono de la construcción; obras incluidas en el nuevo contrato con el CONSORCIO ME CANAAN No. 1380-1518-2022, de acuerdo a la visita de obra realizada por Ingeniero Civil de la CGR.</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</si>
  <si>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cumplían con la norma técnica.</t>
  </si>
  <si>
    <t>AC333</t>
  </si>
  <si>
    <t>CGR-CDSECTCRD No. 024 Departamento del Huila Municipios de Neiva y Pitalito vigencia 2022</t>
  </si>
  <si>
    <t>Hallazgo No. 46 ¿ Avance obras contrato 1380-1507-2022 (FFIE). En la IE José Eustasio Rivera del municipio de Pitalito, se constató un avance físico del 19 % de la obra y un retraso del 46 % con respecto al cronograma establecido, a pesar de que solo faltan dos meses para la finalización del plazo contractual. Este retraso en la finalización del proyecto es consecuencia del incumplimiento de las obligaciones contractuales del contratista, lo cual puede resultar en la no finalización y entrega de la obra dentro del plazo acordado.</t>
  </si>
  <si>
    <t>Incumplimiento de las obligaciones contractuales por parte del contratista, lo cual puede resultar en la no finalización y entrega de la obra dentro del plazo acordado en el contrato.</t>
  </si>
  <si>
    <t>Presentación de la capacitación y lista de asistencia</t>
  </si>
  <si>
    <t>AC335</t>
  </si>
  <si>
    <t>CGR-CDSECTCRD No. 031 Departamento de Bolívar y El Distrito de Cartagena vigencia 2022</t>
  </si>
  <si>
    <t>Hallazgo 24 Obras instituciones educativas Luis Carlos López, Juan José Nieto sede principal y sede Baranoa. (A-F). En la ejecución del contrato de obra No.1380-1418-2021, institución educativa Luis Carlos López, y del contrato de obra No.1380-1413-2021, institución educativa Juan José Nieto sede principal y sede Baranoa, del distrito de Cartagena de Indias se detectaron faltantes de obra originadas por deficiencia en el seguimiento de la Interventoría, y el incumplimiento de la finalidad de la actividad contractual, causando un detrimento al estado por $19.699.532.</t>
  </si>
  <si>
    <t>Situación que se presentó por deficiencia en el seguimiento de la Interventoría, al no verificar la ejecución y cumplimiento de los trabajos y actividades realizadas por el Contratista en las obras contratadas de las Instituciones Educativas Luis Carlos López sede Principal, Juan José Nieto sede principal y sede Baranoa. No se vigiló permanentemente la correcta ejecución del objeto contratado.</t>
  </si>
  <si>
    <t>AC336</t>
  </si>
  <si>
    <t>CGR-CDSECTCRD No. 022 Departamento de Santander y Municipio de Bucaramanga vigencia 2022</t>
  </si>
  <si>
    <t>Hallazgo No. 11 - Ejecución proyecto Colegio Nuestra Señora del Rosario ¿ Málaga ¿ Contrato marco de obra No. 1380-1450-2021. (A, D). Atrasos en la ejecución de la obra para este contrato 1380-1450-2021 es del 70% con respecto a lo programado.</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</si>
  <si>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</si>
  <si>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</si>
  <si>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AC339</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</si>
  <si>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</si>
  <si>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AC340</t>
  </si>
  <si>
    <t>AC341</t>
  </si>
  <si>
    <t>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t>
  </si>
  <si>
    <t>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t>
  </si>
  <si>
    <t>AC342</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</si>
  <si>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</si>
  <si>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AC343</t>
  </si>
  <si>
    <t>Soportes de la socialización</t>
  </si>
  <si>
    <t>AC344</t>
  </si>
  <si>
    <t>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</si>
  <si>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t>
  </si>
  <si>
    <t>AC345</t>
  </si>
  <si>
    <t>AC346</t>
  </si>
  <si>
    <t>Elaborar un documento de lineamientos para la gestión y trámite de las autorizaciones o certificaciones RETIE Y RETILAP de los proyectos dirigido a los contratistas de obra, interventoría y a los supervisores de los contratos de interventoría.</t>
  </si>
  <si>
    <t>Documento elaborado</t>
  </si>
  <si>
    <t>AC347</t>
  </si>
  <si>
    <t>Socializar un documento dirigido a los contratistas de obra, interventoría y a los supervisores de los contratos de interventoría, que contenga los lineamientos para la gestión y trámite encaminado a obtener las autorizaciones o certificaciones RETIE Y RETILAP de los proyectos.</t>
  </si>
  <si>
    <t>AC348</t>
  </si>
  <si>
    <t>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</si>
  <si>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</si>
  <si>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</si>
  <si>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AC349</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</si>
  <si>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</si>
  <si>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AC350</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</si>
  <si>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</si>
  <si>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AC351</t>
  </si>
  <si>
    <t>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t>
  </si>
  <si>
    <t>AC352</t>
  </si>
  <si>
    <t xml:space="preserve">presentando el documento “HECHOS GENERADORES DE RETRASO O INCUMPLIMIENTO” el cual fue elaborado por el Director Técnico -UG FFIE y el Director Jurídico -UG FFIE fecha de elaboración 22.12.2023. </t>
  </si>
  <si>
    <t>Para el primer trimestre de 2024, la dependencia reporta un avance del 100%, presentando el documento “HECHOS GENERADORES DE RETRASO O INCUMPLIMIENTO” el cual fue elaborado por el Director Técnico -UG FFIE y el Director Jurídico -UG FFIE fecha de elaboración 22.12.2023. Cumpliendo con la acción establecida y dentro de los tiempos. Avance 100%</t>
  </si>
  <si>
    <t>AC353</t>
  </si>
  <si>
    <t>socializan el documento "Hechos Generadores de Retraso o Incumplimiento" con  el radicado No. FIE2023IE004871 dirigido al Coordinador 2 de Seguimiento y Control, radicado No. FIE2023IE004872 dirigido al Profesional Senior 3 Planeación y Estructuración de Proyectos y el radicado No.  FIE2023IE004873 dirigido al Profesional Senior 2 Presupuesto</t>
  </si>
  <si>
    <t>Para el primer trimestre de 2024, la dependencia reporta un avance del 100%, presentando el radicado No. FIE2023IE004871 dirigido al Coordinador 2 de Seguimiento y Control, radicado No. FIE2023IE004872 dirigido al Profesional Senior 3 Planeación y Estructuración de Proyectos y el radicado No.  FIE2023IE004873 dirigido al Profesional Senior 2 Presupuesto en donde socializan el documento "Hechos Generadores de Retraso o Incumplimiento" Cumpliendo con la acción establecida y dentro de los tiempos. Avance 100%</t>
  </si>
  <si>
    <t>AC354</t>
  </si>
  <si>
    <t>realización de la socialización los días 20 y 21 de marzo en donde participaron los gestores territoriales, profesionales senior, coordinadores regionales, (quienes ejercen funciones de supervisión) asesores, contratistas</t>
  </si>
  <si>
    <t>Para el primer trimestre de 2024, la dependencia reportó un avance del 66%, con la realización de la socialización los días 20 y 21 de marzo en donde participaron los gestores territoriales, profesionales senior, coordinadores regionales, (quienes ejercen funciones de supervisión) asesores, contratistas. Avance 66%</t>
  </si>
  <si>
    <t>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</si>
  <si>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t>
  </si>
  <si>
    <t>AC355</t>
  </si>
  <si>
    <t>Para el primer trimestre de 2024, la dependencia no reporta avance, sin embargo, no se ha cumplido la fecha de finalización (30.04.2024). Avance de 0%. Tener en cuenta subir las evidencias antes de vencimiento.</t>
  </si>
  <si>
    <t>AC356</t>
  </si>
  <si>
    <t>Para el primer trimestre de 2024, la dependencia no reporta avance, sin embargo, no se ha cumplido la fecha de finalización (31.05.2024). Avance de 0%. Tener en cuenta subir las evidencias antes de vencimiento</t>
  </si>
  <si>
    <t>Socializar con las ETC un documento que oriente la atención y servicio de postventas de la infraestructura educativa de los proyectos del FFIE.</t>
  </si>
  <si>
    <t>AC358</t>
  </si>
  <si>
    <t>Socializar con la ETC el documento denominado Guía de Roles y responsabilidades - Entrega y recibo de la Infraestructura Educativa que fue elaborado el 23 de junio de 2023 en el que se identifican las responsabilidades a cargo de la ETC.</t>
  </si>
  <si>
    <t>AC359</t>
  </si>
  <si>
    <t>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t>
  </si>
  <si>
    <t>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t>
  </si>
  <si>
    <t>AC360</t>
  </si>
  <si>
    <t>AC361</t>
  </si>
  <si>
    <t>AC362</t>
  </si>
  <si>
    <t>Hallazgo No. 26 - Proyecto Institución Educativa Bosconia Sede Santa Rita - Ejecución Contrato De Obra No. 1380-1464-2021 (A, D). La Institución Educativa Bosconia Sede B demuestra 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t>
  </si>
  <si>
    <t>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el impedimento de beneficiarse de la misma por parte de la comunidad educativa y la afectación del fin de la inversión de los recursos públicos involucrados.</t>
  </si>
  <si>
    <t>AC363</t>
  </si>
  <si>
    <t>CGR-CDSECTCRD No. 018 Departamento de Antioquia y Municipios de Apartado y Envigado vigencia 2022</t>
  </si>
  <si>
    <t>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t>
  </si>
  <si>
    <t>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t>
  </si>
  <si>
    <t>Soportes de Capacitación</t>
  </si>
  <si>
    <t>AC364</t>
  </si>
  <si>
    <t>AC365</t>
  </si>
  <si>
    <t>el proceso ajustó los LINEAMIENTOS GENERALES DE MATERIALIDAD Y ACABADOS, V3, el cual fue elaborado por el ÁREA DE PRESUPUESTOS FFIE y su última actualización fue el 15/12/2023.  evidencia: 2023-1~1.XLS_2024-04-17 Aprobado</t>
  </si>
  <si>
    <t>2. 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t>
  </si>
  <si>
    <t>Socializar con los contratistas de obra, las interventorías y la supervisión el documento LINEAMIENTOS GENERALES DE MATERIALIDAD Y ACABADOS con el objeto de fortalecer el seguimiento, control y calidad de las obras.</t>
  </si>
  <si>
    <t>AC366</t>
  </si>
  <si>
    <t>el proceso  socializó a través de los radicados FIE2023IE004786, FIE2023IE004787, FIE2023IE004788, FIE2023IE004789, FIE2023IE004790,  FIE2023IE004791, FIE2023IE004792  a los coordinadores de las difrentes regionales y por medio de los correos electronicos comunicado a los contratitas de cada una de las regiones.</t>
  </si>
  <si>
    <t>Para el primer trimestre de 2024, la dependencia reportó un avance del 100% la socialización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 y a través de correo electrónico a los contratistas de cada una de la regiones.  Avance 100%</t>
  </si>
  <si>
    <t>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t>
  </si>
  <si>
    <t>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t>
  </si>
  <si>
    <t>AC367</t>
  </si>
  <si>
    <t>AC368</t>
  </si>
  <si>
    <t>AC369</t>
  </si>
  <si>
    <t>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t>
  </si>
  <si>
    <t>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</si>
  <si>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AC370</t>
  </si>
  <si>
    <t>AC371</t>
  </si>
  <si>
    <t>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t>
  </si>
  <si>
    <t>AC372</t>
  </si>
  <si>
    <t>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 Avance 100%</t>
  </si>
  <si>
    <t>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t>
  </si>
  <si>
    <t>AC373</t>
  </si>
  <si>
    <t>AC374</t>
  </si>
  <si>
    <t>Para el primer trimestre de 2024, la dependencia reportó un avance del 100% con la realización del documento LINEAMIENTOS GENERALES DE MATERIALIDAD Y ACABADOS, V3, el cual fue elaborado por el ÁREA DE PRESUPUESTOS FFIE y su última actualización fue el 15/12/2023, la cual fue socializada a través de los siguientes radicados a los coordinadores: FIE2023IE004786 Coordinador 2 Mejoramiento, FIE2023IE004787 Coordinador 1 / Territorial Región Caribe y eje Cafetero 1, FIE2023IE004788 Coordinador 1 / Territorial Región Sur y eje Cafetero 2, FIE2023IE004789 Coordinador 1 / Territorial Región Pacifico, FIE2023IE004790 Coordinador 1 / Territorial Región Antioquia y Chocó,  FIE2023IE004791 Coordinador 1 / Territorial Región Andina, Llanos Orientales y Cauca, FIE2023IE004792 Coordinador 1 / Territorial Región Centro Oriente y  a través de correo electrónico a los contratistas de cada una de la regiones.  Avance 100%</t>
  </si>
  <si>
    <t>AC375</t>
  </si>
  <si>
    <t>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t>
  </si>
  <si>
    <t>AC376</t>
  </si>
  <si>
    <t>Para el primer trimestre de 2024, se registró avance en la acción de mejora prevista,  se observa que se efectuaron dos (2) capacitaciones dirigidas a gestores y supervisores, se evidencian listados de asistencia y MANUAL DE FUNCIONES Y COMPETENCIAS LABORALES, objeto de capacitación.</t>
  </si>
  <si>
    <t>AC377</t>
  </si>
  <si>
    <t>AC378</t>
  </si>
  <si>
    <t>No se reportaron avances para la acción de mejora</t>
  </si>
  <si>
    <t>Para el primer trimestre de 2024, la dependencia no reporta soportes de avance, sin embargo, no se ha cumplido la fecha de finalización y se encuentra dentro de los tiempos establecidos</t>
  </si>
  <si>
    <t>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t>
  </si>
  <si>
    <t>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</si>
  <si>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AC379</t>
  </si>
  <si>
    <t>AC380</t>
  </si>
  <si>
    <t>Socilizar con los contratistas de obra, las interventorias y las supervisión el documento LINEAMIENTOS GENERALES DE MATERIALIDAD Y ACABADOS con el objeto de fortalecer el seguimiento, control y calidad de las obras.</t>
  </si>
  <si>
    <t>AC381</t>
  </si>
  <si>
    <t>Socializar con las ETCs un documento que oriente la atención y servicio de postventas de la infraestructura educativa de los proyectos del FFIE.</t>
  </si>
  <si>
    <t>AC383</t>
  </si>
  <si>
    <t>HALLAZGO N° 19. Liquidación Contrato No. 1380-1122-2020 ¿ IE Concejo Municipal de La Estrella (D). En el Contrato No. 1380-1122-2020 suscrito entre el Patrimonio Autónomo Fondo de Financiamiento de Infraestructura Educativa (FFIE) y el Consorcio Construcciones Educativas para la construcción de la I.E. Concejo Municipal sede principal del municipio de La Estrella- departamento de Antioquia, se observó que, una vez terminado el plazo de ejecución, el contrato no se liquidó dentro del término fijado (8 meses siguientes a su terminación), presentándose además suspensiones y prórrogas por 14 meses.</t>
  </si>
  <si>
    <t>Debilidades en la supervisión y control en la ejecución del Contrato No. 1380-1122-2020, así como incumplimiento en las obligaciones del contratista de obra, que impiden culminar el proceso postcontractual en los términos legales y contractuales establecidos, ocasionando que a la fecha no se tengan legalizados la totalidad de los recursos contratados, además, generando la posibilidad de ocasionar controversias contractuales entre las partes en el futuro.</t>
  </si>
  <si>
    <t>AC384</t>
  </si>
  <si>
    <t>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</si>
  <si>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</si>
  <si>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AC385</t>
  </si>
  <si>
    <t>AC386</t>
  </si>
  <si>
    <t>AC387</t>
  </si>
  <si>
    <t>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</si>
  <si>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</si>
  <si>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AC388</t>
  </si>
  <si>
    <t>AC389</t>
  </si>
  <si>
    <t>AC390</t>
  </si>
  <si>
    <t>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t>
  </si>
  <si>
    <t>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</si>
  <si>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AC391</t>
  </si>
  <si>
    <t>AC392</t>
  </si>
  <si>
    <t>AC393</t>
  </si>
  <si>
    <t>CGR-CDSECTCRD No. 030 Departamento de Nariño y Municipio de Guachucal vigencia 2022</t>
  </si>
  <si>
    <t>HAllazgo 15. Valor asignado al pago de interventoría en proyectos para instituciones educativas del departamento de Nariño (A, D). El costo de los contratos de interventoría a contratos de estudios, diseño y obra para diferentes instituciones educativas del departamento de Nariño suscritos por el FFIE y el Consorcio Applus - Ingelog FFIE 009 van desde el 43.19% y hasta del 120.28% del costo del contrato de estudios, diseño y obra.</t>
  </si>
  <si>
    <t>Por falencias administrativas se muestran presuntos excesivos pagos por el valor de los procesos de interventoría, que podrían inducir a sobrecostos en los mismos, lo cuales podría evidenciar no tener en cuenta criterios de manejo eficiente de recursos.</t>
  </si>
  <si>
    <t>Ajustar instructivo de Costeo de la interventoría sobre la ejecución de proyectos de infraestructura educativa, contratada por el PA FFIE y sus anexos, con el objeto de actualizar las instrucciones para establecer los costos de interventoría.</t>
  </si>
  <si>
    <t>Instructivo y anexos.</t>
  </si>
  <si>
    <t>AC394</t>
  </si>
  <si>
    <t>Reporte de Cumplimiento ITA para el Periodo 2023</t>
  </si>
  <si>
    <t>1.1. Directrices de Accesibilidad Web: debilidades en la publicación de los estándares de accesibilidad web para el acceso autónomo e independiente de las personas con discapacidad, principalmente de aquellas con discapacidad sensorial e intelectual, numeral 2.2.2. Sistema de búsquedas de normas del link de transparencia.</t>
  </si>
  <si>
    <t>Ausencia de especificidad en las obligaciones contractuales del proveedor en relación con los estándares de accesibilidad web.
-Poca oferta en el mercado de servicios relacionados con el normograma.</t>
  </si>
  <si>
    <t>Gestionar la contratación del proveedor encargado de administrar el normograma que cumpla con los requisitos de la ley de transparencia y los estándares de accesibilidad de gobierno en línea.</t>
  </si>
  <si>
    <t>Estudios previos radicados</t>
  </si>
  <si>
    <t>AC395</t>
  </si>
  <si>
    <t>Para el primer trimestre de 2024, no se presenta avance. Se recomienda realizar el respectivo avance para el próximo trimestre.</t>
  </si>
  <si>
    <t>CGR-CDSECTCRD No. 029 Departamento de Atlántico, municipios de Malambo y Sabanalarga Vigencia 2022</t>
  </si>
  <si>
    <t>HALLAZGO 3. INFRAESTRUCTURA EDUCATIVA. En la ejecución de los Acuerdos de Obra suscritos para la ampliación de las Instituciones Educativa Julio Pantoja Maldonado de Baranoa, Normal Superior de Manatí, San Nicolás de Tolentino de Puerto Colombia, José Consuegra Higgins de Isabel López y Algodonal de Santa Lucia, se observan deficiencias en el mantenimiento que requieren las obras recibidas por la entidad certificada, a causa del desconocimiento e incumplimiento de los TCC correspondientes, generando deterioro prematuro de las obras y riesgo de colapso de las estructuras</t>
  </si>
  <si>
    <t>Desconocimiento e incumplimiento de los TCC de los Acuerdos de obra 403032, 403037, 403039, 403055 y 403057, por parte de la ETC - Departamento del Atlántico, por no realizar las labores de mantenimiento de la Infraestructura Educativa a las que se comprometió a través del Convenio Interadministrativo especifico No. 1094 de 2016, luego de su entrega por parte del FFIE.</t>
  </si>
  <si>
    <t>Socializar el documento guía dirigido a la entidad territorial, que contenga los roles y responsabilidades de la ETC y el FFIE para la entrega y recibo de la infraestructura educativa.</t>
  </si>
  <si>
    <t>AC396</t>
  </si>
  <si>
    <t>Para el primer trimestre de 2024, no se evidenció registro del avance de la meta, la cual vence el 31 de mayo de 2024, por tanto se recomienda dar celeridad en el desarrollo de las actividades.</t>
  </si>
  <si>
    <t>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</si>
  <si>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t>
  </si>
  <si>
    <t>Socializar con las ETC un documento que oriente la  atención y servicio de postventas de la infraestructura educativa de los proyectos del FFIE.</t>
  </si>
  <si>
    <t>AC398</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</si>
  <si>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</si>
  <si>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AC399</t>
  </si>
  <si>
    <t>Ajustar el documento de "LINEAMIENTOS GENERALES DE MATERIALIDAD Y ACABADOS" con el objeto de fortalecer el seguimiento, control y calidad de las obras.</t>
  </si>
  <si>
    <t>AC400</t>
  </si>
  <si>
    <t>En cumplimiento de la acción de mejora, se adjunta documento LINEAMIENTOS GENERALES DE MATERIALIDAD Y ACABADOS, V3, ajustado y socializado. Como evidencia del cumplimiento de la acción, se anexa soporte del documento actualizado en su 3 versión.</t>
  </si>
  <si>
    <t xml:space="preserve">Para el primer trimestre de 2024, se observó el cumplimiento de la acción de mejora, se verificó documento LINEAMIENTOS GENERALES DE MATERIALIDAD Y ACABADOS, V3 ajustado. </t>
  </si>
  <si>
    <t>Socializar con los contratistas de obra, las interventorias y las supervisión el documento "LINEAMIENTOS GENERALES DE MATERIALIDAD Y ACABADOS" con el objeto de fortalecer el seguimiento, control y calidad de las obras.</t>
  </si>
  <si>
    <t>AC401</t>
  </si>
  <si>
    <t>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</si>
  <si>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t>
  </si>
  <si>
    <t>Elaborar un documento que oriente la  atención y servicio de postventas de la infraestructura educativa de los proyectos del FFIE.</t>
  </si>
  <si>
    <t>AC402</t>
  </si>
  <si>
    <t>Para el primer trimestre del 2024 la dependencia no reporta soportes de avance, sin embargo no se ha cumplido la fecha de finalización.</t>
  </si>
  <si>
    <t>AC403</t>
  </si>
  <si>
    <t>AC404</t>
  </si>
  <si>
    <t>AC405</t>
  </si>
  <si>
    <t>Para el primer trimestre del 2024 se evidencia la socialización del documento "LINEAMIENTOS GENERALES DE MATERIALIDAD Y ACABADOS" actualizado.</t>
  </si>
  <si>
    <t>AC406</t>
  </si>
  <si>
    <t>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</si>
  <si>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t>
  </si>
  <si>
    <t>AC407</t>
  </si>
  <si>
    <t>AC408</t>
  </si>
  <si>
    <t>AC409</t>
  </si>
  <si>
    <t>AC410</t>
  </si>
  <si>
    <t>AC411</t>
  </si>
  <si>
    <t>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</si>
  <si>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</si>
  <si>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AC412</t>
  </si>
  <si>
    <t>AC413</t>
  </si>
  <si>
    <t>AC414</t>
  </si>
  <si>
    <t>AC415</t>
  </si>
  <si>
    <t>AC416</t>
  </si>
  <si>
    <t>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</si>
  <si>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</si>
  <si>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AC417</t>
  </si>
  <si>
    <t>AC418</t>
  </si>
  <si>
    <t>AC419</t>
  </si>
  <si>
    <t>AC420</t>
  </si>
  <si>
    <t>AC421</t>
  </si>
  <si>
    <t>Con corte al 31 de marzo de 2024, no se presenta seguimiento por parte de la dependencia, teniendo en cuenta que aun se encuentra dentro del tiempo establecido.</t>
  </si>
  <si>
    <t>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t>
  </si>
  <si>
    <t>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t>
  </si>
  <si>
    <t>AC422</t>
  </si>
  <si>
    <t>AC423</t>
  </si>
  <si>
    <t xml:space="preserve">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t>
  </si>
  <si>
    <t>AC424</t>
  </si>
  <si>
    <t>AC425</t>
  </si>
  <si>
    <t>AC426</t>
  </si>
  <si>
    <t>CGR-CDSECTCRD No. 023 Departamento de Boyaca y municipio de Tunja Vigencia 2022</t>
  </si>
  <si>
    <t>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t>
  </si>
  <si>
    <t xml:space="preserve">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t>
  </si>
  <si>
    <t>AC427</t>
  </si>
  <si>
    <t>AC428</t>
  </si>
  <si>
    <t>Socializar con los contratistas de obra, las interventorias y la supervisión, el documento "LINEAMIENTOS GENERALES DE MATERIALIDAD Y ACABADOS" con el objeto de fortalecer el seguimiento, control y calidad de las obras.</t>
  </si>
  <si>
    <t>AC429</t>
  </si>
  <si>
    <t>AC430</t>
  </si>
  <si>
    <t>Socializar un documento dirigido a los contratistas de obra, interventoría y a los supervisores de los contratos de interventoría, que contenga los lineamientos para gestión y trámite encaminado a obtener las autorizaciones o certificaciones RETIE Y RETILAP de los proyectos.</t>
  </si>
  <si>
    <t>AC431</t>
  </si>
  <si>
    <t>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t>
  </si>
  <si>
    <t>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t>
  </si>
  <si>
    <t>AC432</t>
  </si>
  <si>
    <t>AC433</t>
  </si>
  <si>
    <t>AC434</t>
  </si>
  <si>
    <t xml:space="preserve">Realizar seguimiento a los ajustes del normograma del MEN realizados por el proveedor.
</t>
  </si>
  <si>
    <t>Normograma ajustado con requisitos de la ley de transparencia</t>
  </si>
  <si>
    <t>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t>
  </si>
  <si>
    <t xml:space="preserve">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t>
  </si>
  <si>
    <t>AC435</t>
  </si>
  <si>
    <t>AC436</t>
  </si>
  <si>
    <t>AC437</t>
  </si>
  <si>
    <t>HALLAZGO 12. Por deficiencias en el proceso de ejecución y control del Acuerdo de Obra No. 406040 del 25 de julio de 2017 en el municipio de Cubará, se observan incumplimientos relacionados con el reglamento Técnico del Sector Agua Potable y Saneamiento Básico (RAS2000); la Norma de Sismo Resistencia10 título A Numeral A.1.5.2.3; y el Código Colombiano de Instalaciones Hidráulicas y Sanitarias (NTC-1500), que afectan los objetivos del proyecto y dejaron como resultado un daño patrimonial en la I.E Nacionalizada Pablo VI, por $58.639.674</t>
  </si>
  <si>
    <t>Falta de seguimiento y control oportuno por parte de la supervisión técnica e interventoría contractual.</t>
  </si>
  <si>
    <t>AC438</t>
  </si>
  <si>
    <t>HALLAZGO 13. Por deficiencias en los procesos de ejecución y supervisión se evidencian incumplimientos en los Acuerdos de Obra de las Instituciones educativas de 4 municipios: Samacá, Ráquira, Turmequé y Nuevo Colón, que dejó como resultado a las IEs con eleva personas inconclusos y sin funcionamiento, afectando el desplazamiento de las personas con movilidad reducida, ya que impide su acceso y desplazamiento adecuado por los espacios, razón por la cual se aprueba indagación preliminar para determinar la cuantía del detrimento patrimonial.</t>
  </si>
  <si>
    <t>Falta de seguimiento y control oportuno por parte de la supervisión técnica e interventoría contractual</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</si>
  <si>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</si>
  <si>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AC439</t>
  </si>
  <si>
    <t>HALLAZGO 14. Se evidencian incumplimientos en el Acuerdo de Obra No. 129001 del municipio de Sáchica, que dejó como resultado a la I.E Nueva Generación en funcionamiento con procesos constructivos deficientes que dejaron como resultado humedades y fisuras en muros y grietas en pisos. El resultado de estos incumplimientos y de lo evidenciado en campo se resume en un daño patrimonial por $34.350.205.</t>
  </si>
  <si>
    <t>Falta de una supervisión continua al cumplimiento de los acuerdos establecidos por todas las partes intervinientes, lo que generó incumplimiento en los plazos inicialmente pactados. De igual manera la forma de pago determinada por el FFIE, en donde se establecieron precios globales fijos impide un seguimiento adecuado a cada una de las actividades de obra.</t>
  </si>
  <si>
    <t>AC440</t>
  </si>
  <si>
    <t>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t>
  </si>
  <si>
    <t>Insuficiencias en los procesos de ejecución y control se evidencian incumplimientos en los Acuerdos de Obra de las Instituciones Educativas de los municipios de Sutamarchan y Ciénega</t>
  </si>
  <si>
    <t>AC441</t>
  </si>
  <si>
    <t>AC442</t>
  </si>
  <si>
    <t>HALLAZGO 18.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t>
  </si>
  <si>
    <t>Falencias en los procesos constructivos y en la supervisión de los mismos.</t>
  </si>
  <si>
    <t>AC443</t>
  </si>
  <si>
    <t>AC444</t>
  </si>
  <si>
    <t>AC445</t>
  </si>
  <si>
    <t>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t>
  </si>
  <si>
    <t>Falta de un adecuado control ejercido por la interventoría, cumplimiento de especificaciones técnicas aplicables.</t>
  </si>
  <si>
    <t>AC446</t>
  </si>
  <si>
    <t>AC447</t>
  </si>
  <si>
    <t>AC448</t>
  </si>
  <si>
    <t>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t>
  </si>
  <si>
    <t>Falta de un adecuado control ejercido por la interventoría, incumplimiento de especificaciones técnicas aplicables.</t>
  </si>
  <si>
    <t>AC449</t>
  </si>
  <si>
    <t>AC450</t>
  </si>
  <si>
    <t>AC451</t>
  </si>
  <si>
    <t>HALLAZGO 10.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t>
  </si>
  <si>
    <t>Falta de un adecuado control ejercido por la interventoría, respecto a los requerimientos mínimos de diseño, cumplimiento de especificaciones técnicas aplicables</t>
  </si>
  <si>
    <t>AC452</t>
  </si>
  <si>
    <t>AC453</t>
  </si>
  <si>
    <t>AC454</t>
  </si>
  <si>
    <t>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t>
  </si>
  <si>
    <t>AC455</t>
  </si>
  <si>
    <t>AC456</t>
  </si>
  <si>
    <t>AC457</t>
  </si>
  <si>
    <t>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t>
  </si>
  <si>
    <t>AC458</t>
  </si>
  <si>
    <t>Para el primer trimestre de 2024, se registró avance en la acción de mejora prevista,  se observó que se efectuaron dos (2) capacitaciones dirigidas a gestores y supervisores, se evidencian listados de asistencia y MANUAL DE FUNCIONES Y COMPETENCIAS LABORALES, objeto de capacitación.</t>
  </si>
  <si>
    <t>AC459</t>
  </si>
  <si>
    <t>AC460</t>
  </si>
  <si>
    <t>CGR-CDSECTCRD No. 016 Departamento del Cauca y municipio de Popayán Vigencia 2022</t>
  </si>
  <si>
    <t>Hallazgo No. 13 Obra Civil I.E. Los Comuneros Siberia-Caldono Cauca (A) (BA). Se recibió la obra civil I.E Los Comuneros de Caldono por parte del departamento del Cauca, la cual presentaba fallas en el suministro de agua, el fluido eléctrico y la plataforma de elevación sin funcionamiento y no permitió el uso de las instalaciones por parte de la comunidad educativa. Posterior a la comunicación de la observación de auditoría, se realizaron los ajustes a las fallas evidenciadas en la obra, constituyéndose un beneficio de auditoría por $ 107.010.691.</t>
  </si>
  <si>
    <t>deficiencias en las funciones de supervisión e interventoría al recibir la obra con observaciones</t>
  </si>
  <si>
    <t>AC461</t>
  </si>
  <si>
    <t>Para el primer trimestre de 2024, se registró cumplimiento en la acción de mejora prevista,  se observó que se efectuaron dos (2) capacitaciones dirigidas a gestores y supervisores, se evidencian listados de asistencia, presentación PROCEDIMIENTOS Y PARÁMETROS DE REVISIÓN DE ÍTEMS NO PREVISTOS, Manual de Supervisión e Interventoría.</t>
  </si>
  <si>
    <t>CGR-CDSECTCRD No. 019  Departamento del Quindío y municipio de Armenia Vigencia 2022</t>
  </si>
  <si>
    <t>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t>
  </si>
  <si>
    <t xml:space="preserve">Debilidades relacionadas con la deficiente interventoría y supervisión técnica en el desarrollo del contrato, que no aseguran el cumplimiento de las responsabilidades pactadas ni la verificación apropiada del cumplimiento de las obligaciones 
contractuales. </t>
  </si>
  <si>
    <t>AC462</t>
  </si>
  <si>
    <t>AC463</t>
  </si>
  <si>
    <t>AC464</t>
  </si>
  <si>
    <t>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t>
  </si>
  <si>
    <t>Debilidades relacionadas con la deficiente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</si>
  <si>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AC465</t>
  </si>
  <si>
    <t>AC466</t>
  </si>
  <si>
    <t>AC467</t>
  </si>
  <si>
    <t xml:space="preserve">CGR-CDSECTCRD No. 27 Departamento Valle del Cauca y Distrito de Buenaventura Vigencia 2022  </t>
  </si>
  <si>
    <t>HALLAZGO 5. Convenio 1098 de 2017 Departamento Valle - Estado de los dispositivos de transporte vertical. (F-D)..En el convenio 1098 de 2017 suscrito entre el MEN y el Valle del Cauca, que incluyó recursos de los contratos 1005, 1009, 1007, se evidenció deterioro prematuro, mal uso y omisión de mantenimiento preventivo y correctivo de los dispositivos de transporte vertical contratados, por incumplimiento de las obligaciones del convenio con cargo a la ETC, generando que en algunas IE no presten un servicio integral, ya que estos dispositivos no están en uso. Hallazgo fiscal por $299.274.089 y presunta incidencia disciplinaria.</t>
  </si>
  <si>
    <t>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t>
  </si>
  <si>
    <t>AC468</t>
  </si>
  <si>
    <t>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t>
  </si>
  <si>
    <t>Incumplimiento de las competencias relacionadas con la infraestructura educativa, debilidades en la planeación y ejecución de este tipo de proyectos y de coordinación entre la entidad territorial y el FFIE,</t>
  </si>
  <si>
    <t>AC469</t>
  </si>
  <si>
    <t>AC470</t>
  </si>
  <si>
    <t>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t>
  </si>
  <si>
    <t>Inadecuada planificación técnica e inobservancia 
de la NTC aplicable, generando reducción en la vida útil y afectando la operatividad y funcionalidad de los espacios intervenidos.</t>
  </si>
  <si>
    <t>AC471</t>
  </si>
  <si>
    <t>AC472</t>
  </si>
  <si>
    <t>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t>
  </si>
  <si>
    <t>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t>
  </si>
  <si>
    <t>AC473</t>
  </si>
  <si>
    <t>AC474</t>
  </si>
  <si>
    <t>8. PARTICIPA j. Canal de interacción deliberatoria para la participación ciudadana. 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</si>
  <si>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El Ministerio de Educación Nacional no cuenta con un canal que centralice los mecanismos para la interacción con la ciudadanía que incluyan en forma general, los eventos y actividades que se desarrollan en el marco de la Participación Ciudadana.</t>
  </si>
  <si>
    <t>Habilitar en la página Web / Menú participa, un canal (botón) de interacción deliberatoria en el cual se centralicen los mecanismos dispuestos por la entidad para la Participación Ciudadana.</t>
  </si>
  <si>
    <t>Informe con pantallazos y enlace para acceder al Canal (botón) de interacción deliberatoria habilitado.</t>
  </si>
  <si>
    <t xml:space="preserve">Diego Fernando Salazar Becerra </t>
  </si>
  <si>
    <t>AC475</t>
  </si>
  <si>
    <t>Con el fin de dar cumplimiento al compromiso adquirido en el marco de la acción de mejora propuesta, durante el primer trimestre de 2024, se adelantaron las siguientes gestiones: a) Se solicitó vía correo electrónico, a la Oficina Asesora de Comunicaciones, la creación del botón ¿Canal de interacción deliberatoria para la participación ciudadana¿. b) Con el fin de mantener actualizado el canal de interacción, se encuentra en proceso de validación y revisión el contenido del Menú Participa, ya que el Ministerio de Educación Nacional durante el primer trimestre realizó convocatorias y publicó temas objeto de participación, en diferentes ubicaciones del menú, sin embargo, se requiere adelantar un proceso de actualización y rediseño del Menú Participa, ya que por accesibilidad las publicaciones que se realizan en el marco del presente hallazgo, deben centralizarse en el botón ¿Canal de interacción deliberatoria¿. Se adjunta informe de avance, en donde se brinda el contexto general de las gestiones realizadas y programadas.</t>
  </si>
  <si>
    <t>Para el primer trimestre de 2024, la dependencia reporta avance el 25%. Se evidencia informe de avance de la acción de mejoramiento ITA, donde se  solicitó vía correo electrónico, a la Oficina Asesora de Comunicaciones, la creación del botón “Canal de interacción deliberatoria para la participación ciudadana”. Además, y con el fin de mantener actualizado el canal de interacción, se encuentra en proceso de validación y revisión el contenido del Menú Participa.</t>
  </si>
  <si>
    <t>8.2. Estructura y Secciones del menú PARTICIPA. Planeación y presupuesto participativo: d. Visibilizar avances de decisiones y su estado (semáforo). Visibilizar reportes de avance de las decisiones tomadas e indicar el estado de estas (semáforo) y las frecuencias de participación. El contenido relacionado con las cajas de herramientas se encuentra en construcción.</t>
  </si>
  <si>
    <t>El Ministerio de Educación Nacional no tiene consolidado un reporte de avance y semáforo que muestre el estado de cada proceso.</t>
  </si>
  <si>
    <t>Publicar en la página Web una matriz y/o tablero de control que muestre de manera consolidada la información relevante de los ejercicios de planeación participativa.</t>
  </si>
  <si>
    <t>Informe con pantallazos y enlace para acceder a la Matriz y/o tablero de control publicado.</t>
  </si>
  <si>
    <t>AC476</t>
  </si>
  <si>
    <t>8.2. Estructura y Secciones del menú PARTICIPA- PLANEACIÓN. Colaboración e innovación: OFICINA DE INNOVACION EDUCATIVA e.Divulgar el plan de trabajo para implementar la solución diseñada. Divulgar el plan de trabajo para implementar la solución diseñada frente al reto. El contenido relacionado a la divulgación del plan de trabajo encuentra en construcción</t>
  </si>
  <si>
    <t>El Ministerio de Educación Nacional no publicó el plan de trabajo 2023, en el Menú Participa.</t>
  </si>
  <si>
    <t>Elaborar y publicar el plan de trabajo 2024 en el Menú Participa.</t>
  </si>
  <si>
    <t>Plan de trabajo publicado.</t>
  </si>
  <si>
    <t>AC477</t>
  </si>
  <si>
    <t>8.2. Estructura y Secciones del menú PARTICIPA- PLANEACIÓN. Colaboración e innovación: OFICINA DE INNOVACION EDUCATIVA. f. Publicar la información sobre los desarrollos o prototipos. Publicar la información sobre los desarrollos o prototipos de solución diseñados con base en el proceso de colaboración e innovación abierta con la participación ciudadana y de los grupos de interés. El contenido relacionado sobre los desarrollos o prototipos encuentra en construcción</t>
  </si>
  <si>
    <t>El Ministerio de Educación Nacional no ha desarrollado prototipos de solución, diseñados con base en el proceso de colaboración e innovación abierta</t>
  </si>
  <si>
    <t>Elaborar y publicar un prototipo que de solución al reto o problemática identificados en el espacio co - creación adelantado con los grupos de valor.</t>
  </si>
  <si>
    <t>Documento de diseño del prototipo publicado en el Menú de Participa</t>
  </si>
  <si>
    <t>AC478</t>
  </si>
  <si>
    <t>8.2. Estructura y Secciones del menú PARTICIPA- PLANEACIÓN. Control social. b. Convocar  cuando inicie ejecución de programa, proyecto o  contratos. Publicar la convocatoria a la ciudadanía cuando la entidad inicie la ejecución de un programa, proyecto, contrato o de la prestación de un servicio público para que la ciudadanía esté enterada y ejerza la vigilancia correspondiente. El Ministerio de Educación Nacional avanzará en la construcción de los mecanismos de convocatoria para la ejecución de programa, proyecto o contratos.</t>
  </si>
  <si>
    <t>El Ministerio de Educación Nacional no cuenta con un botón en el Menú Participa en donde se publique la información de convocatorias</t>
  </si>
  <si>
    <t>Habilitar en la página Web un botón en donde se publique la información sobre convocatorias.</t>
  </si>
  <si>
    <t>Informe con pantallazos y enlace para acceder al Boton de convocatorias habiltado.</t>
  </si>
  <si>
    <t>AC479</t>
  </si>
  <si>
    <t>8.2. Estructura y Secciones del menú PARTICIPA. Control social. c. Resumen del tema objeto de vigilancia. 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 El Ministerio de Educación Nacional avanzará en la definición de los temas objeto de vigilancia</t>
  </si>
  <si>
    <t>El Ministerio no cuenta con un resumen de los temas objeto de vigilancia ciudadana, así como el avance de los indicadores de gestión asociados, los recursos asignados, la metodología de diálogo definida para interactuar con el grupo de control social, los plazos, las observaciones recibidas y las respuestas dadas por la Entidad.</t>
  </si>
  <si>
    <t>Elaborar y publicar el resumen de las veedurías ciudadanas que contenga los temas objeto de vigilancia ciudadana, así como la naturaleza, alcance de control y datos de contacto.</t>
  </si>
  <si>
    <t>Resumen publicado</t>
  </si>
  <si>
    <t>Alba Rocio Suarez Paez</t>
  </si>
  <si>
    <t>AC480</t>
  </si>
  <si>
    <t>8.2. Estructura y Secciones del menú PARTICIPAControl social: d. Informes del interventor o el supervisor. 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 El Ministerio de Educación Nacional realizará la publicación de los informes del interventor o el supervisor</t>
  </si>
  <si>
    <t>El Ministerio actualmente no publica los informes generados por las veedurías que llevan a cabo algún control frente a la los planes, programas o proyectos de la Entidad</t>
  </si>
  <si>
    <t>Publicar mínimo dos informes que generen las veedurías ciudadanas que están ejerciendo alguna vigilancia frente a los planes, programas o proyectos del Ministerio</t>
  </si>
  <si>
    <t>Informes publicados</t>
  </si>
  <si>
    <t>2</t>
  </si>
  <si>
    <t>AC481</t>
  </si>
  <si>
    <t>Para el primer trimestre de 2024, la dependencia no reporta soportes de avance, sin embargo, no se ha cumplido la fecha de finalización y se encuentra dentro de los tiempos establecidos. Es importante aclarar que que su fecha de inicio es 01-04-2024.</t>
  </si>
  <si>
    <t>8.2. Estructura y Secciones del menú PARTICIPA- PLANEACIÓN. Control social, e. Facilitar herramienta de evaluación de las actividades. Facilitar a los participantes una herramienta de evaluación de las actividades y espacios de control social adelantadas. El Ministerio de Educación Nacional realizará la construcción de dichos contenidos</t>
  </si>
  <si>
    <t>El Ministerio actualmente no cuenta con una herramienta de evaluación de las actividades y espacios de control social adelantados por las veedurías que ejercen algún tipo de vigilancia sobre los programas y proyectos de la Entidad</t>
  </si>
  <si>
    <t>Elaborar una herramienta de evaluación de las actividades y espacios de control social adelantados por las veedurías.</t>
  </si>
  <si>
    <t>Formato de encuesta de evaluación de espacios de control social elaborado</t>
  </si>
  <si>
    <t>AC482</t>
  </si>
  <si>
    <t xml:space="preserve">Para el primer trimestre de 2024, la dependencia no reporta avance, debido a que no ha iniciado la fecha de ejecución </t>
  </si>
  <si>
    <t>8.2. Estructura y Secciones del menú PARTICIPA. Control social: f. Publicar el registro de las observaciones de las veedurías. Publicar información, datos e indicadores que sirvan de insumos para el análisis de resultados y avances de la gestión en las acciones de participación para el control social y las veedurías ciudadanas. El Ministerio de Educación Nacional realizará la construcción de dichos contenidos</t>
  </si>
  <si>
    <t>El Ministerio actualmente no publica las observaciones generadas por las veedurías frente a los planes, programas o proyectos de la Entidad.</t>
  </si>
  <si>
    <t>Publicar las observaciones de las veedurías ciudadanas y sus recomendaciones sobre los programas, proyectos, pocesos que son objeto de control social</t>
  </si>
  <si>
    <t>Informe de observaciones publicado</t>
  </si>
  <si>
    <t>AC483</t>
  </si>
  <si>
    <t>8.2. Estructura y Secciones del menú PARTICIPA. Control social: g. Acciones de mejora. Publicar la información sobre las acciones de mejora y correctivos incorporados en la planeación institucional que se tomaron con base en las acciones de control social y veedurías ciudadanas. El Ministerio de Educación Nacional realizará la construcción de dichos contenidos</t>
  </si>
  <si>
    <t>los análisis adelantados por las veedurías ciudadanas que llevan a cabo algún control frente a los planes de la Entidad.</t>
  </si>
  <si>
    <t>Publicar las acciones de mejora y correctivas incorporadas en la planeación institucional teniendo en cuenta las acciones de control social generadas por las veedurías ciudadanas.</t>
  </si>
  <si>
    <t>Informe de acciones publicado</t>
  </si>
  <si>
    <t xml:space="preserve">Alba Rocio Suarez Paez / Profesional Especializado	</t>
  </si>
  <si>
    <t>AC484</t>
  </si>
  <si>
    <t>Incluir en la mesa de Mejora de Procesos el seguimiento al indicador relacionado con oportunidad de Quejas y Reclamos del Ministerio.</t>
  </si>
  <si>
    <t>Se consideró inicialmente focalizar los esfuerzos en la mejora indicador de oportunidad de PQRSD</t>
  </si>
  <si>
    <t>Realizar seguimiento al indicador de quejas y reclamos en el marco de la Mesa técnica de mejora de procesos</t>
  </si>
  <si>
    <t>Presentación seguimiento Mesa técnica de procesos</t>
  </si>
  <si>
    <t>Maura Yuliana Ramirez Goez</t>
  </si>
  <si>
    <t>AC490</t>
  </si>
  <si>
    <t>Verificar el comportamiento del indicador oportunidad Quejas y Reclamos para la vigencia 2023 y su tendencia.</t>
  </si>
  <si>
    <t>Presentación indicador oportunidad Quejas y Reclamos</t>
  </si>
  <si>
    <t xml:space="preserve">Maura Yuliana Ramirez Goez </t>
  </si>
  <si>
    <t>AC491</t>
  </si>
  <si>
    <t>Para el primer trimestre de 2024, la Subdirección de Desarrollo Organizacional ,realizoinforme del comportamiento del indicador oportunidad Quejas y Reclamos para la vigencia 2023 y su tendencia, se anexa presentación con los indicadores correspondiente</t>
  </si>
  <si>
    <t>Para el primer trimestre de 2024, se observó informe del comportamiento del indicador oportunidad Quejas y Reclamos para la vigencia 2023 y su tendencia</t>
  </si>
  <si>
    <t>A partir de la articulación del Plan estratégico Institucional al Plan Nacional de Desarrollo PND, realizar la alineación correspondiente a los modelos referenciales de la entidad.</t>
  </si>
  <si>
    <t>Actualización del Plan estratégico institucional alineado al PND</t>
  </si>
  <si>
    <t>Publicar y socializar el análisis de contexto del SIG articulado al PND a los líderes de modelos referenciales</t>
  </si>
  <si>
    <t>Documento de contexto del SIG publicado y socializado</t>
  </si>
  <si>
    <t>AC496</t>
  </si>
  <si>
    <t>Se publica y socializa el análisis de contexto articulado con los modelos referenciales y el PND, se socializada con el equipo teams donde se encuentra los enlaces de reportes y se les indica donde se puede consultar el documento. Se anexa el documento y el pantallazo respectivo</t>
  </si>
  <si>
    <t xml:space="preserve">Para el primer trimestre del año 2024 el proceso de gestion  de procesos y mejora, presenta analisis de contexto </t>
  </si>
  <si>
    <t>Realizar el análisis de la pertinencia de las metas establecidas para el SIG y su necesidad de reformularlas con el fin de aumentar la madurez del sistema y el impacto de los resultados.</t>
  </si>
  <si>
    <t>Se requiere establecer mediciones acorde al desarrollo del sistema, para hacerlas más retadoras para la entidad.</t>
  </si>
  <si>
    <t>Realizar la consolidación metas SIG 2024</t>
  </si>
  <si>
    <t>Documento con la consolidación metas SIG 2024</t>
  </si>
  <si>
    <t>AC498</t>
  </si>
  <si>
    <t>Realizar el seguimiento a la pertinencia de las metas del SIG en el marco de la Revisión por la dirección 2024</t>
  </si>
  <si>
    <t>Acta de Revisión por la Dirección 2024 con seguimiento a metas del SIG</t>
  </si>
  <si>
    <t>AC499</t>
  </si>
  <si>
    <t>ICONTEC-2023</t>
  </si>
  <si>
    <t>Continuar con la gestión necesaria para la verificación del inventario de Gases de Efecto Invernadero con el fin de validar la confiabilidad de los datos.</t>
  </si>
  <si>
    <t>El Ministerio de Educación Nacional en el marco de lo establecido en el numeral 5 del articulo 15 de la Ley 2169 ha iniciado durante la vigencia 2023 con la medición de su huella de carbono bajo lo establecido en el estándar ISO 14064-1</t>
  </si>
  <si>
    <t>Formular las acciones que permitan lograr la verificación de la huella de carbono de la entidad por un ente externo.</t>
  </si>
  <si>
    <t>Plan de trabajo</t>
  </si>
  <si>
    <t>David Alejandro Ceballos Guaneme</t>
  </si>
  <si>
    <t>AC502</t>
  </si>
  <si>
    <t>Se obsrevó el plan de trabajo en el  cual se observó las actividades que permitan al Ministerio de Educación Nacional aplicar a un proceso de verificación de su huella de carbono - Soporte documento excel  nombrado  "2024-02-29PDT Verificación Huella de Carbono MEN.xlsx_2024-02-29"</t>
  </si>
  <si>
    <t>Para el primer trimestre de 2024, la dependencia reportó un avance del 100% con la presentación del plan de trabajo  en el  cual se observó las actividades que permitan al Ministerio de Educación Nacional aplicar a un proceso de verificación de su huella de carbono para el año base, así como las acciones que conlleven a su reducción y la carbono neutralidad. Avance de la acción 100%.</t>
  </si>
  <si>
    <t>Seguimiento en el Comité de Gestión y Desempeño de las acciones implementadas para lograr la verificación de la huella de carbono de la entidad por un ente externo</t>
  </si>
  <si>
    <t>Informe de Seguimientos</t>
  </si>
  <si>
    <t>AC503</t>
  </si>
  <si>
    <t>Fortalecer las inspecciones y supervisión de los contratistas en el cumplimiento de controles ambientales como de SST, en todas las áreas de la organización.</t>
  </si>
  <si>
    <t>El seguimiento se ha enfocado en los requisitos establecidos hacia los contratistas con responsabilidad ambiental, los cuales son contratos de la Subdirección de Gestión Administrativa. Se requiere mejorar la competencia y recursos de personal para garantizar una adecuada inspección y supervisión de criterios ambientales y de SST en otras dependencias de la entidad.</t>
  </si>
  <si>
    <t>Socializar la nueva Guía de Compras Públicas Sostenibles a todas las dependencias del Ministerio</t>
  </si>
  <si>
    <t>Socialización de la guía de compras públicas sostenibles</t>
  </si>
  <si>
    <t>AC504</t>
  </si>
  <si>
    <t>Se observó la socialización de la Guía de Compras Públicas Sostenibles a través de correo electrónico enviado el 08/02/2024 por comunicación interna y el 12/02/2024 a través de RadioMen como se evidencia en los siguientes documentos: Socialización Guía CPS correo, Socialización Guía CPS correo RadioMEN, RadioMEN_FEBRERO12_202</t>
  </si>
  <si>
    <t>Para el primer trimestre de 2024, la dependencia reportó un avance del 100% con la Socializar la nueva Guía de Compras Públicas Sostenibles a todas las dependencias del Ministerio a través de correo electrónico enviado el 08/02/2024 por comunicación interna y el 12/02/2024 a través de RadioMen a las dependencias del Ministerio.  Avance de la acción 100%.</t>
  </si>
  <si>
    <t>Identificar, priorizar e incluir en el marco de las compras públicas sostenibles de la entidad, contratos con criterios ambientales</t>
  </si>
  <si>
    <t>Priorización e inclusión de nuevos contratos bajo la guía de compras públicas sostenibles</t>
  </si>
  <si>
    <t>AC505</t>
  </si>
  <si>
    <t xml:space="preserve">La oficina de Control Interno observó el documento “Anexo 2. Fichas_Bs_Ss_Criterios_sostenibilidad_ambiental.xlsx”, en donde priorizaron las fichas técnicas con criterios ambientales para los bienes o servicios de: Realizar el mantenimiento preventivo y correctivo a la edificación, a las instalaciones, equipos y al mobiliario de propiedad o al servicio del Ministerio de Educación Nacional, Mantenimiento de Ascensores, Mantenimiento de plantas eléctricas, Mantenimiento de los aires acondicionados, Prestación de servicios de aseo y cafetería, Adquisición de tóner y papelería, Mantenimiento del parque automotor, Prestación de la actividad de aprovechamiento en el servicio público de aseo que comprende la recolección de residuos aprovechables separados en la fuente, el transporte selectivo hasta la estación de clasificación y aprovechamiento, así como su clasificación y pesaje, Prestar el servicio de transporte, almacenamiento temporal, tratamiento y disposición final adecuada de los residuos peligrosos y/o especiales generados por el ministerio de educación, Apoyo plan de bienestar e incentivos, plan de seguridad social y salud en el trabajo, y fortalecimiento y desarrollo de competencias de los servidores del MEN y sector educación, Prestación de servicios de atención médica domiciliaria en la modalidad de área protegida, dentro de las instalaciones del ministerio de educación nacional, así como en la residencia de los servidores públicos que se encuentran en teletrabajo o trabajo en casa, durante la jornada laboral. </t>
  </si>
  <si>
    <t>Para el primer trimestre de 2024, la dependencia reportó un avance del 100% con la priorización de las fichas de bienes y servicios con criterios ambientales para Realizar el mantenimiento preventivo y correctivo a la edificación, a las instalaciones, equipos y al mobiliario de propiedad o al servicio del Ministerio de Educación Nacional, Mantenimiento de Ascensores, Mantenimiento de plantas eléctricas, Mantenimiento de los aires acondicionados, Prestación de servicios de aseo y cafetería, Adquisición de tóner y papelería, Mantenimiento del parque automotor, Prestación de la actividad de aprovechamiento en el servicio público de aseo que comprende la recolección de residuos aprovechables separados en la fuente, el transporte selectivo hasta la estación de clasificación y aprovechamiento, así como su clasificación y pesaje, Prestar el servicio de transporte, almacenamiento temporal, tratamiento y disposición final adecuada de los residuos peligrosos y/o especiales generados por el ministerio de educación, Apoyo plan de bienestar e incentivos, plan de seguridad social y salud en el trabajo, y fortalecimiento y desarrollo de competencias de los servidores del MEN y sector educación, Prestación de servicios de atención médica domiciliaria en la modalidad de área protegida, dentro de las instalaciones del ministerio de educación nacional, así como en la residencia de los servidores públicos que se encuentran en teletrabajo o trabajo en casa, durante la jornada laboral. Avance de la acción 100%.</t>
  </si>
  <si>
    <t>Realizar las inspecciones y seguimientos a los contratistas a los cuales se les ha establecido controles operacionales ambientales y de SST.</t>
  </si>
  <si>
    <t>Inspecciones y seguimientos a los contratos relacionados con compras públicas sostenibles</t>
  </si>
  <si>
    <t>AC506</t>
  </si>
  <si>
    <t>Agregar fecha a la matriz de seguimiento a los criterios ambientales.</t>
  </si>
  <si>
    <t>El personal encargado de completar el formato no está incluyendo esa información, ya que, solo se requiere el trimestre del año en el cual se está realizando el seguimiento a los criterios ambientales contractuales. No se ha establecido en el Sistema de Gestión Ambiental como requisito registrar la fecha exacta en el seguimiento de los criterios ambientales, con el fin de garantizar la confiabilidad y trazabilidad de la información registrada y reportada por los supervisores de los respectivos contratos.</t>
  </si>
  <si>
    <t>Realizar el registro del seguimiento a los criterios y cláusulas ambientales en el formato actualizado AD-FT-01 Matriz de contratos con responsabilidad ambiental, incluyendo las fechas en las cuales se hace el respectivo seguimiento.</t>
  </si>
  <si>
    <t>Formato AD-FT-01 Matriz de contratos con responsabilidad ambiental actualizado e implementado.</t>
  </si>
  <si>
    <t>AC509</t>
  </si>
  <si>
    <t xml:space="preserve">la oficina de control interno observó  la actualización de la matriz de contratos con responsabilidad ambiental, en donde incluyó la fecha de seguimiento en el trimestre y se observó el seguimiento realizado para el 1 trimestre de 2024 </t>
  </si>
  <si>
    <t>Para el primer trimestre de 2024, la dependencia reportó un avance del 100% con la actualización de la matriz de contratos con responsabilidad ambiental, en donde incluyó la fecha de seguimiento en el trimestre y se observó el seguimiento realizado para el 1 trimestre de 2024.  El reporte de avance de la acción por parte del proceso en el SIG fue el 26/04/2024 y la fecha de finalización de la acción era el 12/04/2024. Avance de la acción 100%.</t>
  </si>
  <si>
    <t>Fortalecer las estrategias con las que cuenta la Entidad para la gestión de visitantes en el marco de la preparación y respuesta ante emergencias, con el fin de garantizar su estandarización.</t>
  </si>
  <si>
    <t>AC510</t>
  </si>
  <si>
    <t>Fortalecer el entendimiento y responsabilidad de todos los trabajadores en su aporte a la gestión para que sean participantes activos en la implementación de controles para mitigar la materialización de riesgos y en lo ambiental sean participes activos en la minimización de impactos ambientales.</t>
  </si>
  <si>
    <t>Falta de alineación de la estrategia de toma de conciencia al desempeño institucional</t>
  </si>
  <si>
    <t>Proponer acciones de articulación del desempeño ambiental al desempeño institucional.</t>
  </si>
  <si>
    <t>Propuesta de Acciones de articulación del desempeño ambiental al desempeño institucional.</t>
  </si>
  <si>
    <t>AC512</t>
  </si>
  <si>
    <t xml:space="preserve">Se adjunta la propuesta </t>
  </si>
  <si>
    <t xml:space="preserve">Para el primer trimestre del año 2024 el proceso de Gestion  de Procesos y Mejora presenta propuesta de variables para medir el desempeño ambiental por dependencias, cuyo objetivo fue Mejorar la toma de conciencia y el desempeño ambiental en las dependencias del MEN. </t>
  </si>
  <si>
    <t>Presentar en la mesa técnica ambiental la propuesta de articulación del desempeño ambiental e institucional.</t>
  </si>
  <si>
    <t>Acta Mesa técnica ambiental con propuesta de articulación del desempeño ambiental e institucional.</t>
  </si>
  <si>
    <t>Se adjunta la evidencia del acta de la mesa técnica</t>
  </si>
  <si>
    <t xml:space="preserve">Para el primer trimestre del año 2024 el proceso de Gestion  de Procesos y Mejora, Realizo Mesa Técnica Ambiental con el fin de socializar los resultados del Sistema de Gestión Ambiental del Ministerio de Educación Nacional del cuarto trimestre de 2023.  mesa realizada en dia 31 de enero del 2024. </t>
  </si>
  <si>
    <t>Incluir en la circular de reportes de la vigencia el componente ambiental relacionado con el seguimiento en las mesas técnicas y las capacitaciones trimestrales a los líderes ambientales</t>
  </si>
  <si>
    <t>Circular de reportes 2024 con el componente ambiental relacionado con el seguimiento en las mesas técnicas y las capacitaciones trimestrales a los líderes ambientales</t>
  </si>
  <si>
    <t>Se adjunta la circular de reportes del 2024</t>
  </si>
  <si>
    <t xml:space="preserve">Para el primer trimestre del año 2024 el proceso de Gestion  de Procesos y Mejora, presenta Circular 007 en la que se encuentran los lineamientos  y fehcas  de seguimiento al desempeño institucional año 2024. </t>
  </si>
  <si>
    <t>Presentar en el marco del Comité Institucional de Gestión y Desempeño la propuesta de medición 2024 incluyendo la variable del desempeño ambiental del MEN</t>
  </si>
  <si>
    <t>Acta de Comté Institucional de Gestión y Desempeño incluyendo la variable del desempeño ambiental del MEN</t>
  </si>
  <si>
    <t>Se adjunta el acta de Comité Institucional con el tema de desempeño ambiental.</t>
  </si>
  <si>
    <t xml:space="preserve">Para el primer trimestre del año 2024 el proceso de Gestion  de Procesos y Mejora, presenta acta de Gestion y Desempeño cuyo objetivo  fue realizar la primera sesión del Comité Institucional de Gestión y Desempeño, con el fin de aprobar los planes institucionales y estratégicos al Plan de Acción en el marco del Decreto 612 de 2018.  igualmente, el  Subdirección de Gestión Administrativa presento al comite la importancia de los roles y responsabilidades que tienen las distintas dependencias frente al logro de las metas establecidas en el marco de la austeridad y sotenibilidad ambiental . Se somete a consideración y aprobación el Plan de Austeridad del Gasto y el Plan de Gestión Ambiental de la Subdirección de Gestión Administrativa, el cual no presenta observaciones de parte de los participantes y se aprueba por unanimidad. </t>
  </si>
  <si>
    <t>Plan de mejoramiento cerrado como no efectivo</t>
  </si>
  <si>
    <t>Plan de mejoramiento cerrado como no efectivo 1079</t>
  </si>
  <si>
    <t>Para la evaluación de política publica en primera infancia se cuenta con mecanismos definidos en la Ley 1804 de 2016 y el Decreto 1356 del 31 de julio de 2018, lo que no es considerado en el las disposiciones Generales ni en las actividades del PROCEDIMIENTO DE EVALUACIÓN DE POLÍTICAS, PROGRAMAS, PLANES, PROYECTOS, ESTRATEGIAS, ACCIONES O INSTRUMENTOS DE POLÍTICA, EP-PR-01 versión 04 OM El PROCEDIMIENTO DE EVALUACIÓN DE POLÍTICAS, PROGRAMAS, PLANES, PROYECTOS, ESTRATEGIAS, ACCIONES O INSTRUMENTOS DE POLÍTICA, EP-PR-01 versión 04, no incluye la identificación de mecanismos de evaluación definidos por ley y su inclusión dentro del SIG.</t>
  </si>
  <si>
    <t>El Procedimiento de evaluación de políticas, programas, planes, proyectos, estrategias, acciones o instrumentos de política EP-PR-01 se encuentra desactualizado y debe ajustarse de acuerdo con las nuevas realidades</t>
  </si>
  <si>
    <t>Ajustar el procedimiento Procedimiento de evaluación de políticas, programas, planes, proyectos, estrategias, acciones o instrumentos de política EP-PR-01</t>
  </si>
  <si>
    <t>Propuesta del documento remitido por correo a los resposanbles</t>
  </si>
  <si>
    <t>Ingrid Mayerly Suarez Ladino </t>
  </si>
  <si>
    <t>AC513</t>
  </si>
  <si>
    <t xml:space="preserve">Para el primer trimestre del año 2024 Subdirección de Desarrollo Organizacional NO presenta  avance. Fecha de fin de la actividad  </t>
  </si>
  <si>
    <t>Publicación del SIG/presentación y lista de asistencia de la socialziación</t>
  </si>
  <si>
    <t>Para el primer trimestre del año 2024Subdirección de Desarrollo Organizacional ) NO presenta  avance. Fecha de fin de la actividad</t>
  </si>
  <si>
    <t>Gestión de Comunicaciones</t>
  </si>
  <si>
    <t>Oficina Asesora de Comunicaciones</t>
  </si>
  <si>
    <t>MEDIO DOCUMENTAL PARA CARGAR LOS SOPORTES (PAI Y RIESGOS). En la validaciones realizadas a los soportes aportadas por el proceso, se observó, que las evidencias correspondientes a riesgos y Plan de Acción Institucional, se tiene como repositorio Google drive, el cual no está de acuerdo con los lineamientos y políticas de seguridad digital establecidos por la Oficina de Tecnologías y Sistemas de Información.</t>
  </si>
  <si>
    <t>AC514</t>
  </si>
  <si>
    <t>Auditoria OCI</t>
  </si>
  <si>
    <t>2023-G-01</t>
  </si>
  <si>
    <t>De acuerdo con los informes de la Unidad de Atención al Ciudadano del Ministerio de Educación Nacional, relacionados con la oportunidad de respuesta de las PQRSD del grupo de trabajo educación para pueblos y comunidades étnicas presentó para los meses de: Abril 2023: 87,40 % Mayo 2023: 83,22% Junio 2023: 89,71%</t>
  </si>
  <si>
    <t>AC515</t>
  </si>
  <si>
    <t>Al revisar la página https:mineducacion.gov.coportalmicrositios-institucionalesRendicion-de-CuentasMecanismos-de-Control408412:Informes-de-rendicion-de-cuentas-a-la-ciudadania, se observa que el informe de Rendición de cuentas Grupos Étnicos de la vigencia 2022, no se encuentra publicado</t>
  </si>
  <si>
    <t>AC516</t>
  </si>
  <si>
    <t>2023-G-05</t>
  </si>
  <si>
    <t>De acuerdo con el Protocolo de Paso a Producción para la Entrega en Productivo de Nuevas Soluciones Tecnológicas ST-PT-01 V3, numeral 6. Requisitos para la entrega de nuevas aplicaciones en productivo Donde a continuación, se indican los requisitos que se deben cumplir para entregar en productivo de las nuevas aplicaciones el cual el Anexo 1 - Lista de Chequeo Ingreso Nuevas Soluciones Tecnológicas se encuentra en borrador y no está firmado. Así mismo, no se observa la documentación correspondiente al criterio de aplicación Cuentas y contraseñas de Usuarios.</t>
  </si>
  <si>
    <t>Clara Eugenia Robayo Vanegas</t>
  </si>
  <si>
    <t>AC517</t>
  </si>
  <si>
    <t>Gestión Financiera</t>
  </si>
  <si>
    <t>Subdirección de Gestión Financiera</t>
  </si>
  <si>
    <t>La matriz de riesgos requiere de actualización, teniendo en cuenta el nuevo procedimiento Administración Del Fondo Nacional De Las Universidades Estatales De Colombia GF-PR-.12 V1, este debe estar relacionado como documento y actividades del riesgo Posibilidad de pérdida reputacional por no identificar los errores en la retención y traslado de la contribución parafiscal por parte de las entidades obligadas, debido a deficiencias en el seguimiento y ejecución en las actividades de verificación.</t>
  </si>
  <si>
    <t>Diana Marcela Ospina Vanegas</t>
  </si>
  <si>
    <t>AC518</t>
  </si>
  <si>
    <t>Se realizaron las mesas de trabajo con la Subdirección de Desarrollo Organizacional para la actualización de la Matriz de riesgos teniendo en cuenta la modificación del Nuevo Procedimiento GF-PR-12 v1 Procedimiento Administración del Fondo Nacional de las Universidades Estatales de Colombia.</t>
  </si>
  <si>
    <t>Con corte al 31 de marzo, se observa los correos de modificación de la matriz de riesgos de gestión y de corrupción GF-9. Se adjuntan los siguientes soportes:
-Correo de Aprobación de Matriz de Riesgos.pdf_2024-04-02
-Modificación de la Matriz de Riesgos GF.pdf_2024-04-02</t>
  </si>
  <si>
    <t>Frente a los hallazgos identificados en la auditoría que dependen de disponibilidad presupuestal para subsanar y mitigar las desviaciones de la Auditoría 2023, se observó que no se ha destinado recursos para las mejoras requeridas para el cumplimiento de la norma NTC 6047 Accesibilidad al medio físico</t>
  </si>
  <si>
    <t>Edma Maritza Real Salinas</t>
  </si>
  <si>
    <t>AC519</t>
  </si>
  <si>
    <t>GESTIÓN DE SERVICIOS TIC</t>
  </si>
  <si>
    <t>Reforzar el DOFA, teniendo en cuenta el Proveedor del DataCenter (Tigo); lo anterior de acuerdo con lo establecido en la norma ISO IEC 27001:2013 numeral 4.1 Conocimiento de la Organización y de su Contexto.</t>
  </si>
  <si>
    <t>Desactualización de la DOFA del SGSI</t>
  </si>
  <si>
    <t xml:space="preserve">Revisión y actualización de la DOFA, </t>
  </si>
  <si>
    <t>Documento de la DOFA</t>
  </si>
  <si>
    <t>Mariela Saavedra Cruz / Contratista</t>
  </si>
  <si>
    <t>AC520</t>
  </si>
  <si>
    <t>Garantizar que se tiene documentado para los objetivos del sistema lo que se va a hacer; que recursos se requerirán; quién será responsable y cuándo se finalizarán; lo anterior de acuerdo con lo establecido en la norma ISO IEC 27001:2013 en el numeral 6.2 Objetivos de seguridad de la información y planificación para lograrlos, literal f,g,h,i</t>
  </si>
  <si>
    <t>No se cuenta con un plan de acción formalizado para la implementación del sistema que garantice el cumplimiento de los objetivos.</t>
  </si>
  <si>
    <t xml:space="preserve">Elaboración del plan de acción que incluyan recursos para la implementación del SGSI </t>
  </si>
  <si>
    <t>AC521</t>
  </si>
  <si>
    <t>No conformidad</t>
  </si>
  <si>
    <t>No se evidencia que se diligencien los registros de manera adecuada, lo cual se soporta que se tiene formato PM-FT-07 Versión 3, para diligenciar el análisis de contexto; sin embargo, el mismo no se encuentra diligenciado y el análisis del contexto fue realizado en un documento no controlado, lo anterior incumpliendo con lo establecido en la norma ISO IEC 27001:2013 en el numeral 7.5.3 (a)</t>
  </si>
  <si>
    <t>Diligenciar el formato PM-FT-07 Versión 3 Formato - Matriz de Riesgos de Proceso, en lo que compete a establecimiento del Contexto aplicado a riesgos de seguridad digital</t>
  </si>
  <si>
    <t>Desconocimiento del registro establecido en el SIG para el análisis de contexto aplicado a los riesgos de seguridad digital, acorde con lo definido en la matriz de riesgos de corrupción</t>
  </si>
  <si>
    <t xml:space="preserve">Socialización de la metodología para el diligenciamiento del formato PM-FT-07 Formato Matriz de riesgos de proceso para el análisis del contexto aplicado a los riesgos de seguridad digital </t>
  </si>
  <si>
    <t>Presentación, lista de asistencia y formato diligenciado</t>
  </si>
  <si>
    <t>AC522</t>
  </si>
  <si>
    <t>Completar el Alcance del SGSI con la identificación de la Declaración de Aplicabilidad (SOA); lo anterior de acuerdo con lo establecido en la norma ISO IEC 27001:2013 numeral 4.3 - Determinación del alcance del sistema de gestión de la seguridad de la información.</t>
  </si>
  <si>
    <t>Falta de validación de la declaración de aplicabilidad en la totalidad de los procesos del mapa de procesos institucional para definir alcance.</t>
  </si>
  <si>
    <t xml:space="preserve">Declaración de aplicabilidad actualizada y definido el alcance </t>
  </si>
  <si>
    <t>AC523</t>
  </si>
  <si>
    <t>Garantizar que en todas partes donde se referencie la política, siempre se relacione la última versión de la misma; lo anterior de acuerdo con lo establecido en la norma ISO IEC 27001:2013 numeral 5.2 Política.</t>
  </si>
  <si>
    <t>Falta de seguimiento y control de la información documentada del SGSI</t>
  </si>
  <si>
    <t xml:space="preserve">Informar a la SDO, el nombre de la profesional que será facilitadora del Sistema de Seguridad de la Información, con el fin de que interactúe en el modelo referencial SGSI y conozca de primera mano la actualización de la documentación transversal donde se vincule el modelo referencial. </t>
  </si>
  <si>
    <t>Correo donde se informa a la SDO se vincule a la profesional asignada para el Modelo Referencial SGSI</t>
  </si>
  <si>
    <t>AC524</t>
  </si>
  <si>
    <t xml:space="preserve">Realizar mesa de trabajo con la SDO, con el fin de dar a conocer los archivos donde se identifico la política del SGSI. </t>
  </si>
  <si>
    <t>Reunión y lista de asistencia</t>
  </si>
  <si>
    <t>AC525</t>
  </si>
  <si>
    <t>Garantizar que se tengan claramente identificados los aspectos de seguridad de la información que se deben tener en los desarrollos nuevos o para mejoras de los sistemas existentes; lo anterior de acuerdo con lo establecido en la norma ISO IEC 27001:2013 en el control A.14.1.1. Análisis y especificación de requisitos de seguridad de la información.</t>
  </si>
  <si>
    <t xml:space="preserve">Actualización del procedimiento denominado Gestión de Entrega, teniendo en cuenta los aspectos de seguridad de la información que se deben tener en los desarrollos nuevos o para mejoras de los sistemas existentes; lo anterior de acuerdo con lo establecido en la norma ISO IEC 27001:2013 en el control A.14.1.1. Análisis y especificación de requisitos de seguridad de la información. </t>
  </si>
  <si>
    <t>Procedimiento actualizado</t>
  </si>
  <si>
    <t>AC526</t>
  </si>
  <si>
    <t>Garantizar que existe relación entre las Partes Interesadas y los grados: Poder, interés, Impacto, Influencia, Necesidad de información; lo anterior de acuerdo con lo establecido en la norma ISO IEC 27001:2013 numeral 4.2 - Comprensión de las necesidades y expectativas de las partes interesadas.</t>
  </si>
  <si>
    <t>Falta de articulación de los profesionales de seguridad y la SDO, en la actualización de documentos transversales del SIG</t>
  </si>
  <si>
    <t xml:space="preserve">Revisión y actualización del documento contexto estratégico del MEN, en línea con la ISO 27001. </t>
  </si>
  <si>
    <t>AC527</t>
  </si>
  <si>
    <t>Garantizar que las amenazas reportadas por los dispositivos perimetrales y antivirus son gestionados de manera adecuada; lo anterior de acuerdo con lo establecido en la norma ISO IEC 27001:2013 en el control A.16.1.3. Reporte de debilidades de seguridad de la información</t>
  </si>
  <si>
    <t>Falta de socialización de lineamientos establecidos</t>
  </si>
  <si>
    <t xml:space="preserve">Realizar socialización de lineamientos establecidos a personal encargado de gestionar las soluciones de seguridad informática </t>
  </si>
  <si>
    <t>Presentación y lista de asistencia</t>
  </si>
  <si>
    <t>AC528</t>
  </si>
  <si>
    <t xml:space="preserve">Seguimiento mensual con rezago de un mes a través del informe de seguridad informática </t>
  </si>
  <si>
    <t>Informe de seguridad informática</t>
  </si>
  <si>
    <t>AC529</t>
  </si>
  <si>
    <t>Garantizar que el diagrama de elementos ubicados en el DataCenter y el Diagrama de Topología se encuentre con el mismo etiquetado que se encuentra en el etiquetado del cableado; lo anterior de acuerdo con lo establecido en la norma ISO IEC 27001:2013 en el control A.11.2.3. Seguridad del cableado.</t>
  </si>
  <si>
    <t>Falta de seguimiento al etiquetado de los elementos ubicados en el DataCenter y los diagramas de topologías, alineado al etiquetado del cableado</t>
  </si>
  <si>
    <t xml:space="preserve">Actualización de etiquetado de los elementos del Data Center y diagramas de topologías acorde con el etiquetado del cableado </t>
  </si>
  <si>
    <t>Diagrama de topologías con el etiquetado actualizado</t>
  </si>
  <si>
    <t>AC530</t>
  </si>
  <si>
    <t>Garantizar la segregación de deberes entre el oficial y el área de TI; lo anterior de acuerdo con lo establecido en la norma ISO IEC 27001:2013 en el control - A.6.1.2. Separación de deberes.</t>
  </si>
  <si>
    <t>No se cuenta con la segregación del oficial de seguridad dentro de la Entidad</t>
  </si>
  <si>
    <t xml:space="preserve">Gestión para la segregación del rol de oficial de seguridad al interior de la entidad </t>
  </si>
  <si>
    <t>Documento que contemple las actividades propias del oficial de seguridad y el encargado de la seguridad informática del área de TI. con el fin de establecer la segregación de los deberes de cada uno de estos roles</t>
  </si>
  <si>
    <t>AC531</t>
  </si>
  <si>
    <t>Validar las No Aplicabilidades del SGSI de acuerdo a las actividades realizadas por el MEN; lo anterior de acuerdo con lo establecido en la norma ISO IEC 27001:2013 numeral 6.1.3 Tratamiento de riesgos de la seguridad de la información. literal d.</t>
  </si>
  <si>
    <t>Falta de validación de la declaración de aplicabilidad en la totalidad de los procesos del mapa de procesos institucional</t>
  </si>
  <si>
    <t xml:space="preserve">Declaración de aplicabilidad actualizada </t>
  </si>
  <si>
    <t>AC532</t>
  </si>
  <si>
    <t>Garantizar que en la documentación del Rollback se encuentren documentados todos los aspectos a realizar; lo anterior de acuerdo con lo establecido en la norma ISO IEC 27001:2013 en el control A.14.2.2. Procedimientos de control de cambios de sistemas.</t>
  </si>
  <si>
    <t xml:space="preserve">Realizar socialización de lineamientos establecidos en el procedimiento de gestión de cambios </t>
  </si>
  <si>
    <t>AC533</t>
  </si>
  <si>
    <t>Verificación por categoría, al 10% de RFCs que se ejecuten en el periodo</t>
  </si>
  <si>
    <t>Reporte trimestral mediante matriz de excel que relacione los RFCs validados y el resultado de la validación</t>
  </si>
  <si>
    <t>AC534</t>
  </si>
  <si>
    <t>Validar si los extintores de los centros de cableado, dan la capacidad para lo allí alojado; lo anterior de acuerdo con lo establecido en la norma ISO IEC 27001:2013 en el control A.11.1.4. Protección contra amenazas externas y ambientales.</t>
  </si>
  <si>
    <t>Falta de revisión de capacidades frente a los extintores asignados</t>
  </si>
  <si>
    <t xml:space="preserve">Convocar mesa de trabajo con la Subdirección Administrativa para revisar plan de mejoramiento derivado de la auditoría adelantada y, solicitar verificación de capacidad de extintores de los Centros de cableado </t>
  </si>
  <si>
    <t>Convocatoria a la reunión y concepto de la capacidad de los extintores emitido por la Subdirección Administrativa.</t>
  </si>
  <si>
    <t>AC535</t>
  </si>
  <si>
    <t>Garantizar que se utiliza el ultimo Formato ST-FT-16 Listado Full de Políticas para la programación de Backups; lo anterior de acuerdo con lo establecido en la norma ISO IEC 27001:2013 en el control A.12.3.1. Respaldo de la Información</t>
  </si>
  <si>
    <t xml:space="preserve">Revisar, actualizar y socializar el Formato ST-FT-16 Listado de Políticas de Backups </t>
  </si>
  <si>
    <t>Formato ST-FT-16 actualizado y socializado al personal de la operación (presentación y lista de asistencia).</t>
  </si>
  <si>
    <t>AC536</t>
  </si>
  <si>
    <t>Garantizar la actualización del contexto externo e interno teniendo en cuenta los cambios del entorno presentados en el MEN; lo anterior de acuerdo con lo establecido en la norma ISO IEC 27001:2013 numeral 4.1 Conocimiento de la Organización y de su Contexto.</t>
  </si>
  <si>
    <t>AC537</t>
  </si>
  <si>
    <t>Validar porque se puede realizar la navegación en TIKTOK si se tiene la parametrización para el bloqueo de ingreso a estas páginas; lo anterior de acuerdo con lo establecido en la norma ISO IEC 27001:2013 en el control A.13.1.1. Controles de redes</t>
  </si>
  <si>
    <t>Falta de revisión a los controles y políticas establecidas en los dispositivos de seguridad</t>
  </si>
  <si>
    <t xml:space="preserve">Afinamiento de los controles y políticas de seguridad en los dispositivos (firewall). </t>
  </si>
  <si>
    <t>AC538</t>
  </si>
  <si>
    <t xml:space="preserve">Seguimiento semestral a la ejecución de las políticas de seguridad configuradas en los dispositivos de seguridad perimetral. </t>
  </si>
  <si>
    <t>Informe</t>
  </si>
  <si>
    <t>AC539</t>
  </si>
  <si>
    <t>Evidenciar claramente las necesidades y expectativas de las partes interesadas; lo anterior de acuerdo con lo establecido en la norma ISO IEC 27001:2013 numeral 4.2 - Comprensión de las necesidades y expectativas de las partes interesadas.</t>
  </si>
  <si>
    <t>AC540</t>
  </si>
  <si>
    <t>Completar el inventario de activos de información, dado que se deben identificar tanto el contenedor como el contenido, falta entre otros: Código fuente, SharePoint, OneDrive, Backups, Licencia de Office, Documentación de los procesos; lo anterior de acuerdo con lo establecido en la norma ISO IEC 27001:2013 en el control A.8.1.1. Inventario de Activos</t>
  </si>
  <si>
    <t xml:space="preserve">Actualizar el inventario de activos de información del Men. </t>
  </si>
  <si>
    <t>Inventario actualizado.</t>
  </si>
  <si>
    <t>AC541</t>
  </si>
  <si>
    <t>Diligenciar completamente la Matriz de roles y responsabilidades de seguridad de la información el documento en la matriz no tiene la información de experiencia, educación y habilidades, en todos dice N.A; lo anterior de acuerdo con lo establecido en la norma ISO IEC 27001:2013 en el control A.6.1.1. Roles y Responsabilidades para la Seguridad de la Información.</t>
  </si>
  <si>
    <t xml:space="preserve">Diligenciar completamente la Matriz de roles y responsabilidades de seguridad de la información, con la información de experiencia, educación y habilidades. </t>
  </si>
  <si>
    <t>Documento matriz de roles y responsabilidades actualizada</t>
  </si>
  <si>
    <t>AC542</t>
  </si>
  <si>
    <t>Incluir dentro de la Declaración de Aplicabilidad (SOA), la forma como se aplica cada control dentro del MEN y la correspondiente justificación de aplicación de cada control; lo anterior de acuerdo con lo establecido en la norma ISO IEC 27001:2013 numeral 6.1.3 Tratamiento de riesgos de la seguridad de la información. literal (d).</t>
  </si>
  <si>
    <t>Desactualización de la declaración de aplicabilidad</t>
  </si>
  <si>
    <t>AC543</t>
  </si>
  <si>
    <t>Garantizar que todo cambio de rol y de usuarios queda debidamente soportado; lo anterior de acuerdo con lo establecido en la norma ISO IEC 27001:2013 en el control A.9.2.6. Retiro o ajuste de los derechos de acceso.</t>
  </si>
  <si>
    <t xml:space="preserve">Realizar socialización del procedimiento de Gestión de Acceso </t>
  </si>
  <si>
    <t>1 presentación y lista de asistencia</t>
  </si>
  <si>
    <t>AC544</t>
  </si>
  <si>
    <t>Garantizar que se tenga claramente identificado el presupuesto y recursos necesarios para la implementación, mantenimiento y Operación del SGSI; lo anterior de acuerdo con lo establecido en la norma ISO IEC 27001:2013 en el numeral 7.1 Recursos</t>
  </si>
  <si>
    <t>No se contaba con la información desagregada del presupuesto dedicado a actividades relacionadas con el SGSI</t>
  </si>
  <si>
    <t xml:space="preserve">Revisión y actualización del SGSI, identificado el presupuesto y recursos necesarios para la implementación, mantenimiento y Operación del SGSI. </t>
  </si>
  <si>
    <t>Documento donde se detalle el presupuesto asignado para la implementación, mantenimiento y operación del SGSI.</t>
  </si>
  <si>
    <t>AC545</t>
  </si>
  <si>
    <t>No se tiene evidencia de la divulgación de la política del SGSI al interior del MEN; y la política publicada en la página WEB del MEN para que esté disponible para las partes interesadas se encuentra desactualizada; lo anterior incumpliendo con lo establecido en la norma ISO IEC 27001:2013 en el numeral 5.2 Política literal (f) y (g).</t>
  </si>
  <si>
    <t xml:space="preserve">Actualizar la política de seguridad de la información en el manual de calidad. </t>
  </si>
  <si>
    <t>manual de calidad con la política actualizada</t>
  </si>
  <si>
    <t>AC546</t>
  </si>
  <si>
    <t>No se realiza corrección, teniendo en cuenta que el tiempo que conlleva las acciones es mayor de tres meses .</t>
  </si>
  <si>
    <t xml:space="preserve">Publicación de la política del SGSI aprobada en la WEB </t>
  </si>
  <si>
    <t>Link de politica publicada en la WEB.</t>
  </si>
  <si>
    <t>AC547</t>
  </si>
  <si>
    <t xml:space="preserve">Socialización de la política del SGSI aprobada </t>
  </si>
  <si>
    <t>piezas de comunicación para publicación en la intranet.</t>
  </si>
  <si>
    <t>AC548</t>
  </si>
  <si>
    <t>No se tienen identificados claramente los numerales y controles de la noma por cada proceso, lo anterior incumpliendo lo establecido en la norma ISO IEC 27001:2013 en los numerales 4.4 Sistema de gestión de continuidad de negocios y Numeral 5.1 Liderazgo y compromiso, literal (b).</t>
  </si>
  <si>
    <t>No da lugar a corrección, toda vez la acción de actualizar la matriz de aplicabilidad conlleva un tiempo considerable, ya que se requiere un trabajo con cada uno de los proceso del SIG.</t>
  </si>
  <si>
    <t>La implementación de la ISO 27001: 2013 no abordó la totalidad de los procesos institucionales</t>
  </si>
  <si>
    <t xml:space="preserve">Actualización del documento de declaración de aplicabilidad </t>
  </si>
  <si>
    <t>Documento actualizado</t>
  </si>
  <si>
    <t>AC549</t>
  </si>
  <si>
    <t xml:space="preserve">Socializar declaración de aplicabilidad a los líderes de procesos identificados </t>
  </si>
  <si>
    <t>Presentación</t>
  </si>
  <si>
    <t>AC550</t>
  </si>
  <si>
    <t xml:space="preserve">Enviar correo a la SDO, con el fin se tenga en cuenta la participación de la profesional de seguridad para las actualizaciones de las caracterización en los requisitos de la ISO 27001. que indique la matriz de aplicabilidad. del Modelo referencial. </t>
  </si>
  <si>
    <t>Correo a la SDO, con lo mencionado en la acción</t>
  </si>
  <si>
    <t>AC551</t>
  </si>
  <si>
    <t xml:space="preserve">Acompañar la actualización de las Caracterizaciones de los procesos, por parte de la profesional de Seguridad de la información con el fin de validar que estas tengan los requisitos del modelo referencial SGSI en ISO27001. </t>
  </si>
  <si>
    <t>Caracterizaciones del SIG, con requisitos del modelo</t>
  </si>
  <si>
    <t>AC552</t>
  </si>
  <si>
    <t>No se evidencia una correcta gestión de capacidades, lo cual se soporta en que: Se tiene infartado el monitoreo de canales de Fusagasuga, Uribia y Sincelejo lo anterior según lo informado porque está en proceso de traslado, no se tiene seguimiento de esta gestión, lo anterior incumpliendo con lo establecido en la Norma ISO IEC 27001:2013 en el control A.12.1.3 Gestión de la capacidad.</t>
  </si>
  <si>
    <t>Reiteración a las Secretarías de Educación sobre la necesidad de las adecuaciones para la instalación de los equipos en Fusagasugá, Uribia y Sincelejo</t>
  </si>
  <si>
    <t>Falta de seguimiento a las solicitudes hechas a las Secretarías de Educación</t>
  </si>
  <si>
    <t xml:space="preserve">Seguimiento mensual a los servicios de conectividad contratados. </t>
  </si>
  <si>
    <t>Actas de seguimiento a la ejecución del Contrato de Conectividad.</t>
  </si>
  <si>
    <t>AC553</t>
  </si>
  <si>
    <t>No se evidencia que la organización aplique el etiquetado de la información, de acuerdo a la clasificación establecida por el MEN, lo cual se soporta que durante toda la auditoría, ningún documento se encontraba etiquetado, lo anterior incumpliendo con lo establecido en la norma ISO IEC 27001:2013 en el control A.8.2.2 Etiquetado de la Información.</t>
  </si>
  <si>
    <t>Falta de socialización y seguimiento al etiquetado de la información establecido en el SIG</t>
  </si>
  <si>
    <t xml:space="preserve">Diagnóstico y análisis de los activos de información que deben ser etiquetados de acuerdo con su clasificación en el MEN. </t>
  </si>
  <si>
    <t>Documento resultado del diagnóstico y análisis</t>
  </si>
  <si>
    <t>AC554</t>
  </si>
  <si>
    <t xml:space="preserve">Aplicación del etiquetado de la información de acuerdo con el resultado del diagnóstico realizado. </t>
  </si>
  <si>
    <t>Informe que contemple evidencias del etiquetado.</t>
  </si>
  <si>
    <t>AC555</t>
  </si>
  <si>
    <t>No se evidencia que se realicen las actividades de manera controlada, lo cual se soporta en que al revisar los tickets: 1. SOL807292 de fecha 23 de octubre de 2023.ubicar 5 puntos de red para la sede de CNA en la calle 19 # 6 - 68 oficinas 404 y 405. No se tiene evidencia de la gestión realizada sobre el ticket. se escalo a Medardo Castro 2. SOL 806321 de fecha: 19 de octubre de 2023,. Restauración de Clave para Colegio Nueva Andalucía, Aplicativo EVI DANE:325754001549. Se genera nuevo caso SOL806785. Resuelto 20 de octubre de 2023. Se tiene envió en texto plano del usuario y clave. 3. SOL814531 de fecha 15 de noviembre de 2023. Corrección del participante Ana Cristina González con respecto a la fecha de nacimiento. Se solucionó el mismo día, no se indica porque se presentaba el error, 4. SOl814420 de fecha 15 de noviembre, se indica que se presentó incidente pero el incidente presentado corresponde al: 814296. No está toda la información de la atención. y gestión de lecciones aprendidas. Lo anterior incumpliendo con lo establecido en la norma ISO IEC 27001:2013 en el numeral 8.1 Planificación y Control Operacional</t>
  </si>
  <si>
    <t>No aplica corrección inmediata, teniendo en cuenta que se llevará a cabo una actividad para remediar la situación de raíz</t>
  </si>
  <si>
    <t>Falta de seguimiento a atención y cierre de tickets de la mesa de ayuda</t>
  </si>
  <si>
    <t xml:space="preserve">Hacer seguimiento quinquemestral (periodo de cinco meses) a la aplicación del procedimiento de solicitudes en relación con la documentación del cierre de tickets de mesa de ayuda a una muestra de mínimo el 5% </t>
  </si>
  <si>
    <t>Documento informe sobre seguimiento al cierre de tickets</t>
  </si>
  <si>
    <t>AC556</t>
  </si>
  <si>
    <t>No se tiene un control adecuado del código fuente, lo cual se soporta en que: 1. No se tiene evidencia de la versión del código fuente del proyecto SISMA Fase 2 2. Se tiene acceso de personal que ya no está en la organización o que no es del área de TI Lo anterior incumpliendo con lo establecido en la norma ISO IEC 27001:2013 en el control A.9.4.5 Control de acceso a códigos fuente de programas</t>
  </si>
  <si>
    <t>No hay una corrección inmediata, porque se deben realizar acciones como el ajuste del plan de mejora y la socialización, actividades que demandan tiempo</t>
  </si>
  <si>
    <t>Falta de lineamientos sobre el versionamiento de los aplicativos y sobre la gestión de los permisos de los usuarios que tienen acceso a la herramienta de control de versiones del código fuente de estos.</t>
  </si>
  <si>
    <t xml:space="preserve">Actualizar el procedimiento de Gestión de Entrega y/o los documentos que regulen lo relacionado con el versionamiento de software y la gestión de los usuarios de la herramienta de versionamiento </t>
  </si>
  <si>
    <t>AC557</t>
  </si>
  <si>
    <t xml:space="preserve">Socializar el procedimiento de Gestión de Entrga al grupo de aplicaciones </t>
  </si>
  <si>
    <t>AC558</t>
  </si>
  <si>
    <t>No se evidencia que se realice la divulgación de las políticas de seguridad de la información a la cadena de suministros; esto soportado en que la empresa que realiza la custodia de los Backups es Alpopular que fue contratado por Grow Data quien trabaja para Infotic y no se tiene evidencia de la divulgación de las políticas; lo anterior incumpliendo con lo establecido en la norma ISO IEC 27001:2013 en el control A.15.1.3 Cadena de suministro de tecnología de información y comunicación.</t>
  </si>
  <si>
    <t>Solicitar al operador la socialización de la política de seguridad de la información del Ministerio al equipo de trabajo</t>
  </si>
  <si>
    <t xml:space="preserve">Socialización de la política de seguridad de la información del MEN al personal de operación </t>
  </si>
  <si>
    <t>AC559</t>
  </si>
  <si>
    <t>No se evidencia un control sobre derechos de autor, lo cual se soporta en que en el equipo de un Profesional de la Oficina, se tiene guardada música, lo anterior incumpliendo con la norma ISO IEC 27001:2013 en el control A.18.1.2 Derechos de propiedad intelectual</t>
  </si>
  <si>
    <t>La acción no amerita corrección toda vez que no es posible eliminar sin autorización del usuario del equipo, la información que este guarda, así incumpla las leyes de derecho de autor. Por lo anterior, se tomaran acciones correctivas.</t>
  </si>
  <si>
    <t>Desconocimiento de las políticas de seguridad de la información.</t>
  </si>
  <si>
    <t xml:space="preserve">Socialización de la política de seguridad de la información al personal del MEN </t>
  </si>
  <si>
    <t>AC560</t>
  </si>
  <si>
    <t xml:space="preserve">Enviar comunicación sensibilizando que tipo de información es permitida guardar y cual no en equipos y en almacenamiento en la nube que sean provistos por la entidad. en cumplimiento a la normatividad de derechos de autor. </t>
  </si>
  <si>
    <t>Comunicación cuatrimestral</t>
  </si>
  <si>
    <t>AC561</t>
  </si>
  <si>
    <t>No se tiene un plan de continuidad, ni pruebas de continuidad y contingencia, lo anterior incumpliendo con lo establecido en la norma ISO IEC 27001:2013 en los objetos de control A.17.1 Continuidad de seguridad de la información y A.17.2 Redundancias.</t>
  </si>
  <si>
    <t>Revisar estado del BIA</t>
  </si>
  <si>
    <t>No se programó la generación del plan de continuidad</t>
  </si>
  <si>
    <t xml:space="preserve">Definición del plan de continuidad y, actualización de la Guía de Política de Seguridad de la Gestión de continuidad del negocio ST-GU-13 </t>
  </si>
  <si>
    <t>Documentos</t>
  </si>
  <si>
    <t>AC562</t>
  </si>
  <si>
    <t>No se tienen identificados los riesgos de seguridad de la información al realizar el cambio de Sede del CNA de la 93 al Centro; lo anterior, incumpliendo con lo establecido en la norma ISO IEC 27001:2013 en el control A.6.1.5 Seguridad de la Información en la gestión de proyectos.</t>
  </si>
  <si>
    <t>Identificar los riesgos de seguridad de la información para el traslado de sedes</t>
  </si>
  <si>
    <t>Falta de seguimiento sobre las acciones de la operación</t>
  </si>
  <si>
    <t xml:space="preserve">Seguimiento a las acciones que requieran la gestión de cambio para la operación y socialización de gestión del cambio </t>
  </si>
  <si>
    <t>Documento y presentación</t>
  </si>
  <si>
    <t>AC563</t>
  </si>
  <si>
    <t>No se evidencia que se lleve un manejo adecuado de la criptografía lo cual se soporta en que en la política ST-GU-10 Guía Política de uso de controles criptográficos, se indica: se cifran los discos duros, información digital reservada y clasificada y el correo electrónico; sin embargo al revisar, no se tiene etiquetado de la información clasificada y reservada por tal razón no se está aplicando, a los correos tampoco se ha dado la instrucción para esto y el responsable indica que no se hace. Lo anterior incumpliendo con lo establecido en la norma ISO IEC 27001:2013 en los controles A.10.1.1 Política sobre uso de controles y A.10.1.2 Gestión de llaves.</t>
  </si>
  <si>
    <t>No aplica corrección, teniendo en cuenta que las acciones establecidas requieren de un tiempo considerable para su desarrollo</t>
  </si>
  <si>
    <t>Desconocimiento de la politica ST-G- 10</t>
  </si>
  <si>
    <t xml:space="preserve">Realizar socialización de la politica de seguridad frente a los lineamientos criptográficos. </t>
  </si>
  <si>
    <t>AC564</t>
  </si>
  <si>
    <t xml:space="preserve">Revisar y actualizar matriz de activos de información con el etiquetado de la información clasificada y reservada </t>
  </si>
  <si>
    <t>Matriz de activos de información actualizada</t>
  </si>
  <si>
    <t>AC565</t>
  </si>
  <si>
    <t>No se tiene un manejo adecuado de los riesgos, lo cual se soporta en que: - No se tiene identificado el dueño del riesgo, - No se tiene relación del Anexo A de la norma con los controles que se tienen en el MEN para cada riesgo, - No se tiene identificación si el riesgo afecta la confidencialidad, integridad o disponibilidad - No se tiene acta de aceptación de riesgo residual y de plan de tratamiento de los riesgos por parte de los dueños de los riesgos. Lo anterior incumpliendo con lo establecido en la norma ISO IEC 27001:2013 en los numerales 6.1.2 Valoración Riesgos de seguridad de la información y numeral literal (c) y 6.1.3 Tratamiento de riesgos de la seguridad de la información, literales (a), (c) y (f).</t>
  </si>
  <si>
    <t>No da lugar a corrección, toda vez que la acción de actualizar la guía de riesgos, conlleva un tiempo considerable y seria una acción correctiva.</t>
  </si>
  <si>
    <t>Falta de articulación de la metodología de gestión de riesgos del DAFP con la aplicabilidad de la ISO 27001 en el MEN</t>
  </si>
  <si>
    <t xml:space="preserve">Actualizar la Guía de administración del Riesgo. </t>
  </si>
  <si>
    <t>Guía de administración del Riesgo.</t>
  </si>
  <si>
    <t>AC566</t>
  </si>
  <si>
    <t xml:space="preserve">Socialización de la Guía de administración del Riesgo, actualizada. </t>
  </si>
  <si>
    <t>Lista de asistencia y presentación de la socialización de la Guía de administración del Riesgo.</t>
  </si>
  <si>
    <t>AC567</t>
  </si>
  <si>
    <t>No se evidencia un control adecuado de las claves, lo cual se soporta en que se tiene un block de notas con las contraseñas para el ingreso a aplicativos del Ministerio por parte de un Profesional de la Oficina, lo anterior incumpliendo con lo establecido en la norma ISO IEC 27001:2013 en el control A.9.3.1 Uso de información de autenticación secreta.</t>
  </si>
  <si>
    <t>El plan de mejora no da lugar a corrección, se hace necesario establecer una acción que permita la corrección de la no conformidad</t>
  </si>
  <si>
    <t>Falta de apropiación de la política de seguridad de la información por parte del personal del operador</t>
  </si>
  <si>
    <t xml:space="preserve">Socialización de la política de seguridad de la información del MEN al personal de operación y a los servidores de la OTSI y, campañas al interior del ministerio sobre el uso de contraseñas </t>
  </si>
  <si>
    <t>Presentación y lista de asistencia, piezas de las campañas</t>
  </si>
  <si>
    <t>AC568</t>
  </si>
  <si>
    <t>No se evidencia que se tenga una protección adecuada contra accesos no autorizados al DataCenter, lo cual se soporta en que la puerta del DataCenter se encuentra daña, lo anterior incumple con lo establecido en la norma ISO IEC 27001:2013 en el control A.11.1.1 Perímetro de Seguridad Física.</t>
  </si>
  <si>
    <t>Teniendo en cuenta el tiempo que conlleva la acción de implementación de un sistema de control de acceso, no se deja corrección.</t>
  </si>
  <si>
    <t>Falta de revisión y definición de solución para el acceso al centro de cómputo</t>
  </si>
  <si>
    <t xml:space="preserve">Implementación de sistema biométrico mediante reconocimiento facial. </t>
  </si>
  <si>
    <t>documento.</t>
  </si>
  <si>
    <t>AC569</t>
  </si>
  <si>
    <t>No se evidencia que las vulnerabilidades que no tienen plan de remediación sean tratadas como riesgos, lo anterior incumpliendo con lo establecido en la Norma ISO IEC 27001:2013 en el control A.12.6.1 Gestión de las vulnerabilidades técnicas.</t>
  </si>
  <si>
    <t>No aplica corrección inmediata teniendo en cuenta la acción establecida la cual demanda un tiempo considerable</t>
  </si>
  <si>
    <t>Falta de seguimiento a la generación de planes de remediación para las vulnerabilidades identificadas</t>
  </si>
  <si>
    <t xml:space="preserve">Adelantar un escaneo mensual con rezago, de vulnerabilidades y/o pentest </t>
  </si>
  <si>
    <t>Informe de Seguridad informática</t>
  </si>
  <si>
    <t>AC570</t>
  </si>
  <si>
    <t>No se tiene log de auditoría de los sistemas de información, lo anterior incumpliendo con lo establecido en la norma ISO IEC 27001:2013 en el control A.12.4.3 Registros de administrador y del operador.</t>
  </si>
  <si>
    <t>No a lugar, debido a que los tiempos de corrección no es posible que sean inmediatos, puesto que, se debe validar la implicación técnica y financiera de la corrección, antes de proceder a su implementación, además de que la implementación en los distintos sistemas de información, puede tomar un tiempo considerable.</t>
  </si>
  <si>
    <t>Falta de revisión y validación de generación de log de aplicaciones</t>
  </si>
  <si>
    <t xml:space="preserve">Socializar los documentos relacionados con la generación de logs de auditoría en las aplicaciones </t>
  </si>
  <si>
    <t>Lista de asistencia</t>
  </si>
  <si>
    <t>AC571</t>
  </si>
  <si>
    <t xml:space="preserve">Revisar y validar la implementación y generación de logs de de auditoría entregando un informe anual con los resultados </t>
  </si>
  <si>
    <t>AC572</t>
  </si>
  <si>
    <t>No se tiene un control adecuado contra amenazas externas y ambientales, lo cual se soporta en que: 1. Los extintores del DataCenter se encuentran vencidos desde el 2020 2. Se tienen cajas y elementos inflamables dentro del DataCenter 3. Dentro de los centros de Cableado se encuentra un Servidor para las Cámaras sobre ICOPOR 4. En el centro de Cableado del ala Oriental se tiene aire acondicionado que indica temperatura de 18ºC; sin embargo, no se evidencia que se sople viento. Lo anterior incumpliendo con lo establecido en la norma ISO IEC 27001:2013 en el control A.11.1.4 Protección contra amenazas externas y ambientales.</t>
  </si>
  <si>
    <t>Retirar cajas y elementos inflamables dentro del DataCenter</t>
  </si>
  <si>
    <t>No hacer verificación estricta al total de extintores existentes en la entidad</t>
  </si>
  <si>
    <t xml:space="preserve">Realizar verificación anual de la recarga del extintor del Data Center </t>
  </si>
  <si>
    <t>Recarga del extintor del Datacenter.</t>
  </si>
  <si>
    <t>Jose Orlando Cruz / Director(a) - Jefe</t>
  </si>
  <si>
    <t>AC573</t>
  </si>
  <si>
    <t>Desconocimiento por parte de la empresa de vigilancia, del tipo de elementos que pueden ser ubicados en los centros de cableado.</t>
  </si>
  <si>
    <t xml:space="preserve">Socializar al Supervisor del contrato de la empresa de vigilancia sobre los controles del SGSI que les aplique. </t>
  </si>
  <si>
    <t>correo.</t>
  </si>
  <si>
    <t>AC574</t>
  </si>
  <si>
    <t>Falta de Verificación del cumplimiento de estándares de seguridad del Data Center</t>
  </si>
  <si>
    <t xml:space="preserve">Verificación semestral del cumplimiento de estándares de seguridad en el Data Center </t>
  </si>
  <si>
    <t>documento</t>
  </si>
  <si>
    <t>AC575</t>
  </si>
  <si>
    <t>Desconocimiento de la operación del aire acondicionado del centro de cableado.</t>
  </si>
  <si>
    <t xml:space="preserve">solicitar al área administrativa informe de funcionamiento y mantenimiento del aire acondicionado del centro de cableado. </t>
  </si>
  <si>
    <t>documentos</t>
  </si>
  <si>
    <t>AC576</t>
  </si>
  <si>
    <t>GESTIÓN ADMINISTRATIVA</t>
  </si>
  <si>
    <t>Hallazgo - 7.4 Pasillos internos. Por la distribución espacial y del mobiliario, algunos anchos de circulación de la unidad de atención al ciudadano no cumplen con el mínimo establecido. Se debería organizar el mobiliario que afecta los anchos de las circulaciones. El mobiliario dentro de los pasillos debe considerar el flujo normal de personas y también las posibilidades de maniobra, giro y cambios de sentido de personas en silla de ruedas.</t>
  </si>
  <si>
    <t xml:space="preserve">Presentar informe de inspección de cada una de las áreas del Ministerio, identificando los espacios que no dan cumplimiento con la norma y que están relacionadas con las circulaciones internas </t>
  </si>
  <si>
    <t>Juanita Lleras Mejia / Contratista</t>
  </si>
  <si>
    <t>AC577</t>
  </si>
  <si>
    <t>Para el primer trimestre del año 2024 la 4 el proceso de Gestión administrativa  NO presenta  avance. Fecha de fin de la actividad  y  cierre 30 de junio del 2024</t>
  </si>
  <si>
    <t xml:space="preserve">Si en el informe se presentan requerimientos o movimiento de mobiliario o puestos de trabajo, se copiará a la Subdirección de Talento Humano al responsable de seguridad y salud en el trabajo para que se realicen las notificaciones pertinentes. </t>
  </si>
  <si>
    <t>AC578</t>
  </si>
  <si>
    <t>IMPLEMENTACIÓN DE POLÍTICA</t>
  </si>
  <si>
    <t>Subdirección de Acceso</t>
  </si>
  <si>
    <t>CGR-CDSECTCRD No. 39  Diciembre de 2023 Municipios de Pereira y Dosquebradas vigencia 2022</t>
  </si>
  <si>
    <t>HALLAZGO 20. EQUIPOS ELECTROMECÁNICOS FFIE - I.E. CIUDAD BOQUIA Y EL REMANSO MUNICIPIO DE PEREIRA (F, D). El municipio de Pereira a través del FFIE, fue beneficiario de la convocatoria de jornada única para construcción de infraestructura educativa nueva, vigencia 2019, en el que salieron favorecidas las I.E. Ciudad Boquia y El Remanso; en visita de la CGR el 24 de octubre de 2023, se evidenció deficiencias en el funcionamiento y operatividad de los elevadores de personas con movilidad reducida y ausencia de mantenimiento que conlleva a daños en los equipos electromecánicos instalados en las instituciones educativas, que generan peligro para la comunidad estudiantil que afectan la seguridad, calidad y bienestar de la educación, poniendo en riesgo la inversión realizada por parte del FFIE y el municipio de Pereira, y un presunto detrimento patrimonial por $234.136.376.</t>
  </si>
  <si>
    <t>Porque después de revisada las situaciones descritas en el hallazgo, se requiere establecer acción de mejora.</t>
  </si>
  <si>
    <t>Debilidades de control, planeación, seguimiento y mantenimiento a las infraestructuras construidas en las IE a cargo del municipio de Pereira, que garanticen la funcionalidad y operatividad de los equipos electromecánicos para la población con movilidad reducida. configurándose un presunto detrimento patrimonial por $234.136.37</t>
  </si>
  <si>
    <t xml:space="preserve">Socializar con la ETC del Departamento el procedimiento de Atención a posventas de los proyectos de infraestructura educativa ejecutados a través del Fondo de Financiamiento de la Infraestructura Educativa FFIE </t>
  </si>
  <si>
    <t>AC579</t>
  </si>
  <si>
    <t xml:space="preserve">Capacitar a los supervisores y gestores de la UG-FFIE en relación con el procedimiento de Atención a posventas de los proyectos de infraestructura educativa ejecutados a través del Fondo de Financiamiento de la Infraestructura Educativa FFIE </t>
  </si>
  <si>
    <t>Soportes de la capacitación</t>
  </si>
  <si>
    <t>AC580</t>
  </si>
  <si>
    <t>HALLAZGO 30. PLANEACIÓN CONTRATO DE OBRA 1380-1052-2019 MUNICIPIO DE DOSQUEBRADAS. En la ejecución del contrato 1380-1052-2019, de la IE Popular Diocesano, se evidenció que presenta 8 suspensiones reiteradas, equivalentes a 542 días, que influyeron en la no terminación oportuna de la obra. (...) Se evidenció que las suspensiones fueron establecidas por las siguientes causas: Evacuación de aguas lluvias y aguas negras, ajustes de diseños, trámite licencia de construcción, actualización garantías contrato, retraso entrega materiales y fuertes lluvias.</t>
  </si>
  <si>
    <t>No aplica corrección porque después de analizado el hallazgo número 20 relacionado en el informe final, se requiere de acción de mejora.</t>
  </si>
  <si>
    <t>Falta de control y planeación de la interventoría, lo cual generó demoras excesivas en la culminación del proyecto, e inoperatividad de la jornada única estudiantil, afectando, además, a la comunidad educativa, al no poder hacer uso de manera oportuna de las instalaciones de la IE Diocesano.</t>
  </si>
  <si>
    <t xml:space="preserve">Elaborar un documento con los lineamientos para el trámite de las suspensiones de los contratos dirigidos a las interventorías, con el propósito de adoptar las medidas correctivas que se requieran. </t>
  </si>
  <si>
    <t>AC581</t>
  </si>
  <si>
    <t xml:space="preserve">Socializar documento con los lineamientos para el trámite de las suspensiones de los contratos dirigidos a la interventoría, con el propósito de adoptar las medidas correctivas que se requieran. </t>
  </si>
  <si>
    <t>AC582</t>
  </si>
  <si>
    <t>Al revisar en la plataforma SECOP se evidenció las siguientes situaciones: En los contratos CO1.PCCNTR.508715, CO1.PCCNTR.5086983 y CO1.PCCNTR.5087296 los informes de supervisión no se relacionan de manera correcta la entrega del producto. En el contrato CO1.PCCNTR.5092895 no se tiene en cuenta el formato con los logos establecidos por el Manual de Imagen Institucional de la Presidencia de la República.</t>
  </si>
  <si>
    <t>Desconocimiento de los documentos oficiales del Ministerio de Educación Nacional en relación con la ejecución y seguimiento de contratos de personas jurídicas.</t>
  </si>
  <si>
    <t xml:space="preserve">Realizar capacitación para los supervisores y profesionales del área sobre el manual de supervisión y documentos que deben ser cargados en el SECOP en el marco de la ejecución de los contratos. </t>
  </si>
  <si>
    <t>Lista de asistencia Presentación</t>
  </si>
  <si>
    <t>Sandra Milena Mikan Lozano / Contratista</t>
  </si>
  <si>
    <t>AC583</t>
  </si>
  <si>
    <t>En el contrato CO1.PCCNTR.4615601 INSTITUTO COLOMBIANO PARA LA EVALUACIÓN DE LA EDUCACIÓN ICFES no se encuentran los soportes referentes a informes de supervisión en la plataforma de SECOP, incumpliendo los criterios y los tiempos establecidos en el numeral 7.6 ¿Informes de Supervisión e Interventoría¿ del CN-MA-02 V2 Manual de Supervisión e Interventoría.</t>
  </si>
  <si>
    <t>Subir los informes de supervisión de la ejecución contractual del Programa Tutorías para el Aprendizaje.</t>
  </si>
  <si>
    <t>Desconocimiento de los procedimientos y normatividad aplicable.</t>
  </si>
  <si>
    <t xml:space="preserve">Reunión de seguimiento al cargue de los documentos en el SECOP en el marco de la ejecución contractual a cargo del Programa Tutorías de Aprendizaje </t>
  </si>
  <si>
    <t>Acta de la reunión Lista de asistencia</t>
  </si>
  <si>
    <t>AC584</t>
  </si>
  <si>
    <t>GESTIÓN DE COMUNICACIONES</t>
  </si>
  <si>
    <t>De acuerdo con los lineamientos entregados por Presidencia respecto a la política de imagen y sistema gráfico, el proceso realizó la divulgación al interior de la entidad por medio de wallpaper, comunicación interna, carteleras. Así mismo, se generó un video que esta publicado en la intranet, para que se ha divulgado y conocido por toda la entidad. El proceso tiene planeado realizar visitas en sitio a cada una de las dependencias para divulgación de la imagen corporativa. En la validación realizada, se observó, que en el aplicativo Sistema Integrado de Gestión (SIG), se tiene una Guía de Identidad Visual 2022-2023 CM-GU-02 versión 1. Sin embargo, este documento fue actualizado por Presidencia en mayo 2023. (cabe aclarar que dicho documento se encuentra publicado en la intranet, no obstante, se debe oficializar en el aplicativo SIG). Lo anterior, según a lo establecido en el numeral 5.2.2 Comunicación de las políticas, literal a) Estar disponible y mantenerse como información documentada y c) Estar disponible para las partes interesadas pertinentes, según incumba.</t>
  </si>
  <si>
    <t>A pesar de que la Guía del Sistema Gráfico del Gobierno Nacional se ha difundido a través de la intranet y se ha socializado ampliamente mediante todos los canales de comunicación interna del Ministerio, se observó que la última versión enviada por Presidencia de la República no se encontraba actualizada en el aplicativo del Sistema Integrado de Gestión (SIG).</t>
  </si>
  <si>
    <t xml:space="preserve">Actualizar en el aplicativo SIG Guía del Sistema Gráfico del Gobierno Nacional </t>
  </si>
  <si>
    <t>Guía actualizada en el SIG</t>
  </si>
  <si>
    <t>Senia Maria Diaz Salazar / Profesional Especializado</t>
  </si>
  <si>
    <t>AC585</t>
  </si>
  <si>
    <t>Para el primer trimestre de 2024,en cumplimiento de la acción de mejora, se adjunta solicitud realizada ante la Subdirección de Desarrollo Organizacional para que haga el cargue de la Guía del Sistema Gráfico Gobierno de Colombia: Potencia Mundial de la Vida, en el SIG. La actividad se cumplió al 100%.</t>
  </si>
  <si>
    <t>Para el primer trimestre de 2024, se evidenció la solicitud realizada a la Subdirección de Desarrollo Organizacional, con la finalidad de que se haga el cargue de la Guía del Sistema Gráfico Gobierno de Colombia: Potencia Mundial de la Vida, en el SIG.</t>
  </si>
  <si>
    <t>El proceso de Gestión de comunicaciones cuenta con 6 procedimientos, el cual se han realizado mesas de trabajo con la Subdirección de Desarrollo Organizacional, donde identificó la necesidad de integrar dos procedimientos, en el momento de esta auditoria se encuentran en proceso de actualización. Al indagar, se encontró que el proceso realiza actividades ante la Cámara Colombiana del Libro para gestionar el ISBN, como parte de la inscripción de obras para los derechos de autor que se generan en las áreas. Sin embargo, estas acciones no están documentadas en una guía o manual, que le permita a la entidad la aplicación del numeral 4.4 Sistema de Gestión de la Calidad y sus procesos, en cuanto a los literales: a) Establecer las entradas requeridas y las salidas esperadas de tales procesos. b) Determinar tanto la secuencia como la interacción de estos procesos. c) Determinar y aplicar los criterios y métodos necesarios para asegurar la eficacia de la operación y el control de estos procesos. d) Estipular los recursos necesarios para estos procesos y asegurar que están disponibles. e) Asignar responsabilidades y autoridades para estos procesos f) Manejar los riesgos y oportunidades determinados de acuerdo a los requisitos del apartado 6.1. g) Evaluar tales procesos e implementar los cambios necesarios para asegurar que estos procesos logran los resultados previstos. h) Mejorar los procesos y el Sistema de Gestión de la Calidad.</t>
  </si>
  <si>
    <t>En la auditoría interna de calidad se identificó que el proceso de comunicaciones realiza actividades ante la Cámara Colombiana del Libro para gestionar ISBN. Sin embargo, no se encuentra documentado en una guía o un manual</t>
  </si>
  <si>
    <t xml:space="preserve">Elaborar un documento guía que contenga las instrucciones detalladas para llevar a cabo la gestión de ISBN. </t>
  </si>
  <si>
    <t>Documento guía para solicitar ISBN ante la Cámara Colombiana del Libro</t>
  </si>
  <si>
    <t>AC586</t>
  </si>
  <si>
    <t>Para el primer trimestre de 2024, en cumplimiento de la acción de mejora se adjuntó Guía Instructivo de Solicitud ISBN.</t>
  </si>
  <si>
    <t>Para el primer trimestre de 2024, se evidenció el cargue del Documento ISBN: Instructivo para Solicitud un ISBN, el cual se encuentra publicado en la Intranet del Ministerio de Educación Nacional.</t>
  </si>
  <si>
    <t>ENLACES PÁGINA WEB Aunque, la Oficina Asesora de Comunicaciones junto con la Subdirección de Desarrollo Organizacional hacen seguimiento a los enlaces de la página web, en la verificación efectuada en el link Informes de Auditoría (mineducacion.gov.co), se observaron, que al acceder a algunos de ellos se encuentran ¿rotos o con error¿. Lo anterior, puede producir, que la ciudadanía no tenga acceso a la información producida por la entidad, además de hallazgos u oportunidades de mejora, en cuanto a las revisiones periódicas a la página web que realiza los entes de control.</t>
  </si>
  <si>
    <t>Durante la auditoría interna del procedimiento gestión de contenidos de la página web, se identificaron unos enlaces rotos o con errores. Esta situación implica que la información afectada no se encuentra accesible para la ciudadanía.</t>
  </si>
  <si>
    <t xml:space="preserve">Plan de trabajo para detectar enlaces rotos en la página web y llevar a cabo las actualizaciones necesarias. </t>
  </si>
  <si>
    <t>Informe sobre el cumplimiento plan de trabajo realizado.</t>
  </si>
  <si>
    <t>AC587</t>
  </si>
  <si>
    <t>Al momento de realizar la auditoría no se evidencia: Vigencia 2022: Participación Ciudadana y Rendición de Cuentas 1.-Relación de las piezas de comunicación. 2.-Se encuentran espacios de participación los cuales fueron propuestos pero que no se realizaron. 3. Se observó diligenciamiento de la Ficha de Nodo y el correo enviado el día 23 de agosto de 2022, en donde se envía la ficha para la aprobación, sin embargo, no se observó la respuesta del DAFP sobre la creación del Nodo. 4.- Con respecto al espacio Encuentros Regionales Evento internacional de pares académicos ¿de la Dirección de Calidad para la Educación Superior donde consiste en formar a pares académicos; sin embargo, no se observan soportes sobre esta actividad.</t>
  </si>
  <si>
    <t>AC588</t>
  </si>
  <si>
    <t>No se ha formulado Plan de Mejoramiento</t>
  </si>
  <si>
    <t>Para el primer trimestre de 2024, la dependencia no ha formulado el Plan de Mejoramiento.</t>
  </si>
  <si>
    <t>EVALUACIÓN INDEPENDIENTE</t>
  </si>
  <si>
    <t>Garantizar la auditoría al Proceso de Talento Humano; lo anterior de acuerdo con lo establecido en la norma ISO IEC 27001:2013 en el numeral 7.2 Competencia y Anexo A control A.7 Seguridad de los Recursos Humanos</t>
  </si>
  <si>
    <t>Por el tiempo establecido para las auditorias contratadas no se logro articular las áreas que participan y tienen responsabilidades en el SGSI.</t>
  </si>
  <si>
    <t xml:space="preserve">Incluir dentro de la planeación de la auditoria programada para la vigencia 2024, lo establecido en la norma ISO IEC 27001 en el numeral 7.2 Competencia y Anexo A control A.7 para evaluar la eficiencia y cumplimiento de dicho numeral. </t>
  </si>
  <si>
    <t>Informe auditoria con los resultados de la norma ISO IEC 27001</t>
  </si>
  <si>
    <t>Oficina de Control Interno</t>
  </si>
  <si>
    <t>Monica Alexandra Gonzalez Moreno / Contratista</t>
  </si>
  <si>
    <t>AC590</t>
  </si>
  <si>
    <t>CGR-CDSECTCRD No. 43 Diciembre de 2023 Municipios de Fusagasugá y Mosquera, Cundinamarca vigencia 2022</t>
  </si>
  <si>
    <t>Calidad de la obra y cantidades pagadas - contrato de obra 1380- 1648-2022 ejecutado por la UG-FFIE. En el contrato de obra 1380-1648-2022 para la ejecución de las actividades eléctricas requeridas y trámites en la IE José Celestino Mutis de Fusagasugá se realizaron pagos de ítems contractuales sin la ejecución al 100%, y se evidenciaron fisuras en la losa de cimentación masiva, situación que mostró incumplimiento de los principios que rigen la función administrativa y debilidades en la interventoría y supervisión del contrato de obra, generando disminución de los recursos en perjuicio de la estrategia del Plan Nacional de Infraestructura Educativa - PNIE para la implementación de la jornada única escolar. Estos hechos fueron subsanados por el contratista, constituyéndose un beneficio de auditoría cuantitativo por $1.699.654</t>
  </si>
  <si>
    <t>Incumplimiento de los principios que rigen la función administrativa y debilidades en la interventoría y supervisión del contrato de obra.</t>
  </si>
  <si>
    <t xml:space="preserve">Continuar la socialización con la ETC del Departamento para el fortalecimiento del procedimiento de Atención a posventas de los proyectos de infraestructura educativa ejecutados a través del Fondo de Financiamiento de la Infraestructura Educativa FFIE. </t>
  </si>
  <si>
    <t>AC591</t>
  </si>
  <si>
    <t xml:space="preserve">Continuar capacitando a los supervisores y gestores de la UG-FFIE en relación con los mecanismos conminatorios y de seguimiento y control previstos en los contratos y en el Manual de Supervisión e Interventoría y causas o situaciones encontradas recurrentes por los Entes de Control. </t>
  </si>
  <si>
    <t>AC592</t>
  </si>
  <si>
    <t>Hallazgo 13. Puesta en funcionamiento de la IE José Celestino Mutis, Sede Lusitania, Municipio de Fusagasugá. El proyecto de la IE Institución Educativa José Celestino Mutis, Sede Lusitania del Municipio de Fusagasugá, 6 años después de iniciadas las obras y luego de 4 procesos contractuales, aún no se encuentra en funcionamiento, toda vez que, está pendiente la energización definitiva que permita el uso constante y permanente de todos los espacios. Lo anterior por falta de planeación e incumplimiento de los principios que rigen la función administrativa, afectando la estrategia de la implementación de la jornada única escolar.</t>
  </si>
  <si>
    <t>Falta de planeación e incumplimiento de los principios que rigen la función administrativa.</t>
  </si>
  <si>
    <t>AC593</t>
  </si>
  <si>
    <t xml:space="preserve">Revisar y ajustar el documento técnico Plazo para la ejecución de los Diagnósticos en el que se incluya un análisis y recomendaciones para la determinación de los plazos y cronogramas respecto de las actividades de los proyectos en las invitaciones futuras a partir del comportamiento histórico de los proyectos ejecutados por la UG-FFIE </t>
  </si>
  <si>
    <t>Documento aprobado por el director técnico</t>
  </si>
  <si>
    <t>AC594</t>
  </si>
  <si>
    <t>Hallazgo 23. Pago de ítems sin ejecutar. Acuerdo de obra 1380- 1397-2021 ejecutado por la UG-FFIE. IE La Amistad. En el contrato de obra 1380-1397-2021 para construcción para las obras complementarias de la Institución Educativa la Amistad, de Mosquera se realizaron pagos de ítems contractuales sin la ejecución al 100%, situación que muestra incumplimiento de los principios que rigen la función administrativa, gestión ineficiente e ineficaz de los recursos públicos y debilidades en la interventoría y supervisión del contrato de obra, hecho que generó detrimento al patrimonio público por $19.962.210.</t>
  </si>
  <si>
    <t>Incumplimiento de los principios que rigen la función administrativa, gestión ineficiente e ineficaz de los recursos públicos y debilidades en la interventoría y supervisión del contrato de obra.</t>
  </si>
  <si>
    <t>AC595</t>
  </si>
  <si>
    <t>CGR-CDSECTCRD No. 50  Diciembre de 2023 Departamento de Guainía Vigencia 2022</t>
  </si>
  <si>
    <t>Hallazgo 8. Ejecución y Supervisión Contrato 1380-1424-2021-OBR (IP). En la ejecución de las obras del contrato No. 1380-1424-2021-OBR del 2022 se evidenció sin funcionamiento el elevapersonas (ascensor) y PTAP, y acumulación de aguas lluvias, toma corrientes sin resanar, entre otros inconvenientes; debido a la falta de control y deficiencia en la supervisión del contrato, trayendo como consecuencia el incumplimiento de las obligaciones pactadas, lo cual pone en riesgo el cumplimiento de este. Se adelantará indagación preliminar para obtenerse la certeza sobre si estos hechos ocasionaron daño al patrimonio público.</t>
  </si>
  <si>
    <t>La falta de control y deficiencia en la supervisión del contrato, trayendo como consecuencia el incumplimiento de las obligaciones pactadas.</t>
  </si>
  <si>
    <t>AC596</t>
  </si>
  <si>
    <t xml:space="preserve">Continuar la socialización con la ETC del Departamento para el fortalecimiento del procedimiento de Atención a posventas de los proyectos de infraestructura educativa ejecutados a través del Fondo de Financiamiento de la Infraestructura Educativa FFIE </t>
  </si>
  <si>
    <t>AC597</t>
  </si>
  <si>
    <t xml:space="preserve">Continuar la capacitación a los supervisores y gestores de la UG-FFIE para el fortalecimiento del procedimiento de Atención a posventas de los proyectos de infraestructura educativa ejecutados a través del Fondo de Financiamiento de la Infraestructura Educativa FFIE </t>
  </si>
  <si>
    <t>AC598</t>
  </si>
  <si>
    <t>CGR-CDSECTCRD No. 69 Diciembre de 2023 Departamento de Caldas y  Municipio de Manizales Vigencia 2022</t>
  </si>
  <si>
    <t>Hallazgo 11. Planeación y avance proyectos La planeación y la programación contractual que realiza el FFIE y el MEN en los diferentes proyectos de infraestructura educativa en el Departamento de Caldas, en la celebración de los contratos de obra e interventoría, no permiten el cumplimiento de los plazos establecidos, ni cumplir el valor estipulado, siendo adicionados en valor que supera el 50% del valor inicial para la IE Manzanares.</t>
  </si>
  <si>
    <t>Debilidades en la etapa de planeación y estructuración de cada uno de los proyectos, por parte del FFIE y del MEN que trasladan a la etapa precontractual a la ejecución de actividades que debieron ser desarrolladas de forma previa, lo cual ocasionó imprecisiones en la determinación tanto del valor como del plazo de los contratos; además de una ineficiente gestión en la búsqueda de soluciones que permitan atender de manera precisa los puntos a intervenir de acuerdo con la necesidad de la población a beneficiar. Así mismo, se evidencia falencias en las labores de supervisión e interventoría en el control y seguimiento de las actividades contractuales y de las dificultades presentadas por parte del FFIE.</t>
  </si>
  <si>
    <t xml:space="preserve">Revisar y ajustar el documento técnico Plazo para la ejecución de los Diagnósticos en el que se incluya un análisis y recomendaciones para la determinación de los plazos y cronogramas respecto de las actividades de los proyectos en las invitaciones futuras a partir del comportamiento histórico de los proyectos ejecutados por la UG-FFIE. </t>
  </si>
  <si>
    <t>AC599</t>
  </si>
  <si>
    <t xml:space="preserve">Elaborar un documento con los lineamientos para el trámite de las suspensiones de los contratos dirigidos a la interventoría, con el propósito de adoptar las medidas correctivas que se requieran. </t>
  </si>
  <si>
    <t>AC600</t>
  </si>
  <si>
    <t>AC601</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</si>
  <si>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proposito adoptar las medidas correctivas que se requieran </t>
  </si>
  <si>
    <t>AC602</t>
  </si>
  <si>
    <t xml:space="preserve">Socializar documento Hechos Generadores de Retraso e incumplimiento con las situaciones recurrentes de naturaleza técnica que han generado retrasos o incumplimientos en la ejecución de los proyectos, con el propósito adoptar las medidas correctivas que se requieran. </t>
  </si>
  <si>
    <t>AC603</t>
  </si>
  <si>
    <t>Hallazgo 12. Incumplimiento contrato 1380-1055-2019-entrega anticipo El contratista Unión Temporal CIARC EDUCAR, encargado de ejecutar el contrato de obra 1380-1055-2019, para la construcción del I.E. Escuela Normal Superior San José sede principal en el Municipio de Pácora Departamento de Caldas, no cumplió con las obligaciones contractuales estipuladas, por concepto de anticipo se le entrego $773.789.485, presentándose deficiencias por parte de la interventoría y del FFIE en su respectiva supervisión.</t>
  </si>
  <si>
    <t>Debilidades en el seguimiento y control por parte de la interventoría y de la administración relacionada con el manejo de infraestructura educativa, que ocasionaron el incumplimiento contractual, aprobando el pago del anticipo, sin el contratista demostrar que reunía las condiciones para ello.</t>
  </si>
  <si>
    <t>AC604</t>
  </si>
  <si>
    <t xml:space="preserve">Elaborar un documento diagnóstico de los términos, procedimientos y manejo del anticipo con el fin de optimizar el seguimiento de su ejecución y amortización. </t>
  </si>
  <si>
    <t>Documento aprobado por el Director jurídico.</t>
  </si>
  <si>
    <t>AC605</t>
  </si>
  <si>
    <t>Hallazgo 13. Incumplimiento contrato 1380-1475-2021-entrega anticipo El contratista CONSORCIO ZUS, encargado de ejecutar el contrato de obra 1380-1475-2021, para la construcción de la I.E. Escuela Normal Superior San José -sede principal en el Municipio de Pacora del Departamento de Caldas, no cumplió con las obligaciones contractuales estipuladas, las obras que realizó, no sirvieron, no cumplieron las especificaciones técnicas requeridas, y por lo tanto no fueron utilizadas o tenidas en cuenta en el nuevo contrato de obra número 1380-1844-2023 , por $992.882.116, presentando debilidades en la supervisión por parte del FFIE y de seguimiento por parte de la interventoría.</t>
  </si>
  <si>
    <t>Lo anterior originado en debilidades en el seguimiento y control por parte de la interventoría y de la administración FFIE relacionada con el manejo de infraestructura educativa, que permitieron el incumplimiento contractual.</t>
  </si>
  <si>
    <t>AC606</t>
  </si>
  <si>
    <t>AC607</t>
  </si>
  <si>
    <t>Hallazgo 30. Avance de proyectos FFIE LL911 I.E. LICEO MIXTO SINAI- LL914 I.E. SIETE DE AGOSTO ¿ LL1533 I.E. MARISCAL SUCRE- LL1534 I.E. PABLO VI (D) La planeación y la programación contractual que realiza el FFIE y el MEN en los diferentes proyectos LL911 I.E. LICEO MIXTO SINAI- LL914 I.E. SIETE DE AGOSTO ¿ LL1533 I.E. MARISCAL SUCRE- LL1534 I.E. PABLO VI para llevar a cabo los contratos de obra no permiten el cumplimiento de los plazos de la fase 1 estudios ¿ diseños y de la fase 2 construcción de la obra.</t>
  </si>
  <si>
    <t>AC608</t>
  </si>
  <si>
    <t>AC609</t>
  </si>
  <si>
    <t>AC610</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</si>
  <si>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propósito adoptar las medidas correctivas que se requieran </t>
  </si>
  <si>
    <t>AC611</t>
  </si>
  <si>
    <t>CGR-CDSECTCRD No. 52 Diciembre de 2023 Departamento de Casanare y Municipio de Yopal</t>
  </si>
  <si>
    <t>Hallazgo 8. Proyecto LL4-0196 ¿IE Arturo Salazar Mejía¿ ¿ Municipio de Támara El Consorcio FFIE Alianza BBVA, como vocero del Patrimonio Autónomo del FFIE suscribió el contrato de obra 1380-1025-2019 con el Consorcio Interobras Educativas por $7.831.147.723, reconociendo y pagando mayores valores a los ejecutados por $42.970.980, valor que fue reintegrado a las cuentas bancarias por el contratista como producto de la comunicación del hallazgo, constituyendo un beneficio de auditoría.</t>
  </si>
  <si>
    <t>Gestión fiscal ineficaz, ineficiente e inoportuna de la interventoría y la supervisión durante la ejecución del contrato de obra y a aprobación de pagos parciales, estando llamados a verificar si las obras ejecutadas y recibidas correspondían en cantidad y calidad.</t>
  </si>
  <si>
    <t>AC612</t>
  </si>
  <si>
    <t>CGR-CDSECTCRD No. 60 Diciembre de 2023 Municipios de Duitama y Sogamoso vigencia 2022</t>
  </si>
  <si>
    <t>Hallazgo No. 19. Cantidades de obra - Contrato de Obra No. 1380-1193-2020 mejoramientos Duitama y Sogamoso (D-F). El hallazgo se refiere a reportes de cantidades de obra del acta final No. 06, no acordes a lo evidenciado en las Instituciones Educativas, en la ejecución del contrato de obra No. 1380-1193-2020, cuyo objeto es ¿Adecuación, mejoramiento y mantenimiento correctivo de las instituciones educativas rurales, comedores y residencias escolares¿, suscrito entre el Fondo de Financiamiento de Infraestructura Educativa ¿ FFIE y Unión Temporal Ingeniería Global. Se identificaron deficiencias técnicas relacionadas principalmente con cubierta, cielo raso, puertas, y cajas de Inspección.</t>
  </si>
  <si>
    <t>La situación surge como consecuencia de una gestión fiscal ineficiente y antieconómica, caracterizada por la falta de un adecuado control ejercido por la interventoría.</t>
  </si>
  <si>
    <t>AC613</t>
  </si>
  <si>
    <t>Hallazgo No. 33. Deficiencias constructivas Contrato de Obra No. 1380-1606-2022 Instituto Técnico Industrial Gustavo Jiménez Sede Nueva Sogamoso (D-F) Los hechos refieren a de deficiencias constructivas y reportes de obra no acordes a la realidad, en la ejecución del contrato de obra No. 1380-1606-2022, cuyo objeto es ¿Realizar la ejecución de diseños, estudios técnicos yo obras de infraestructura educativa requeridos por el Fondo de Financiamiento de la Infraestructura Educativa ¿ FFIE en el departamento de Boyacá: grupo 01 Técnico Industrial Gustavo Jiménez Sede Nueva ubicada en el municipio de Sogamoso¿.</t>
  </si>
  <si>
    <t>La situación surge como consecuencia de una gestión fiscal ineficiente y antieconómica, caracterizada por la falta de un adecuado control ejercido por la interventoría, incumplimiento de especificaciones técnicas aplicables.</t>
  </si>
  <si>
    <t>AC614</t>
  </si>
  <si>
    <t>Hallazgo No. 34. Deficiencias Contrato de Obra No. 1380-1655-2022 IE San Martin de Tours Sogamoso (BA) Los hechos refieren a de deficiencias y reportes de obra no acordes a la realidad, por reportes de cantidades de acero que no corresponde, en la ejecución del contrato de obra No. 1380-1655-2022, cuyo objeto es ¿Realizar la ejecución de los diseños, estudios técnicos yo obras de infraestructura educativa requeridos por el fondo de financiamiento de la infraestructura educativa FFIE en el departamento de Boyacá ¿ grupo 1 I.E San Martin de Tours ubicado en el municipio de Sogamoso.¿</t>
  </si>
  <si>
    <t>AC615</t>
  </si>
  <si>
    <t>Hallazgo No. 35. Contrato de Obra No. 1380-1658-2022 I.E. Politécnico Álvaro González Santana Sogamoso (BA). Los hechos refieren a de deficiencias y reportes de obra no acordes a la realidad en la ejecución del contrato de obra No. 1380-1658-2022, cuyo objeto es ¿Realizar la ejecución de los diseños, estudios técnicos yo obras de infraestructura educativa requeridos por el fondo de financiamiento de la infraestructura educativa FFIE en el departamento de Boyacá ¿ grupo 1 i.e. Politécnico Álvaro González Santana, ubicado en el municipio de Sogamoso.¿, por reporte de cantidades de acero que no corresponde con la realidad.</t>
  </si>
  <si>
    <t>AC616</t>
  </si>
  <si>
    <t>Hallazgo No. 38. Deficiencias Contrato de Obra No. 1380-1727-2023 Institución Educativa Técnica Gustavo Jiménez Sede Central Sogamoso (BA). Los hechos refieren a deficiencias y reportes de obra no acordes a la realidad en la ejecución del contrato de obra No. 1380-1727-2023, relacionados principalmente con ventanearía, puertas, baldosín, barandas, cajas de inspección y canaleta.</t>
  </si>
  <si>
    <t>AC617</t>
  </si>
  <si>
    <t xml:space="preserve">CGR-CDSECTCRD No. 44 Diciembre de 2023 Departamento de Caquetá y Municipio de Florencia vigencia 2022 </t>
  </si>
  <si>
    <t>Hallazgo 6. Contrato de obra Pública 1380-1323- 2020 FFIE. En la evaluación del contrato de obra 1380-1323-2020 se determinó un incumplimiento de las especificaciones técnicas de la obra ejecutada en la Institución Educativa Rural La Muñoz por $15.096.103. Deficiencia que fue subsanada por el contratista, constituyéndose un beneficio de auditoría por $15.096.103.</t>
  </si>
  <si>
    <t>No aplica corrección, porque después de analizar el hallazgo, se requiere de formulación de acción de mejora.</t>
  </si>
  <si>
    <t>Deficiencias de control interno, así como de supervisión, monitoreo y seguimiento a la ejecución de la obra.</t>
  </si>
  <si>
    <t>AC618</t>
  </si>
  <si>
    <t>Hallazgo 15. Contrato de obra Pública 1380-1319-2020 FFIE En la evaluación del contrato de obra 1380-1319-2020, ejecutado por el Fondo de Financiamiento de la Infraestructura Educativa FFIE, se determinó un incumplimiento de especificaciones técnicas de la obra ejecutada en la Institución Educativa Rural Villa Hermosa 2 por $54.566.296. Deficiencia que fue subsanada por el contratista, constituyéndose un beneficio de auditoría por la misma cuantía.</t>
  </si>
  <si>
    <t>No requiere corrección porque después de analizar el hallazgo, se requiere de formulación de acción de mejora.</t>
  </si>
  <si>
    <t>AC619</t>
  </si>
  <si>
    <t>GESTIÓN JURÍDICA</t>
  </si>
  <si>
    <t>Se observaron las actividades adelantadas por el Grupo de Cobro coactivo con el fin de actualizar los procedimientos a su cargo</t>
  </si>
  <si>
    <t>La situación evidenciada es una oportunidad de mejora, según el informe final de la auditoría por lo tanto no da lugar a correcciones.</t>
  </si>
  <si>
    <t>La última actualización del documento fue en el 2020.
Por cambios en la normativa aplicable al procedimiento.</t>
  </si>
  <si>
    <t xml:space="preserve">Realizar la actualización del procedimiento GJ-PR-03 V4 Ejercer la jurisdicción coactiva en el Sistema Integrado de Gestión. </t>
  </si>
  <si>
    <t>Santiago Duran Mora / Profesional Especializado</t>
  </si>
  <si>
    <t>AC620</t>
  </si>
  <si>
    <t>Para el primer trimestre de 2024, se  identificó que el plan de mejoramiento comenzará a ejecutarse a partir del 1 de mayo de 2024, por lo tanto se realizará el respectivo seguimiento en el próximo trimestre.</t>
  </si>
  <si>
    <t xml:space="preserve">Socializar el procedimiento actualizado al interior del Grupo de Cobro Coactivo. </t>
  </si>
  <si>
    <t>AC621</t>
  </si>
  <si>
    <t>Para el primer trimestre de 2024, se  identificó que el plan de mejoramiento comenzará a ejecutarse a partir del 1 de agosto de 2024, por lo tanto se realizará el respectivo seguimiento en el próximo trimestre.</t>
  </si>
  <si>
    <t>El aplicativo FUGC no ha sido entregado de conformidad con lo establecido en el Protocolo de Paso a Producción para la Entrega en Productivo de Nuevas Soluciones Tecnológicas, numeral 6. ¿Requisitos para la entrega de nuevas aplicaciones en productivo¿ y la Guía - Política Seguridad en los procesos de desarrollo y de soporte¿ numeral 4.8 Desarrollo contratado externamente.</t>
  </si>
  <si>
    <t>La contratación para el desarrollo del aplicativo FUGC no fue liderado por la Oficina Asesora Jurídica, fue a través de la Secretaría General en el 2018.
La Secretaría General no realizó la entrega del aplicativo de conformidad con lo establecido en el Protocolo de Paso a Producción para la Entrega en Productivo de Nuevas Soluciones Tecnológicas, y la Guía - Política Seguridad en los procesos de desarrollo y de soporte.</t>
  </si>
  <si>
    <t xml:space="preserve">Realizar mesas de trabajo con la Oficina de Tecnología y Sistemas de Información, con el fin de establecer las acciones correspondientes para entregar en ambiente de producción el aplicativo FUGC. </t>
  </si>
  <si>
    <t>Actas de reunión</t>
  </si>
  <si>
    <t>AC622</t>
  </si>
  <si>
    <t xml:space="preserve">Acompañar el proceso de entrega del aplicativo FUGC siguiendo los lineamientos definidos por la Oficina de Tecnología y Sistemas de Información. </t>
  </si>
  <si>
    <t>Acta de entrega</t>
  </si>
  <si>
    <t>AC623</t>
  </si>
  <si>
    <t>La Matriz en la que se registra el seguimiento a los procesos coactivos, no incluye la información correspondiente a la fecha de entrega del proceso al Abogado responsable ni el término en el que el mismo efectuó la revisión y la actuación procesal correspondiente</t>
  </si>
  <si>
    <t>La última actualización del documento fue en el 2022.
-Ausencia de los campos para establecer la fecha de recepción del título ejecutivo y el calculo de días que tarda el abogado en realizar la actuación procesal.</t>
  </si>
  <si>
    <t xml:space="preserve">Actualizar el GJ-FT-01 Formato - Base de datos cobro coactivo, incluyendo la fecha de recepción del título ejecutivo y el calculo de días que tarda el abogado en realizar la actuación procesal. </t>
  </si>
  <si>
    <t>Formato actualizado</t>
  </si>
  <si>
    <t>AC624</t>
  </si>
  <si>
    <t>Para el primer trimestre de 2024, se  identificó que el plan de mejoramiento comenzará a ejecutarse a partir del 1 de agosto de 2024, por lo tanto se realizará el respectivo seguimiento en trimestre respectivo.</t>
  </si>
  <si>
    <t>No se cuenta con el registro de las obligaciones que se devuelven a las dependencias, en razón a la prescripción de estas</t>
  </si>
  <si>
    <t>Ausencia de registro de las causas de devolución de los títulos ejecutivos remitidos por las áreas técnicas y la Oficina Asesora Jurídica (FOMAG).
-El formato de lista de chequeo de títulos ejecutivos recibidos no se encontraba oficial en el SIG.</t>
  </si>
  <si>
    <t xml:space="preserve">Oficializar en el Sistema Integrado de Gestión la lista de chequeo de títulos ejecutivos recibidos para cobro, incluyendo los campos para registrar si la obligación cumple o no cumple para iniciar el cobro, la respectiva justificación y el radicado de salida (3 columnas). </t>
  </si>
  <si>
    <t>Formato oficializado</t>
  </si>
  <si>
    <t>AC625</t>
  </si>
  <si>
    <t xml:space="preserve">CGR-CDSECTCRD No. 62 Diciembre de 2023 DISTRITO DE MEDELLÍN Y MUNICIPIO DE BELLO Vigencia 2022 </t>
  </si>
  <si>
    <t>Hallazgo 14. Planeación, ejecución y habilitación de proyectos de infraestructura educativa En los contratos para la construcción de instituciones educativas en el Distrito de Medellín, Antioquia, No. 1380-1080-2019 ¿ IE Benjamín Herrera Sede Santísima Trinidad, No. 1380-1229- 2020 ¿ IE Maestro Pedro Nel Gómez Sede Diego María Gómez, y No. 1380-1004-2019 ¿ IE Barrio Olaya Herrera Nueva Sede Calasania, se observó múltiples modificaciones en los alcances contractuales, en términos de plazos y costos en la ejecución de las infraestructuras educativas, que evidencian fallas en la planeación y ejecución contractual, al punto de que las instituciones educativas, a la fecha, no han sido habilitadas y puestas en funcionamiento a la comunidad educativa.</t>
  </si>
  <si>
    <t>Debilidades y deficiencias en la planeación, gerencia y administración, por parte del FFIE y del MEN.</t>
  </si>
  <si>
    <t xml:space="preserve">Revisar y ajustar el documento técnico Plazo para la ejecución de los Diagnósticos en el que se incluya un análisis y recomendaciones para la determinación de los plazos de los proyectos en las invitaciones futuras a partir del comportamiento histórico de los proyectos ejecutados por la UG-FFIE </t>
  </si>
  <si>
    <t>Documento aprobado por el Director Técnico</t>
  </si>
  <si>
    <t>AC626</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</si>
  <si>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propósito adoptar las medidas correctivas que se requieran. </t>
  </si>
  <si>
    <t>AC627</t>
  </si>
  <si>
    <t>AC628</t>
  </si>
  <si>
    <t>Hallazgo 27. Planeación y ejecución contratos y calidad de los diseños. Contratos de Obra Números: 1380-1487-2021 (LL708), 1380-1488-2021 (LL707), 1380-1124-2020 (LL1431), 1380-1127-2020 (LL710), 1380-1431-2021 (LL712). Municipio de Bello, Antioquia. (D). En los contratos para la construcción de instituciones educativas del municipio de Bello, Antioquia, No. 1380-1487-2021 ¿ IE Fernando Vélez, Sede Principal, No. 1380-1488-2021 ¿ Federico Sierra, Sede Principal, No. 1380-1124-2020 - I.E. Albert Lebrun Múnera, Sede Principal, No. 1380-1127-2020 - I.E. La Unión, Sede Principal y No. 1380-1431-2021 ¿ IE Tomás Cadavid, Sede Principal, se observó variaciones en los alcances contractuales, en Términos de plazos y costos de las infraestructuras ejecutadas, así como variaciones en los diseños y estudios técnicos de los proyectos, consistentes en ajustes yo rediseños producto de falencias conceptuales y normativas de los documentos elaborados inicialmente.</t>
  </si>
  <si>
    <t>Porque analizado el informe de auditoría de la Contraloría, requiere formulación de acción de mejora.</t>
  </si>
  <si>
    <t>Deficiencias en la planeación, gerencia y administración, por parte del FFIE y del MEN.</t>
  </si>
  <si>
    <t xml:space="preserve">Revisar y ajustar el documento técnico Plazo para la ejecución de los Diagnósticos en el que se incluya un análisis y recomendaciones para la determinación de los plazos de los proyectos en las invitaciones futuras a partir del comportamiento histórico de los proyectos ejecutados por la UG-FFIE. </t>
  </si>
  <si>
    <t>Documento aprobado por el Director Técnico.</t>
  </si>
  <si>
    <t>AC629</t>
  </si>
  <si>
    <t>AC630</t>
  </si>
  <si>
    <t>Soporte de la socialización.</t>
  </si>
  <si>
    <t>AC631</t>
  </si>
  <si>
    <t>Hallazgo 28. Liquidación contratos de obra No 1380-1488-2021 (LL707), No. 1380-1124-2020 (LL1431), No. 1380-1127-2020 (LL710). Municipio de Bello, Antioquia. (D) En los contratos para la construcción de instituciones educativas del municipio de Bello, Antioquia, No. 1380-1488-2021 - I.E. Federico Sierra, Sede Principal, No. 1380-1124-2020 - I.E. Albert Lebrun Múnera, Sede Principal y No. 1380-1127-2020 - I.E. La Unión, Sede Principal, se observó que, una vez terminado el plazo de ejecución, los contratos no se liquidaron dentro del término fijado contractualmente (8 meses siguientes a su terminación), presentándose suspensiones y prórrogas que incrementaron el plazo de ejecución inicialmente previsto.</t>
  </si>
  <si>
    <t>Debilidad y deficiencias en la planeación, gerencia y administración, por parte del FFIE y del MEN, en los proyectos destinados a infraestructura educativa, así como debilidades en la supervisión y control en la ejecución del Contrato e incumplimiento en las obligaciones del contratista de obra, que impiden culminar el proceso postcontractual en los términos legales y contractuales establecidos.</t>
  </si>
  <si>
    <t>AC632</t>
  </si>
  <si>
    <t>AC633</t>
  </si>
  <si>
    <t>Capacitación.</t>
  </si>
  <si>
    <t>AC634</t>
  </si>
  <si>
    <t>Hallazgo 29. Dotación, obras complementarias y funcionamiento de Instituciones Educativas. Contratos de obra Números 1380-1487-2021 (LL708), 1380-1488-2021 (LL707), 1380-1124-2020 (LL1431), 1380-1127-2020 (LL710). Municipio de Bello, Antioquia. (D). En los contratos para la construcción de Instituciones Educativas en el municipio de Bello, Antioquia, No. 1380-1487-2021 ¿ I.E. Fernando Vélez, Sede Principal, No. 1380-1488-2021 ¿ Federico Sierra, Sede Principal, No. 1380-1124-2020 - I.E. Albert Lebrun Múnera, Sede Principal y No. 1380-1127-2020 ¿ I.E. La Unión, Sede Principal, se observó incumplimiento en la dotación y ejecución de obras complementarias a cargo de la ETC (municipio de Bello) y el AMVA, respectivamente; así mismo, se observó que para los contratos No. 1380-1488-2021 ¿ I.E. Federico Sierra, Sede Principal, No. 1380-1124-2020 - I.E. Albert Lebrun Múnera, Sede Principal, las obras se encuentran culminadas, pero sin entrar en funcionamiento por parte de las instituciones educativas, impidiendo la implementación de la jornada única escolar.</t>
  </si>
  <si>
    <t>Deficiencias en la planeación, gerencia y administración por parte del FFIE y del MEN.</t>
  </si>
  <si>
    <t>AC635</t>
  </si>
  <si>
    <t>Para el primer trimestre de 2024, no se evidenció registro del avance de la meta, la cual vence el 30 de junio de 2024, por tanto se recomienda dar celeridad en el desarrollo de las actividades.</t>
  </si>
  <si>
    <t xml:space="preserve">CGR-CDSECTCRD No. 67 Diciembre de 2023 DEPARTAMENTO DEL GUAVIARE Vigencia 2022 </t>
  </si>
  <si>
    <t>Hallazgo No 13: Pago de obras inconclusas. Contrato 1380-1559-2022 (D, F) En el contrato de obra 1380-1559-2022 de infraestructura educativa se evidenció que, a octubre a 2023, el plazo de ejecución del contrato finalizó el 19 de septiembre de 2023, sin que se haya cumplido con el objeto contractual. En 3 establecimientos educativos visitadas por la CGR se observó que, las obras contratadas estaban inconclusas, abandonadas y no funcionales; sin ejecución al 100%, estando pendiente: instalaciones eléctricas, terminación de cubiertas, mampostería, cimentaciones, estructuras en concreto, entre otros. Lo anterior por deficiencias de control y seguimiento por parte de la interventoría y del FFIE, generando detrimento por $152.672.812.</t>
  </si>
  <si>
    <t>Lo anterior, denota deficiencias de control y seguimiento por parte de la interventoría y del FFIE, competentes para monitorear y vigilar el estado de las obras de infraestructura ejecutadas, así como hacer efectivas las respectivas pólizas que amparan las obras contratadas, generando afectación de los recursos de la Nación.</t>
  </si>
  <si>
    <t>AC636</t>
  </si>
  <si>
    <t xml:space="preserve">CGR-CDSECTCRD No. 71 Diciembre de 2023  MUNICIPIOS DE PASTO Y SAN ANDRÉS DE TUMACO Vigencia 2022 </t>
  </si>
  <si>
    <t>Hallazgo No 9: Contratos de Obra 1380-1079-2019, 1380-1276-2020, 1380-1171-2020 y 1380-1246-2020 En visitas técnicas llevadas a cabo el 23, 24 y 25 de octubre de 2023 se constató que los eleva personas instalados en las IE Luis Eduardo Mora Osejo, Chambú y Mercedario a través de los contratos 1380-1079-2019, 1380-1276-2020 y 1380-1171-2020 respectivamente y la plataforma salvaescaleras instalada en la IE Ciudadela Municipal de Pasto con el contrato 1380-1246-2020, no funcionan y no está prestando el servicio para lo cual fueron contratados.</t>
  </si>
  <si>
    <t>Lo anterior debido al incumplimiento de la norma constitucional y legal por parte de los servidores públicos y particulares de garantizar las condiciones de calidad de los bienes entregados y así cumplir con los fines de la contratación.</t>
  </si>
  <si>
    <t>AC637</t>
  </si>
  <si>
    <t xml:space="preserve">Para el primer trimestre del año 2024 la 4 el proceso de Implementacion de politicas  NO presenta  avance. Fecha de fin de la actividad  </t>
  </si>
  <si>
    <t>AC638</t>
  </si>
  <si>
    <t>Hallazgo No. 10: Deficiencias Contrato de Obra 1380-1276-2020. En visita técnica efectuada el 25 de octubre de 2023, con ocasión del contrato de obra 1380-1276-2020, se evidenció que un asentamiento del andén en la esquina posterior del bloque No. 1 en un área de 29,26 m2 y las puertas corta fuego no están instaladas.</t>
  </si>
  <si>
    <t>Deficiencias en la ejecución por parte del contratista, falta de control y seguimiento de la interventoría y supervisión y una gestión fiscal ineficaz e ineficiente.</t>
  </si>
  <si>
    <t>AC639</t>
  </si>
  <si>
    <t>Hallazgo No. 11: Deficiencias Contrato de Obra 1380-1113-2020 ¿ Sede Escuela Rural Mixta Rosario de Males. En visita técnica efectuada el 30 de octubre de 2023, con ocasión del contrato de obra 1380-1113-2020 ¿ sede Escuela Rural Mixta Rosario de Males, se evidenció que en gran parte de la edificación los muros están fisurados. Se genera detrimento al patrimonio del Estado por $3.037.381 correspondiente al valor pagado al contratista por mala calidad de las obras y que no se cumplen el fin social que generó la erogación de los recursos públicos.</t>
  </si>
  <si>
    <t>Deficiencias en la ejecución por parte del contratista, falta de control y seguimiento de la interventoría y una gestión fiscal ineficaz e ineficiente.</t>
  </si>
  <si>
    <t>AC640</t>
  </si>
  <si>
    <t>CGR-CDSECTCRD No.63  Diciembre de 2023 Distrito especial de Santiago de Cali y Municipios de Jamundí y Yumbo vigencia 2022</t>
  </si>
  <si>
    <t>Hallazgo No 11: Incumplimiento Contrato 1380-1497-2021 Institución Educativa Cristóbal Colon Sede Bienestar Social. En el balance financiero del contrato 1380-1497-2021 se evidencia el pago al contratista de anticipo por $561.620.462, y del pago del acta parcial No.1 por $137.603.426, para un total pagado de $699.223.888, estando la obra en estado de abandono.</t>
  </si>
  <si>
    <t>Porque analizado el informe de auditoría de la Contraloría, requiere formulación de acciones de mejora.</t>
  </si>
  <si>
    <t>Incumplimiento de las funciones de vigilancia administrativa, contractual, financiera y contable, predicables del contratista interventor DPC Ingenieros S.A.S para garantizar los recursos del anticipo se inviertan única y exclusivamente en la ejecución de las obras.</t>
  </si>
  <si>
    <t>AC641</t>
  </si>
  <si>
    <t>AC642</t>
  </si>
  <si>
    <t>Hallazgo No 12: Suscripción contrato de obra N°1380-1456-2021 sobre predio en proceso de restitución. El FFIE suscribió el contrato de obra No.1380-1456-2021 para elaborar los diseños y estudios técnicos, obtención de licencias de construcción yo licencias urbanismo, así como la ejecución de las obras en la IE Evaristo García sede Fernando de Aragón del Distrito de Santiago de Cali, aun cuando el predio que se pretendía intervenir se encontraba en proceso de restitución, en contra del contratista anterior.</t>
  </si>
  <si>
    <t>Debilidades en la celebración, seguimiento y control por parte del representante legal del FFIE y de la supervisión del contrato designada por la Entidad e inobservancia del Anexo Técnico de la Invitación Abierta No. FFIE-008-2019 del FFIE en la que se indican los requisitos y condiciones previos para iniciar la ejecución de obra, generando la imposibilidad de su ejecución.</t>
  </si>
  <si>
    <t xml:space="preserve">Revisión y ajuste del documentos justificativo, las condiciones de participación contractual - CPC o Anexo Técnico, en lo relacionado con los requisitos para la suscripción del acta de inicio </t>
  </si>
  <si>
    <t>AC643</t>
  </si>
  <si>
    <t>CGR-CDSECTCRD No. 47 Diciembre de 2023 Municipios de Santa Cruz de Lorica y San Andrés de Sotavento vigencia 2022</t>
  </si>
  <si>
    <t>Hallazgo N 5. Baja calidad en algunas actividades del Contrato de Obra 1380-1202-2020 - IE Rafael Núñez, Municipio de Lorica. En la Institución Educativa Rafael Núñez Sede Principal, ubicada en el Municipio de Lorica, se evidenció baja calidad en algunas actividades ejecutadas, en el marco del contrato de obra No. 1380-1018-2019 del 3 de enero de 2020</t>
  </si>
  <si>
    <t>La situación evidenciada por la CGR fue causada por debilidades en la función de interventoría y supervisión por parte de la UG-FFIE, por recibir y aprobar, cantidades de obras de baja calidad. Situación que generó el pago por obras de baja calidad en el marco del contrato de obra No. 1380-1202-2020 y un detrimento al patrimonio público por valor de $370.817.689. Hallazgo con incidencia disciplinaria y fiscal en cuantía de $ 370.817.688,80.</t>
  </si>
  <si>
    <t>AC644</t>
  </si>
  <si>
    <t>Soportes de la capacitación.</t>
  </si>
  <si>
    <t>AC645</t>
  </si>
  <si>
    <t>CGR-CDSECTCRD No. 48 Diciembre de 2023 Distrito especial, Portuario, Industrial, Turístico y Biodiverso de Barrancabermeja y Municipio de Piedecuesta Vigencia 2022</t>
  </si>
  <si>
    <t>Hallazgo No. 31 Acuerdo de obra No. 406055-2017 - I. E. Escuela Normal Superior, municipio de Piedecuesta (D-F) En el Contrato Marco de Obra No. 1380-37-2016 cuyo objeto fue realizar los diseños, estudios técnicos y obra para ejecutar los proyectos de infraestructura educativa requeridos por FFIE, en desarrollo del PNIE, correspondiente al Grupo No. 7 ¿ Centro Oriente, se suscriben los Acuerdos de Obra 40605520 y la interventoría con Acta de Servicio No.406055 del año 2017, con el fin de realizar la ejecución de diseños, estudios técnicos yo obra de infraestructura educativa para la Escuela Normal Superior, sobre el cual se dio terminación anticipada por incumplimiento e imposibilidad en la ejecución contractual y labores de interventoría, lo que generó daño al patrimonio público, representado en la pérdida de recursos públicos por estudios, diseños, demolición y reconstrucción estructural, que se cuantifica en $1.273.464.034.</t>
  </si>
  <si>
    <t>Porque analizado el informe de auditoría de la Contraloría, requiere formulación de acción de mejora</t>
  </si>
  <si>
    <t>Incumplimiento de las obligaciones del contratista GMP INGENIEROS SAS en desarrollo del Acuerdo de obra 406055, deficiencias en el control de realización de las obras a cargo del FFIE a través de su interventor PAYC, no se realizó seguimiento al control de calidad, se recibieron y aprobaron actividades de obra que no cumplían la normativa nacional, específicamente la Norma Sismo Resistente NSR-10.</t>
  </si>
  <si>
    <t>AC646</t>
  </si>
  <si>
    <t xml:space="preserve">CGR-CDSECTCRD No. 46 Diciembre de 2023 SGP, PAE, FOME, Infraestructura BOGOTÁ D.C. Vigencia 2022 </t>
  </si>
  <si>
    <t>Hallazgo No. 10 Actividades de obra para la construcción de la IED Rafael Uribe Uribe FFIE (D, F) Reconocimiento y pago actividades de obra excavación y relleno granular, del segundo contrato de obra 1380-1406-2021), siendo estas repetidas del primer contrato de obra (404022), en el marco de la construcción de la IED Rafael Uribe Uribe, generando lesión al patrimonio público en $112.711.242 y disminución del alcance de los recursos disponibles para el desarrollo de infraestructura educativa.</t>
  </si>
  <si>
    <t>Debilidad en el procedimiento constructivo a cargo del constructor del acuerdo de obra 404022 para la IED Rafael Uribe Uribe, al no garantizar la estabilidad del relleno de obra. Debilidad en el cumplimiento de las funciones asignadas tanto al interventor del primer contrato de obra como por parte de la supervisión de la UG FFIE y de la SED.</t>
  </si>
  <si>
    <t>AC647</t>
  </si>
  <si>
    <t>Hallazgo No. 11 Calidad de la obra de construcción de la IED Rafael Uribe Uribe, según contrato 1380-1406-2021 FFIE (D, F). Pañete del muro de cerramiento preexiste en el costado occidental del colegio Rafael Uribe Uribe, obra contemplada en el contrato de obras complementarias No. 1380-1406, presenta deficiencia en la calidad debido a que este se encuentra cuarteado, hecho que denota debilidad en el proceso constructivo y lesión al patrimonio público que se cuantifica en $1.979.166.</t>
  </si>
  <si>
    <t>Deficiencia en el control de calidad del contratante y falta de supervisión realizada por parte de la UG FFIE y de la SED.</t>
  </si>
  <si>
    <t>AC648</t>
  </si>
  <si>
    <t>AC649</t>
  </si>
  <si>
    <t>AC650</t>
  </si>
  <si>
    <t>Hallazgo No. 12 Licencia de construcción para el proyecto de construcción de la IED Laureano Gómez FFIE (D) Existen actualmente unos espacios (tienda escolar, depósito de la tienda escolar y depósito general) ubicados en el primer piso del bloque de aulas de la IED Laureano Gómez los cuales fueron construidos en el contrato de obras 1380- 1391 de 2021 y realizadas sin obtener de manera previa la licencia de modificación requerida para este tipo de obras. Lo anterior, constituye la realización de una obra sin cumplir la reglamentación vigente (licencia de modificación). El efecto generado es el riesgo de recibir sanciones administrativas y policivas al contrariar una norma urbanística.</t>
  </si>
  <si>
    <t>Incumplimiento por parte del contratista de obra 1380-1391 de 2021, de la interventoría y de la supervisión respectiva por parte de la UG FFIE, de la normatividad urbanística aplicable al proyecto de construcción de la IED Laureano Gómez.</t>
  </si>
  <si>
    <t>AC651</t>
  </si>
  <si>
    <t>Documento.</t>
  </si>
  <si>
    <t>AC652</t>
  </si>
  <si>
    <t>CGR-CDSECTCRD No. 49 Diciembre de 2023 Departamento de Cundinamarca y Municipio de Zipaquirá vigencia 2022</t>
  </si>
  <si>
    <t>HALLAZGO No. 8 Calidad de las obras en la etapa post contractual ¿- IE Santa Inés ¿ Municipio Silvania (BA). En el marco de los convenios 984 de 2015 y 1195 de 2016; el FFIE asignó al Consorcio Desarrollo Escolar la ejecución del proyecto de la Institución Educativa Santa Inés - Sede principal en las fases 2 y 3, de la cual se derivó el Acuerdo de Obra No. 402048-2 suscrito el 8 de noviembre 2019, obra que no cumplió con las condiciones de calidad y funcionalidad, lo que generó un detrimento patrimonial por $ 2.529.626, que al ser reparado se reporta como BA.</t>
  </si>
  <si>
    <t>Debilidades en los procesos constructivos por parte del Contratista de obra y de deficiencias en la interventoría del Acuerdo de Obra No. 402048-2, así como la supervisión FFIE, por entregar, recibir y pagar, respectivamente, obra de baja calidad.</t>
  </si>
  <si>
    <t>AC653</t>
  </si>
  <si>
    <t>AC654</t>
  </si>
  <si>
    <t>AC655</t>
  </si>
  <si>
    <t>Hallazgo No. 9 Cumplimiento Términos de Condiciones Contractuales (TCC) invitación Pública 008- 2019. Contrato de obra Pública 1380-1439-2021 FFIE (D). Revisado el Contrato de Obra 1380-1439-2021 suscrito entre el Fondo de Financiamiento de la Infraestructura Educativa (en adelante FFIE) y la UT Colegios 2019, para la construcción de la IE Nuestra Señora de La Gracia ¿ Sede Cubia, en el municipio de Bojacá (Cundinamarca), se evidenciaron debilidades en la aplicación de los Términos de Condiciones Contractuales (TCC), de la invitación Pública 008- 2019, establecidos para ¿la conformación de listas de elegibles que habiliten proponentes para la suscripción de contratos de obra que comprendan la ejecución de diseños, estudios técnicos y obra de infraestructura educativa requeridos (¿)¿, a efectos de realizar la selección de firmas constructoras y adjudicarles proyectos de infraestructura educativa a nivel nacional; el cual supera la restricción de 20.000 m2 de área, establecida en los TCC de la Invitación publica 008-2019; con lo cual se generó genera un riesgo en cumplimiento por parte del contratista de obra.</t>
  </si>
  <si>
    <t>Debilidades en el proceso de adjudicación, lo cual impacta negativamente el avance del Contrato de obra 1380-1439-2021.</t>
  </si>
  <si>
    <t xml:space="preserve">Elaborar una lista de chequeo de los requisitos para la adjudicación de los contratos, en el que se incluya la verificación de la capacidad residual y metros cuadrados que pueden construir de conformidad con lo establecido en los términos o condiciones de participación contractual que correspondan. </t>
  </si>
  <si>
    <t>Lista de chequeo</t>
  </si>
  <si>
    <t>AC656</t>
  </si>
  <si>
    <t>Hallazgo No. 10 Planeación y programación proyectos FFIE. Acorde con lo descrito en hallazgo No. 9 (de este informe) y en la revisión del Contrato de Obra 1380-1439-2021 suscrito entre el Fondo de Financiamiento de la Infraestructura Educativa (en adelante FFIE) y la UT Colegios 2019, para la construcción de la IE Nuestra Señora de La Gracia ¿ Sede Cubia, en el municipio de Bojacá (Cundinamarca), así mismo, teniendo en cuenta la información en la que se registran 14 contratos suscritos con el contratista Unión Temporal Colegios 2019, 13 en ejecución, todos con prorrogas, evidenciando falta de planeación.</t>
  </si>
  <si>
    <t>Falta de seguimiento a los principios de la contratación estatal y de la función administrativa en especial los que derivan del principio de planeación.</t>
  </si>
  <si>
    <t>AC657</t>
  </si>
  <si>
    <t>AC658</t>
  </si>
  <si>
    <t>CGR-CDSECTCRD No. 58 Diciembre de 2023 Departamento de Vichada vigencia 2022</t>
  </si>
  <si>
    <t>Hallazgo No. 5. Menores y mayores cantidades de Obras ejecutadas en el contrato 1380-1314-2020 (IP). En visita de obra realizada a la sede principal del Centro Educativo del resguardo Caño Hormiga aula anexa a la Institución Educativa Jorge Eliecer Gaitán del municipio de Puerto Carreño, ejecutada con el contrato 1380-1314-2020 suscrito por el FFIE con Consorcio Infraestructura Educativa ICAM, se evidenció posibles menores y mayores cantidades de obra, generando un posible detrimento al patrimonio público por $1.421.724, que deberá ser confirmado en indagación preliminar -IP</t>
  </si>
  <si>
    <t>Deficiencias en los controles del proceso ejecución contractual, por incumplimientos del contratista de obra en su obligación contractual de obrar con lealtad y buena fe en las distintas etapas contractuales e incumplimiento de la obligación establecida en el contrato, por deficiente calidad en los datos consignados en las actas finales, de presentar un informe final de ejecución en el cual conste cada una de las actividades realizadas durante la ejecución del contrato. Así mismo, por incumplimiento de la labor de la interventoría y de supervisión, de la obligación establecida en el contrato.</t>
  </si>
  <si>
    <t>AC659</t>
  </si>
  <si>
    <t>AC660</t>
  </si>
  <si>
    <t>AC661</t>
  </si>
  <si>
    <t>Hallazgo No. 6. Menores cantidades de Obras ejecutadas en el contrato 1380-1380-2021 (IP). En visita de obra realizada a la sede principal en la Vereda El Aceitico de la Institución Educativa El Aceitico del municipio de Puerto Carreño, ejecutada con el contrato 1380-1380-2021 suscrito por el FFIE con Consorcio Jorge Alberto Cardona, C.C. 7.563.640, se evidenció posibles menores cantidades de obra, generando un posible daño al patrimonio por $8.403.558 que debe ser confirmado en Indagación Preliminar -IP.</t>
  </si>
  <si>
    <t>Porque analizado el informe de la Contraloría para el Departamento del Vichada, requiere formulación de acción de mejora.</t>
  </si>
  <si>
    <t>Deficiencias en los controles del proceso ejecución contractual, por incumplimientos del contratista de obra en su obligación contractual de obrar con lealtad y buena fe en las distintas etapas contractuales e incumplimiento de la obligación establecida en el contrato. Así mismo, por incumplimiento de la labor de la interventoría y de supervisión, de la obligación establecida en el contrato</t>
  </si>
  <si>
    <t>AC662</t>
  </si>
  <si>
    <t>AC663</t>
  </si>
  <si>
    <t>AC664</t>
  </si>
  <si>
    <t>Hallazgo No. 7. Soportes y documentos en los expedientes contractuales (D). En la revisión de los expedientes de la muestra contractual, se evidenció desorganización y desatención a la gestión archivística, debido a que no se encontró la totalidad de los documentos que deberían conformar los expedientes contractuales en las distintas etapas (precontractual, contractual y postcontractual), lo que genera dificultad, entorpecimiento y limitantes en el ejercicio de la vigilancia y actuación de los entes de control.</t>
  </si>
  <si>
    <t>Incumplimiento de los principios generales que rigen la función archivística y los criterios para la organización, custodia y conservación de archivos de gestión; así mismo, falta de coordinación entre las áreas encargadas de suministrar los distintos documentos para la conformación del archivo y deficiencias en la labor de supervisión.</t>
  </si>
  <si>
    <t xml:space="preserve">Unificar expedientes contractuales en soporte digital y físico de los documentos cuya custodia corresponde a la Unidad de Gestión del FFIE en virtud de las obligaciones estipuladas en el Contrato de Fiducia Mercantil 1380 de 2015; dando prioridad a los contratos que son objeto de auditoría. </t>
  </si>
  <si>
    <t>Expediente único de contratos objeto de auditoría del Departamento de Vichada</t>
  </si>
  <si>
    <t>AC665</t>
  </si>
  <si>
    <t>Fecha Solicitud</t>
  </si>
  <si>
    <t>Fecha Fin Inicial</t>
  </si>
  <si>
    <t>Cambio Fecha Fin</t>
  </si>
  <si>
    <t>Agrego Acción</t>
  </si>
  <si>
    <t>Cambio Meta</t>
  </si>
  <si>
    <t>Fecha Notifiación</t>
  </si>
  <si>
    <t>Fecha Aprobo OCI</t>
  </si>
  <si>
    <t>AC6</t>
  </si>
  <si>
    <t>Fecha Fin inicial: 31/07/2022
Reformulada 01-08-2022 (15/12/2022)
Reformulada 03-01-2023 (30/07/2023)
Reformulada 26-07-2023 (30/10/2023)</t>
  </si>
  <si>
    <t>AC7</t>
  </si>
  <si>
    <t>Fecha Fin inicial: 31/07/2022
Reformulada 01-08-2022 (15/12/2022)
 Reformulada 03-01-2023 (30/09/2023)
Reformulada 26-07-2023 (30/03/2024)</t>
  </si>
  <si>
    <t>AC23</t>
  </si>
  <si>
    <t>Fecha Fin inicial: 30/07/2023
Reformulada 21-07-2023 (30-10-2023)</t>
  </si>
  <si>
    <t>AC24</t>
  </si>
  <si>
    <t>Fecha Fin inicial: 30/09/2023
Reformulada 21-07-2023 (30-11-2023)</t>
  </si>
  <si>
    <t>AC25</t>
  </si>
  <si>
    <t>Fecha Fin inicial: 30/09/2023
Reformulada 21-07-2023 (30-01-2024)</t>
  </si>
  <si>
    <t>Fecha Final inicial: 30/07/2023
Reformulada 19-09-2023 (31/12/2024)</t>
  </si>
  <si>
    <t>Fecha Final inicial: 31/03/2023
Reformulada 12-10-2023 (29/12/2023)</t>
  </si>
  <si>
    <t>AC51</t>
  </si>
  <si>
    <t>Fecha Fin inicial: 31/12/2022
Reformulada 27-12-2022 (31/03/2023)</t>
  </si>
  <si>
    <t>AC52</t>
  </si>
  <si>
    <t>Fecha Fin inicial: 15/12/2023
Reformulada 19-09-2023 (31/12/2024)</t>
  </si>
  <si>
    <t>Fecha Fin inicial: 31/05/2023
Reformulada 30-06-2023 (29/09/2023)</t>
  </si>
  <si>
    <t>Fecha Fin inicial: 11/09/2023
Reformulada 30-08-2023 (15/10/2023)
Reformulada 06-10-2023 (30/12/2023)
Reformulada 26-12-2023 (30/04/2023)</t>
  </si>
  <si>
    <t>Durante el primer trimestre de 2024, el proceso de estimación de costos y tiempos, de los requerimientos de alto nivel que resolverían las No Conformidades derivadas de las auditorias especiales de accesibilidad aplicadas al Portal Colombia Aprende, fueron suspendidas y algunas plataformas de aplicaciones se encuentran en proceso para darlas de baja, lo anterior teniendo en cuenta que el Portal Colombia Aprende, durante la vigencia 2024, recibió recursos financieros para iniciar el proceso de transformación digital y tendrá dentro de sus funcionalidades la implementación de los criterios de accesibilidad y usabilidad definidos en las normas que se han auditado en las anteriores vigencias, con estas consideraciones los avances para el plan de mejoramiento se realizarán sobre este nuevo proyecto. Se organizará una mesa técnica en conjunto con la Subdirección de desarrollo organizacional y control interno para tomar las decisiones que haya lugar, ante la novedad informada.</t>
  </si>
  <si>
    <t>Para el primer trimestre de 2024, se observan los comunicados del 05 y 07 de marzo respecto al portal Colombia aprende. Se encuentra dentro de los tiempos programados, se recomienda realizar las actividades correspondientes para el cumplimiento de la meta.</t>
  </si>
  <si>
    <t xml:space="preserve">Para el primer trimestre de 2024, se observan los comunicados del 05 y 07 de marzo respecto al portal Colombia aprende. Se encuentra dentro de los tiempos programados, se recomienda realizar las actividades correspondientes para el cumplimiento de la meta. </t>
  </si>
  <si>
    <t>Durante el primer trimestre del 2024, se realizó informe de avance del diseño que permita la implementación del módulo en SNIES por medio de la presentación del documento de requerimiento de alto nivel al equipo encargo de la Subdirección de Desarrollo Sectorial; así mismo. durante el primer trimestre se ha venido realizando la revisión por parte de la Subdirección de Desarrollo Sectorial y Sofinser para definir el alcance de la herramienta a construir.</t>
  </si>
  <si>
    <t>Para el primer trimestre de 2024, se observa el requerimiento de alto nivel aprobado el 15/02/2024 e informe de avance. Se encuentra dentro de los tiempos programados, se recomienda realizar las actividades correspondientes para el cumplimiento de la acción.</t>
  </si>
  <si>
    <t>Para el primer trimestre de 2024, se observan los comunicados del 05 y 07 de marzo respecto al portal Colombia aprende. Se encuentra dentro de los tiempos programados, se recomienda realizar las actividades correspondientes para el cumplimiento de las meta.</t>
  </si>
  <si>
    <t>Para el primer trimestre de 2024, se observan los comunicados del 05 y 07 de marzo respecto al portal Colombia aprende. Se encuentra dentro de los tiempos programados, se recomienda realizar las actividades correspondientes para el cumplimiento de la acción.</t>
  </si>
  <si>
    <t>No presenta avance</t>
  </si>
  <si>
    <t>Para el primer trimestre de 2024, esta pendiente por parte de la dependencia realizar las correcciones al plan. Se recomienda realizar los ajustes para aprobación de las acciones e inicio de actividades, dado que lleva un año sin presentar avance.</t>
  </si>
  <si>
    <t>Se realizó la socialización del procedimiento gestión de problemas al grupo de aplicaciones e infraestructura, a un total de 24 personas de la OTSI, así como la gestora2de problemas</t>
  </si>
  <si>
    <t>Para el primer trimestre de 2024, se observa la presentación y listado de asistencia de la socialización del procedimiento gestiòn de problemas cumpliendo con la acción en los tiempos establecidos.</t>
  </si>
  <si>
    <t>En el marco de la acción de mejora y de conformidad con la solicitud de análisis de la pertinencia de las metas establecidas para los indicadores SIG, se generó la solicitud y un documento en el cual se consolida los ajustes solicitadas por el área. Se adjunta como evidencia la respuesta de cada una de las áreas.</t>
  </si>
  <si>
    <t>Para el primer trimestre de 2024, se observa el Documento con la consolidación metas SIG 2024, cumpliendo con la actividad en el tiempo establecido.</t>
  </si>
  <si>
    <t>Para el primer trimestre de 2024, no presenta avance en la acción. Se encuentra dentro de los tiempos programados, se recomienda realizar las actividades correspondientes para el cumplimiento de la acción.</t>
  </si>
  <si>
    <t>Para el primer trimestre de 2024, se encuentra en proceso de corrección el plan por parte de dependencia.</t>
  </si>
  <si>
    <t xml:space="preserve">Para el primer trimestre de 2024, esta pendiente por parte de la dependencia realizar las correcciones al plan. Se recomienda realizar los ajustes para aprobación de las acciones e inicio de actividades. </t>
  </si>
  <si>
    <t>Se solicitan y reciben cotizaciones para identificar la viabilidad de la ejecución de las actividades</t>
  </si>
  <si>
    <t>Para el primer trimestre de 2024, se observa el documento donde se relaciona el correo enviado en el mes de enero de 2024, así mismo, las cotizaciones al respecto. Cumpliendo la actividad en el tiempo establecido.</t>
  </si>
  <si>
    <t>Para el primer trimestre de 2024, no presenta avance en la acción. Se encuentra dentro de los tiempos programados, se recomienda realizar las actividades correspondientes para el cumplimiento de la acción. Respecto a la corrección inmediata se observa el formato PM-FT-07 con el registro del contexto.</t>
  </si>
  <si>
    <t>Se adjunta las dos evidencias, Reunión y lista de asistencia, realizadas el 7 de febrero, https://teams.microsoft.com/l/meetup-join/19%3ameeting_NTc5NDI4YzQtZGE3Zi00MjdlLTlkMmYtODA1ZjVmMWNjOTYy%40thread.v2/0?context=%7b%22Tid%22%3a%2231fcfb3f-8a0b-4ab5-b792-74c9062b9c8e%22%2c%22Oid%22%3a%221e829333-12e2-4b24-9873-3b65b84840c4%22%7d</t>
  </si>
  <si>
    <t>Para el primer trimestre de 2024, se observa la reunión y listado de asistencia de la mesa de trabajo con la Subdirección de Desarrollo Organizacional respecto a la  norma ISO IEC 27001:2013 cumpliendo con la acción en los tiempos establecidos.</t>
  </si>
  <si>
    <t>Para el primer trimestre de 2024, esta pendiente por parte de la dependencia realizar las correcciones al plan. Se recomienda realizar los ajustes para aprobación de las acciones e inicio de actividades.</t>
  </si>
  <si>
    <t>La OTSI, realizó el seguimiento mensual al informe de seguridad y adjunta los informes de primer trimestre.</t>
  </si>
  <si>
    <t>Para el primer trimestre de 2024, se observa Los informes de seguridad informática del mes de enero, febrero y marzo de 2024.  Se encuentra dentro de los tiempos programados, se recomienda realizar las actividades correspondientes para el cumplimiento de la acción.</t>
  </si>
  <si>
    <t>Se adjuntan los soportes y la evidencia que se dejo como líder a Sandra Patria Osorio Correo.</t>
  </si>
  <si>
    <t>Para el primer trimestre de 2024, se observa que se asigno al lider de seguridad informatica, sin embargo, no se aprueba el 100% dado que no segregaron funciones puesto que esta en la misma area y genera conflicto de acuerdo a lo establecido en la norma.</t>
  </si>
  <si>
    <t>Se adjunta el reporte del 10% de los RFCs. cumpliendo lo establecido para el primer trimestre.</t>
  </si>
  <si>
    <t>Para el primer trimestre de 2024, no presenta avance en la acción. Se devolvio el avance dado que la evidencia no es clara en cuanto a si se valido el 10% y cual es fue el resultado de la validación.  Se encuentra dentro de los tiempos programados, se recomienda realizar las actividades correspondientes para el cumplimiento de la acción.</t>
  </si>
  <si>
    <t>Se adjunta el manual del SIG con la política de Seguridad de la información actualizada ( se debe tener en cuenta que el documento de contexto mostrado en la auditoria es el que esta en el link https://www.mineducacion.gov.co/1780/articles-362792_recurso_144.pdf, y el documento ya se había actualizado en octubre de 2023).</t>
  </si>
  <si>
    <t>Para el primer trimestre de 2024,  se observa el Manual del Sistema Integrado de Gestión PM-MA-01 en su versión 8. Cumpliendo la actividad en los tiempos establecidos. Se recomienda que en el momento de la auditoria se suministren los documentos actualizados.</t>
  </si>
  <si>
    <t>Se adjunta resolución de política ya se encuentra publicada en la web en el siguiente enlace: en el cual se encuentra la politica de seguridad de la información : https://www.mineducacion.gov.co/portal/micrositios-institucionales/Modelo-Integrado-de-Planeacion-y-Gestion/</t>
  </si>
  <si>
    <t>Para el primer trimestre de 2024,  se observa la resolución 4058 del 05 de abril de 2024 -  Por medio de la cual se actualizan y adoptan las políticas de gestión y desempeño institucional y de operación del Ministerio de Educación Nacional- en su anexo 1, se relaciona la Política Sistema de Gestión de Seguridad de la Información y se encuentra alineada al manual de calidad, cumpliendo la actividad en los tiempos establecidos.</t>
  </si>
  <si>
    <t>Se adjunta correo donde se solicita a la SDO, tener en cuenta para la actualización de todas las caracterizaciones de los procesos y soporte de la participación de la profesional de seguridad donde se indican los requisitos de la 27001, para los procesos</t>
  </si>
  <si>
    <t>Para el primer trimestre de 2024, se observa el correo del 17 de marzo de 2024 donde se solicita la participación del lider de seguridad y el correo de respuesta .</t>
  </si>
  <si>
    <t>La OTSI, realizó seguimiento mediante dos reuniones mensuales, a los servicios de conectividad contratados, Adjuntando como soportes las dos actas del mes de febrero y dos del mes de marzo. el avance se da como bimensual, toda vez que se estaba pendiente de cambios en el plan que se aprobó hoy.</t>
  </si>
  <si>
    <t>Para el primer trimestre de 2024, se observa las actas del 06, 20 de febrero, 05 y 19 de marzo de 2024 cuyo objeto es Seguimiento MEDIA COMMERCE PARTNERS SAS, Orden de compra número 103209 de 2022 Conectividad MEN. Se encuentra dentro de los tiempos programados, se recomienda realizar las actividades correspondientes para el cumplimiento de la acción.</t>
  </si>
  <si>
    <t>Validar la aplicación de la guía en la transmisión de información clasificada o reservada en relación con el mecanismo de cifrado de datos.</t>
  </si>
  <si>
    <t>Para el primer trimestre de 2024, la acción se encuentra en validaciòn de la oficina de control interno, el cual solicitara mesa de trabajo para su análisis.</t>
  </si>
  <si>
    <t>Se adjuntan imágenes donde se evidencia la implementación del sistema biométrico mediante reconocimiento facial, para el Datacenter ubicado en la OTSI.</t>
  </si>
  <si>
    <t>Para el primer trimestre de 2024, se observa el documento con las imágenes donde se instalo el sistema biométrico. Cumpliendo con la actividad en los tiempos establecidos.</t>
  </si>
  <si>
    <t>Se adjunta el escaneo de vulnerabilidades, dentro del informe de seguridad informática del mes de marzo. ( nota el plan fue entregado a la jefatura luego del 12 de abril. por lo anterior no se pudo subir información oportuna.</t>
  </si>
  <si>
    <t>Para el primer trimestre de 2024, se observa el informe de seguridad informática del mes de marzo de 2024. Se encuentra dentro de los tiempos programados, se recomienda realizar las actividades correspondientes para el cumplimiento de la acción.</t>
  </si>
  <si>
    <t>Se socializó por medio de un correo al coordinador de la empresa de vigilancia y ésta hizo retiro del icopor en los centros de cableado del MEN.</t>
  </si>
  <si>
    <t>Para el primer trimestre de 2024, se observa el correo enviado al supervisor del contrato de la empresa de seguridad VSAN para el retiro de los elementos no permitidos del data center. Cumpliendo con la actividad en los tiempos establecidos.</t>
  </si>
  <si>
    <t>Se adjunta verificación de extintores del data center, los cuales están recargados.</t>
  </si>
  <si>
    <t>Para el primer trimestre de 2024, se observa la verificación de extintores del data center. Se encuentra dentro de los tiempos programados, se recomienda realizar las actividades correspondientes para el cumplimiento de la acción.</t>
  </si>
  <si>
    <t>Se adjunta la solicitud de la mesa técnica por teams y evidencia del informe de funcionamiento del aire acondicionado del centro de cableado, así mismo, se aclara que el aire siempre ha estado funcionando bien.</t>
  </si>
  <si>
    <t>Para el primer trimestre de 2024, se observa la reunión realizada el 6 de marzo de 2024 y el concepto sobre el funcionamiento. Se encuentra dentro de los tiempos programados, se recomienda realizar las actividades correspondientes para el cumplimiento de la acción.</t>
  </si>
  <si>
    <t>No se registra avance</t>
  </si>
  <si>
    <t>Para el primer trimestre de 2024, no presenta avance en la acción. Se encuentra dentro de los tiempos programados, se recomienda realizar las actividades correspondientes para el cumplimiento de las meta.</t>
  </si>
  <si>
    <t>Despacho del Ministerio</t>
  </si>
  <si>
    <t>Subdirección de Fomento de Competencias</t>
  </si>
  <si>
    <t>El SGDEA en su momento en la opción consulta avanzada de documentos para el rol profesional no contaba con restricción para la visualización de los documentos, porque le faltaba ese ajuste</t>
  </si>
  <si>
    <t>Ajustar la funcionalidad del SGDEA, para que restrinja los niveles de seguridad de la consulta avanzada de documentos según los roles del SGDEA.</t>
  </si>
  <si>
    <t>Documento con relación de las mesas de ayuda radicadas de los ajustes sobre la restricción de la consulta avanzada de documentos y pantallazo de respuesta o solución o ajuste del sistema.</t>
  </si>
  <si>
    <t>Instalación de panel distintivo que contraste en los sanitarios para personas con baja visibilidad.</t>
  </si>
  <si>
    <t>Informe con registro fotografico.</t>
  </si>
  <si>
    <t>Realizar la recolección y análisis de los datos ambientales que serán objeto de medición con el fin de establecer la línea base, la meta y la metodología de medición de los nuevos indicadores, y posteriormente realizar la medición y formalización de los nuevos indicadores ambientales en el SIG.</t>
  </si>
  <si>
    <t>Presentación del análisis y conclusiones de los indicadores y reporte de los indicadores publicados en el SIG.</t>
  </si>
  <si>
    <t>Desconocimiento de los supervisores frente sobre los lineamientos establecidos en el Manual de Supervisión y los documentos (y su periodicidad que deben publicarse en SECOP)</t>
  </si>
  <si>
    <t>Realizar una capacitación al equipo de la Subdirección de Desarrollo Organizacional para fortalecer los conocimientos sobre los lineamientos establecidos en el Manual de Supervisión</t>
  </si>
  <si>
    <t>Existe desconocimiento de las acciones de mejora que se encuentran en proceso de implementación por parte de los líderes involucrados ya que son nuevos en la organización.</t>
  </si>
  <si>
    <t>Estructurar y entregar una cartilla con la información clave que debe conocer los jefes nuevos (se calcula sobre la base de jefes que se posesionen en el período) , incluyendo las acciones de mejora en la cual se encuentran involucrados.</t>
  </si>
  <si>
    <t>Entrega, por el SGDA, la cartilla al 100% de los jefes nuevos que ingresen en el período</t>
  </si>
  <si>
    <t>100</t>
  </si>
  <si>
    <t>2023-MR-03</t>
  </si>
  <si>
    <t>Para el primer trimestre del 2024 el plan se encuentra pendiente de aprobaciòn.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</si>
</sst>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14" x14ac:knownFonts="1">
    <font>
      <sz val="11"/>
      <color theme="1"/>
      <name val="Calibri"/>
      <family val="2"/>
      <scheme val="minor"/>
    </font>
    <font>
      <sz val="10"/>
      <name val="Arial"/>
      <family val="2"/>
    </font>
    <font>
      <sz val="11"/>
      <color indexed="8"/>
      <name val="Calibri"/>
      <family val="2"/>
    </font>
    <font>
      <b/>
      <sz val="12"/>
      <name val="Arial"/>
      <family val="2"/>
    </font>
    <font>
      <sz val="11"/>
      <color theme="1"/>
      <name val="Calibri"/>
      <family val="2"/>
      <scheme val="minor"/>
    </font>
    <font>
      <b/>
      <sz val="11"/>
      <color theme="1"/>
      <name val="Calibri"/>
      <family val="2"/>
      <scheme val="minor"/>
    </font>
    <font>
      <b/>
      <sz val="26"/>
      <color theme="1"/>
      <name val="Calibri"/>
      <family val="2"/>
      <scheme val="minor"/>
    </font>
    <font>
      <b/>
      <sz val="16"/>
      <name val="Arial"/>
      <family val="2"/>
    </font>
    <font>
      <b/>
      <sz val="10"/>
      <name val="Arial"/>
      <family val="2"/>
    </font>
    <font>
      <b/>
      <sz val="16"/>
      <color theme="0"/>
      <name val="Arial Narrow"/>
      <family val="2"/>
    </font>
    <font>
      <b/>
      <sz val="12"/>
      <color theme="0"/>
      <name val="Arial Narrow"/>
      <family val="2"/>
    </font>
    <font>
      <sz val="12"/>
      <name val="Arial Narrow"/>
      <family val="2"/>
    </font>
    <font>
      <sz val="8"/>
      <name val="Calibri"/>
      <family val="2"/>
      <scheme val="minor"/>
    </font>
    <font>
      <b/>
      <sz val="11"/>
      <name val="Arial"/>
      <family val="2"/>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00B050"/>
        <bgColor indexed="64"/>
      </patternFill>
    </fill>
    <fill>
      <patternFill patternType="solid">
        <fgColor theme="4" tint="-0.249977111117893"/>
        <bgColor indexed="64"/>
      </patternFill>
    </fill>
    <fill>
      <patternFill patternType="solid">
        <fgColor theme="9"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14">
    <xf numFmtId="0" fontId="0" fillId="0" borderId="0"/>
    <xf numFmtId="164" fontId="1" fillId="0" borderId="0" applyFont="0" applyFill="0" applyBorder="0" applyAlignment="0" applyProtection="0"/>
    <xf numFmtId="0"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cellStyleXfs>
  <cellXfs count="48">
    <xf numFmtId="0" fontId="0" fillId="0" borderId="0" xfId="0"/>
    <xf numFmtId="0" fontId="1" fillId="2" borderId="0" xfId="5" applyFill="1"/>
    <xf numFmtId="0" fontId="1" fillId="2" borderId="0" xfId="5" applyFill="1" applyAlignment="1">
      <alignment horizontal="center" vertical="center" wrapText="1"/>
    </xf>
    <xf numFmtId="0" fontId="1" fillId="2" borderId="0" xfId="5" applyFill="1" applyAlignment="1">
      <alignment horizontal="center"/>
    </xf>
    <xf numFmtId="0" fontId="1" fillId="2" borderId="0" xfId="5" applyFill="1" applyAlignment="1">
      <alignment horizontal="justify"/>
    </xf>
    <xf numFmtId="0" fontId="1" fillId="2" borderId="0" xfId="5" applyFill="1" applyAlignment="1">
      <alignment horizontal="center" vertical="center"/>
    </xf>
    <xf numFmtId="49" fontId="1" fillId="2" borderId="0" xfId="5" applyNumberFormat="1" applyFill="1" applyAlignment="1">
      <alignment horizontal="center"/>
    </xf>
    <xf numFmtId="0" fontId="0" fillId="0" borderId="1" xfId="0" applyBorder="1" applyAlignment="1">
      <alignment vertical="center" wrapText="1"/>
    </xf>
    <xf numFmtId="0" fontId="0" fillId="0" borderId="0" xfId="0" applyAlignment="1">
      <alignment vertical="center" wrapText="1"/>
    </xf>
    <xf numFmtId="0" fontId="5" fillId="0" borderId="1" xfId="0" applyFont="1" applyBorder="1" applyAlignment="1">
      <alignment vertical="center" wrapText="1"/>
    </xf>
    <xf numFmtId="0" fontId="0" fillId="0" borderId="1" xfId="0" applyBorder="1"/>
    <xf numFmtId="0" fontId="1" fillId="2" borderId="0" xfId="5" applyFill="1" applyAlignment="1">
      <alignment horizontal="justify" wrapText="1"/>
    </xf>
    <xf numFmtId="0" fontId="3" fillId="3" borderId="1" xfId="5" applyFont="1" applyFill="1" applyBorder="1" applyAlignment="1">
      <alignment horizontal="center" vertical="center" wrapText="1"/>
    </xf>
    <xf numFmtId="49" fontId="3" fillId="3" borderId="1" xfId="5" applyNumberFormat="1" applyFont="1" applyFill="1" applyBorder="1" applyAlignment="1">
      <alignment horizontal="center" vertical="center" wrapText="1"/>
    </xf>
    <xf numFmtId="0" fontId="6" fillId="0" borderId="0" xfId="0" applyFont="1" applyAlignment="1">
      <alignment vertical="center"/>
    </xf>
    <xf numFmtId="0" fontId="8" fillId="4" borderId="1" xfId="5" applyFont="1" applyFill="1" applyBorder="1" applyAlignment="1">
      <alignment horizontal="center" vertical="center" wrapText="1"/>
    </xf>
    <xf numFmtId="0" fontId="1" fillId="0" borderId="1" xfId="5" applyBorder="1" applyAlignment="1">
      <alignment horizontal="left" vertical="center" wrapText="1"/>
    </xf>
    <xf numFmtId="0" fontId="1" fillId="0" borderId="1" xfId="5" applyBorder="1" applyAlignment="1">
      <alignment horizontal="center" vertical="center" wrapText="1"/>
    </xf>
    <xf numFmtId="49" fontId="1" fillId="0" borderId="1" xfId="5" applyNumberFormat="1" applyBorder="1" applyAlignment="1">
      <alignment horizontal="center" vertical="center" wrapText="1"/>
    </xf>
    <xf numFmtId="14" fontId="1" fillId="0" borderId="1" xfId="5" applyNumberFormat="1" applyBorder="1" applyAlignment="1">
      <alignment horizontal="center" vertical="center" wrapText="1"/>
    </xf>
    <xf numFmtId="0" fontId="1" fillId="0" borderId="1" xfId="5" applyBorder="1" applyAlignment="1">
      <alignment horizontal="center" vertical="center"/>
    </xf>
    <xf numFmtId="0" fontId="1" fillId="0" borderId="1" xfId="5" applyBorder="1" applyAlignment="1">
      <alignment horizontal="left" vertical="top" wrapText="1"/>
    </xf>
    <xf numFmtId="0" fontId="3" fillId="6" borderId="1" xfId="5" applyFont="1" applyFill="1" applyBorder="1" applyAlignment="1">
      <alignment horizontal="center" vertical="center" wrapText="1"/>
    </xf>
    <xf numFmtId="0" fontId="10" fillId="7" borderId="7" xfId="5" applyFont="1" applyFill="1" applyBorder="1" applyAlignment="1">
      <alignment horizontal="center" vertical="top" wrapText="1"/>
    </xf>
    <xf numFmtId="9" fontId="10" fillId="7" borderId="7" xfId="13" applyFont="1" applyFill="1" applyBorder="1" applyAlignment="1" applyProtection="1">
      <alignment horizontal="center" vertical="top" wrapText="1"/>
    </xf>
    <xf numFmtId="1" fontId="10" fillId="7" borderId="7" xfId="13" applyNumberFormat="1" applyFont="1" applyFill="1" applyBorder="1" applyAlignment="1" applyProtection="1">
      <alignment horizontal="center" vertical="top" wrapText="1"/>
      <protection locked="0"/>
    </xf>
    <xf numFmtId="0" fontId="8" fillId="8" borderId="1" xfId="5" applyFont="1" applyFill="1" applyBorder="1" applyAlignment="1">
      <alignment horizontal="center" vertical="center" wrapText="1"/>
    </xf>
    <xf numFmtId="0" fontId="0" fillId="0" borderId="0" xfId="0" applyAlignment="1">
      <alignment wrapText="1"/>
    </xf>
    <xf numFmtId="14" fontId="0" fillId="0" borderId="0" xfId="0" applyNumberFormat="1"/>
    <xf numFmtId="22" fontId="0" fillId="0" borderId="0" xfId="0" applyNumberFormat="1"/>
    <xf numFmtId="0" fontId="8" fillId="8" borderId="0" xfId="5" applyFont="1" applyFill="1" applyAlignment="1">
      <alignment horizontal="center" vertical="center" wrapText="1"/>
    </xf>
    <xf numFmtId="0" fontId="11" fillId="0" borderId="1" xfId="5" applyFont="1" applyBorder="1" applyAlignment="1">
      <alignment horizontal="center" vertical="center" wrapText="1"/>
    </xf>
    <xf numFmtId="9" fontId="11" fillId="0" borderId="1" xfId="0" applyNumberFormat="1" applyFont="1" applyBorder="1" applyAlignment="1">
      <alignment horizontal="center" vertical="center"/>
    </xf>
    <xf numFmtId="0" fontId="11" fillId="0" borderId="1" xfId="0" applyFont="1" applyBorder="1" applyAlignment="1" applyProtection="1">
      <alignment horizontal="left" vertical="top" wrapText="1"/>
      <protection locked="0"/>
    </xf>
    <xf numFmtId="0" fontId="11" fillId="0" borderId="1" xfId="0" applyFont="1" applyBorder="1" applyAlignment="1">
      <alignment horizontal="center" vertical="center" wrapText="1"/>
    </xf>
    <xf numFmtId="0" fontId="1" fillId="0" borderId="2" xfId="5" applyBorder="1" applyAlignment="1">
      <alignment horizontal="center" vertical="center" wrapText="1"/>
    </xf>
    <xf numFmtId="0" fontId="3" fillId="6" borderId="4"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9" fillId="7" borderId="5" xfId="5" applyFont="1" applyFill="1" applyBorder="1" applyAlignment="1">
      <alignment horizontal="center" vertical="center" wrapText="1"/>
    </xf>
    <xf numFmtId="0" fontId="9" fillId="7" borderId="6" xfId="5" applyFont="1" applyFill="1" applyBorder="1" applyAlignment="1">
      <alignment horizontal="center" vertical="center" wrapText="1"/>
    </xf>
    <xf numFmtId="0" fontId="6" fillId="0" borderId="0" xfId="0" applyFont="1" applyAlignment="1">
      <alignment horizontal="center" vertical="center"/>
    </xf>
    <xf numFmtId="0" fontId="7" fillId="5" borderId="2" xfId="5" applyFont="1" applyFill="1" applyBorder="1" applyAlignment="1">
      <alignment horizontal="center" vertical="center" wrapText="1"/>
    </xf>
    <xf numFmtId="0" fontId="7" fillId="5" borderId="3" xfId="5" applyFont="1" applyFill="1" applyBorder="1" applyAlignment="1">
      <alignment horizontal="center" vertical="center" wrapText="1"/>
    </xf>
    <xf numFmtId="0" fontId="7" fillId="5" borderId="4" xfId="5" applyFont="1" applyFill="1" applyBorder="1" applyAlignment="1">
      <alignment horizontal="center" vertical="center" wrapText="1"/>
    </xf>
    <xf numFmtId="0" fontId="7" fillId="4" borderId="2" xfId="5" applyFont="1" applyFill="1" applyBorder="1" applyAlignment="1">
      <alignment horizontal="center" vertical="center" wrapText="1"/>
    </xf>
    <xf numFmtId="0" fontId="7" fillId="4" borderId="3" xfId="5" applyFont="1" applyFill="1" applyBorder="1" applyAlignment="1">
      <alignment horizontal="center" vertical="center" wrapText="1"/>
    </xf>
    <xf numFmtId="0" fontId="7" fillId="4" borderId="4" xfId="5" applyFont="1" applyFill="1" applyBorder="1" applyAlignment="1">
      <alignment horizontal="center" vertical="center" wrapText="1"/>
    </xf>
    <xf numFmtId="0" fontId="7" fillId="3" borderId="1" xfId="5" applyFont="1" applyFill="1" applyBorder="1" applyAlignment="1">
      <alignment horizontal="center" vertical="center" wrapText="1"/>
    </xf>
  </cellXfs>
  <cellStyles count="14">
    <cellStyle name="Comma 2" xfId="1" xr:uid="{00000000-0005-0000-0000-000000000000}"/>
    <cellStyle name="Euro" xfId="2" xr:uid="{00000000-0005-0000-0000-000001000000}"/>
    <cellStyle name="Millares 2" xfId="3" xr:uid="{00000000-0005-0000-0000-000002000000}"/>
    <cellStyle name="Millares 2 2" xfId="4" xr:uid="{00000000-0005-0000-0000-000003000000}"/>
    <cellStyle name="Normal" xfId="0" builtinId="0"/>
    <cellStyle name="Normal 2" xfId="5" xr:uid="{00000000-0005-0000-0000-000005000000}"/>
    <cellStyle name="Normal 2 2" xfId="6" xr:uid="{00000000-0005-0000-0000-000006000000}"/>
    <cellStyle name="Normal 3" xfId="7" xr:uid="{00000000-0005-0000-0000-000007000000}"/>
    <cellStyle name="Percent 2" xfId="8" xr:uid="{00000000-0005-0000-0000-000008000000}"/>
    <cellStyle name="Porcentaje" xfId="13" builtinId="5"/>
    <cellStyle name="Porcentual 2" xfId="9" xr:uid="{00000000-0005-0000-0000-000009000000}"/>
    <cellStyle name="Porcentual 3" xfId="10" xr:uid="{00000000-0005-0000-0000-00000A000000}"/>
    <cellStyle name="Porcentual 3 2" xfId="11" xr:uid="{00000000-0005-0000-0000-00000B000000}"/>
    <cellStyle name="Porcentual 4" xfId="12" xr:uid="{00000000-0005-0000-0000-00000C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CC"/>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65561</xdr:colOff>
      <xdr:row>0</xdr:row>
      <xdr:rowOff>128025</xdr:rowOff>
    </xdr:from>
    <xdr:to>
      <xdr:col>25</xdr:col>
      <xdr:colOff>456811</xdr:colOff>
      <xdr:row>1</xdr:row>
      <xdr:rowOff>194388</xdr:rowOff>
    </xdr:to>
    <xdr:sp macro="" textlink="">
      <xdr:nvSpPr>
        <xdr:cNvPr id="1410" name="3 Rectángulo redondeado">
          <a:extLst>
            <a:ext uri="{FF2B5EF4-FFF2-40B4-BE49-F238E27FC236}">
              <a16:creationId xmlns:a16="http://schemas.microsoft.com/office/drawing/2014/main" id="{17DE620B-EAF4-422E-80EF-4751B77E2C91}"/>
            </a:ext>
          </a:extLst>
        </xdr:cNvPr>
        <xdr:cNvSpPr>
          <a:spLocks noChangeArrowheads="1"/>
        </xdr:cNvSpPr>
      </xdr:nvSpPr>
      <xdr:spPr bwMode="auto">
        <a:xfrm>
          <a:off x="44803903" y="128025"/>
          <a:ext cx="2869694" cy="630087"/>
        </a:xfrm>
        <a:prstGeom prst="roundRect">
          <a:avLst>
            <a:gd name="adj" fmla="val 16667"/>
          </a:avLst>
        </a:prstGeom>
        <a:noFill/>
        <a:ln w="24765" cap="flat">
          <a:solidFill>
            <a:srgbClr xmlns:mc="http://schemas.openxmlformats.org/markup-compatibility/2006" xmlns:a14="http://schemas.microsoft.com/office/drawing/2010/main" val="000000" mc:Ignorable="a14" a14:legacySpreadsheetColorIndex="8"/>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36576" tIns="27432" rIns="0" bIns="0" anchor="t" upright="1"/>
        <a:lstStyle/>
        <a:p>
          <a:pPr algn="l" rtl="0">
            <a:defRPr sz="1000"/>
          </a:pPr>
          <a:r>
            <a:rPr lang="es-CO" sz="1200" b="1" i="0" u="none" strike="noStrike" baseline="0">
              <a:solidFill>
                <a:srgbClr val="000000"/>
              </a:solidFill>
              <a:latin typeface="Arial"/>
              <a:cs typeface="Arial"/>
            </a:rPr>
            <a:t>Código: PM-FT-09</a:t>
          </a:r>
          <a:endParaRPr lang="es-CO" sz="1200" b="0" i="0" u="none" strike="noStrike" baseline="0">
            <a:solidFill>
              <a:srgbClr val="000000"/>
            </a:solidFill>
            <a:latin typeface="Arial"/>
            <a:cs typeface="Arial"/>
          </a:endParaRPr>
        </a:p>
        <a:p>
          <a:pPr algn="l" rtl="0">
            <a:defRPr sz="1000"/>
          </a:pPr>
          <a:r>
            <a:rPr lang="es-CO" sz="1200" b="1" i="0" u="none" strike="noStrike" baseline="0">
              <a:solidFill>
                <a:srgbClr val="000000"/>
              </a:solidFill>
              <a:latin typeface="Arial"/>
              <a:cs typeface="Arial"/>
            </a:rPr>
            <a:t>Versión: 05</a:t>
          </a:r>
          <a:endParaRPr lang="es-CO" sz="1200" b="0" i="0" u="none" strike="noStrike" baseline="0">
            <a:solidFill>
              <a:srgbClr val="000000"/>
            </a:solidFill>
            <a:latin typeface="Arial"/>
            <a:cs typeface="Arial"/>
          </a:endParaRPr>
        </a:p>
        <a:p>
          <a:pPr algn="l" rtl="0">
            <a:defRPr sz="1000"/>
          </a:pPr>
          <a:r>
            <a:rPr lang="es-CO" sz="1200" b="0" i="0" u="none" strike="noStrike" baseline="0">
              <a:solidFill>
                <a:srgbClr val="000000"/>
              </a:solidFill>
              <a:latin typeface="Arial"/>
              <a:cs typeface="Arial"/>
            </a:rPr>
            <a:t>Rige a partir de su publicación en el SIG</a:t>
          </a:r>
        </a:p>
        <a:p>
          <a:pPr algn="l" rtl="0">
            <a:defRPr sz="1000"/>
          </a:pPr>
          <a:endParaRPr lang="es-CO" sz="1200" b="0" i="0" u="none" strike="noStrike" baseline="0">
            <a:solidFill>
              <a:srgbClr val="000000"/>
            </a:solidFill>
            <a:latin typeface="Arial"/>
            <a:cs typeface="Arial"/>
          </a:endParaRPr>
        </a:p>
      </xdr:txBody>
    </xdr:sp>
    <xdr:clientData/>
  </xdr:twoCellAnchor>
  <xdr:twoCellAnchor editAs="oneCell">
    <xdr:from>
      <xdr:col>0</xdr:col>
      <xdr:colOff>573444</xdr:colOff>
      <xdr:row>0</xdr:row>
      <xdr:rowOff>9719</xdr:rowOff>
    </xdr:from>
    <xdr:to>
      <xdr:col>3</xdr:col>
      <xdr:colOff>665104</xdr:colOff>
      <xdr:row>2</xdr:row>
      <xdr:rowOff>3120</xdr:rowOff>
    </xdr:to>
    <xdr:pic>
      <xdr:nvPicPr>
        <xdr:cNvPr id="2" name="Imagen 1">
          <a:extLst>
            <a:ext uri="{FF2B5EF4-FFF2-40B4-BE49-F238E27FC236}">
              <a16:creationId xmlns:a16="http://schemas.microsoft.com/office/drawing/2014/main" id="{D64BE175-4B53-495F-A0D6-C18E40C6D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3444" y="9719"/>
          <a:ext cx="2416969" cy="848707"/>
        </a:xfrm>
        <a:prstGeom prst="rect">
          <a:avLst/>
        </a:prstGeom>
      </xdr:spPr>
    </xdr:pic>
    <xdr:clientData/>
  </xdr:twoCellAnchor>
  <xdr:twoCellAnchor editAs="oneCell">
    <xdr:from>
      <xdr:col>32</xdr:col>
      <xdr:colOff>5961989</xdr:colOff>
      <xdr:row>0</xdr:row>
      <xdr:rowOff>20301</xdr:rowOff>
    </xdr:from>
    <xdr:to>
      <xdr:col>32</xdr:col>
      <xdr:colOff>7969285</xdr:colOff>
      <xdr:row>1</xdr:row>
      <xdr:rowOff>163135</xdr:rowOff>
    </xdr:to>
    <xdr:pic>
      <xdr:nvPicPr>
        <xdr:cNvPr id="4" name="Imagen 3">
          <a:extLst>
            <a:ext uri="{FF2B5EF4-FFF2-40B4-BE49-F238E27FC236}">
              <a16:creationId xmlns:a16="http://schemas.microsoft.com/office/drawing/2014/main" id="{D6ACC572-610D-4EFC-B75C-CC58806904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9855114" y="20301"/>
          <a:ext cx="2007296" cy="69845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na Vannesa Perdomo Castrillon" id="{4BEB0E2C-799D-4742-9A37-740E08AD6980}" userId="S::lperdomo@mineducacion.gov.co::1e829333-12e2-4b24-9873-3b65b84840c4"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 dT="2022-11-16T16:55:50.06" personId="{4BEB0E2C-799D-4742-9A37-740E08AD6980}" id="{63618034-EA63-4F07-96DA-FE6E32D499A9}">
    <text>Campo exclusivo para el diligenciamiento de la Oficina de Control Interno.</text>
  </threadedComment>
  <threadedComment ref="F4" dT="2022-11-16T16:56:11.69" personId="{4BEB0E2C-799D-4742-9A37-740E08AD6980}" id="{F4F2B1AC-E106-4B03-838B-B86405B0F804}">
    <text>Campo exclusivo para el diligenciamiento de la Oficina de Control Interno.</text>
  </threadedComment>
  <threadedComment ref="J4" dT="2022-11-16T16:57:05.87" personId="{4BEB0E2C-799D-4742-9A37-740E08AD6980}" id="{070F9D98-4CAC-4B19-A198-5F5AF6372253}">
    <text>Campo exclusivo para el diligenciamiento de la Oficina de Control Interno.</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1"/>
  <sheetViews>
    <sheetView workbookViewId="0">
      <selection activeCell="C32" sqref="C32"/>
    </sheetView>
  </sheetViews>
  <sheetFormatPr baseColWidth="10" defaultColWidth="11.42578125" defaultRowHeight="15" x14ac:dyDescent="0.25"/>
  <cols>
    <col min="1" max="1" width="79.140625" style="8" bestFit="1" customWidth="1"/>
  </cols>
  <sheetData>
    <row r="1" spans="1:1" x14ac:dyDescent="0.25">
      <c r="A1" s="9" t="s">
        <v>0</v>
      </c>
    </row>
    <row r="2" spans="1:1" x14ac:dyDescent="0.25">
      <c r="A2" s="7" t="s">
        <v>1</v>
      </c>
    </row>
    <row r="3" spans="1:1" x14ac:dyDescent="0.25">
      <c r="A3" s="7" t="s">
        <v>2</v>
      </c>
    </row>
    <row r="4" spans="1:1" x14ac:dyDescent="0.25">
      <c r="A4" s="7" t="s">
        <v>3</v>
      </c>
    </row>
    <row r="5" spans="1:1" x14ac:dyDescent="0.25">
      <c r="A5" s="7" t="s">
        <v>4</v>
      </c>
    </row>
    <row r="6" spans="1:1" x14ac:dyDescent="0.25">
      <c r="A6" s="7" t="s">
        <v>5</v>
      </c>
    </row>
    <row r="7" spans="1:1" x14ac:dyDescent="0.25">
      <c r="A7" s="7" t="s">
        <v>6</v>
      </c>
    </row>
    <row r="8" spans="1:1" x14ac:dyDescent="0.25">
      <c r="A8" s="7" t="s">
        <v>7</v>
      </c>
    </row>
    <row r="9" spans="1:1" x14ac:dyDescent="0.25">
      <c r="A9" s="7" t="s">
        <v>8</v>
      </c>
    </row>
    <row r="10" spans="1:1" x14ac:dyDescent="0.25">
      <c r="A10" s="7" t="s">
        <v>9</v>
      </c>
    </row>
    <row r="11" spans="1:1" x14ac:dyDescent="0.25">
      <c r="A11" s="7" t="s">
        <v>10</v>
      </c>
    </row>
    <row r="12" spans="1:1" x14ac:dyDescent="0.25">
      <c r="A12" s="7" t="s">
        <v>11</v>
      </c>
    </row>
    <row r="13" spans="1:1" x14ac:dyDescent="0.25">
      <c r="A13" s="7" t="s">
        <v>12</v>
      </c>
    </row>
    <row r="14" spans="1:1" x14ac:dyDescent="0.25">
      <c r="A14" s="7" t="s">
        <v>13</v>
      </c>
    </row>
    <row r="15" spans="1:1" x14ac:dyDescent="0.25">
      <c r="A15" s="7" t="s">
        <v>14</v>
      </c>
    </row>
    <row r="16" spans="1:1" x14ac:dyDescent="0.25">
      <c r="A16" s="7" t="s">
        <v>15</v>
      </c>
    </row>
    <row r="17" spans="1:1" ht="15.4" customHeight="1" x14ac:dyDescent="0.25">
      <c r="A17" s="7" t="s">
        <v>16</v>
      </c>
    </row>
    <row r="18" spans="1:1" x14ac:dyDescent="0.25">
      <c r="A18" s="7" t="s">
        <v>17</v>
      </c>
    </row>
    <row r="19" spans="1:1" x14ac:dyDescent="0.25">
      <c r="A19" s="7" t="s">
        <v>18</v>
      </c>
    </row>
    <row r="20" spans="1:1" x14ac:dyDescent="0.25">
      <c r="A20" s="7" t="s">
        <v>19</v>
      </c>
    </row>
    <row r="21" spans="1:1" x14ac:dyDescent="0.25">
      <c r="A21" s="7" t="s">
        <v>20</v>
      </c>
    </row>
    <row r="23" spans="1:1" x14ac:dyDescent="0.25">
      <c r="A23" s="9" t="s">
        <v>21</v>
      </c>
    </row>
    <row r="24" spans="1:1" x14ac:dyDescent="0.25">
      <c r="A24" s="7" t="s">
        <v>22</v>
      </c>
    </row>
    <row r="25" spans="1:1" x14ac:dyDescent="0.25">
      <c r="A25" s="7" t="s">
        <v>23</v>
      </c>
    </row>
    <row r="26" spans="1:1" x14ac:dyDescent="0.25">
      <c r="A26" s="7" t="s">
        <v>24</v>
      </c>
    </row>
    <row r="28" spans="1:1" x14ac:dyDescent="0.25">
      <c r="A28" s="9" t="s">
        <v>25</v>
      </c>
    </row>
    <row r="29" spans="1:1" x14ac:dyDescent="0.25">
      <c r="A29" s="10" t="s">
        <v>26</v>
      </c>
    </row>
    <row r="30" spans="1:1" x14ac:dyDescent="0.25">
      <c r="A30" s="10" t="s">
        <v>27</v>
      </c>
    </row>
    <row r="31" spans="1:1" x14ac:dyDescent="0.25">
      <c r="A31" s="10" t="s">
        <v>28</v>
      </c>
    </row>
    <row r="32" spans="1:1" x14ac:dyDescent="0.25">
      <c r="A32" s="10" t="s">
        <v>29</v>
      </c>
    </row>
    <row r="33" spans="1:1" x14ac:dyDescent="0.25">
      <c r="A33" s="10" t="s">
        <v>30</v>
      </c>
    </row>
    <row r="34" spans="1:1" x14ac:dyDescent="0.25">
      <c r="A34" s="7" t="s">
        <v>31</v>
      </c>
    </row>
    <row r="35" spans="1:1" x14ac:dyDescent="0.25">
      <c r="A35" s="7" t="s">
        <v>32</v>
      </c>
    </row>
    <row r="36" spans="1:1" x14ac:dyDescent="0.25">
      <c r="A36" s="7" t="s">
        <v>33</v>
      </c>
    </row>
    <row r="37" spans="1:1" x14ac:dyDescent="0.25">
      <c r="A37" s="7" t="s">
        <v>34</v>
      </c>
    </row>
    <row r="38" spans="1:1" x14ac:dyDescent="0.25">
      <c r="A38" s="7" t="s">
        <v>35</v>
      </c>
    </row>
    <row r="39" spans="1:1" x14ac:dyDescent="0.25">
      <c r="A39" s="7" t="s">
        <v>36</v>
      </c>
    </row>
    <row r="40" spans="1:1" x14ac:dyDescent="0.25">
      <c r="A40" s="7" t="s">
        <v>37</v>
      </c>
    </row>
    <row r="41" spans="1:1" x14ac:dyDescent="0.25">
      <c r="A41" s="7"/>
    </row>
  </sheetData>
  <pageMargins left="0.7" right="0.7" top="0.75" bottom="0.75" header="0.3" footer="0.3"/>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436"/>
  <sheetViews>
    <sheetView showGridLines="0" tabSelected="1" zoomScale="60" zoomScaleNormal="60" workbookViewId="0">
      <pane xSplit="3" ySplit="4" topLeftCell="D5" activePane="bottomRight" state="frozen"/>
      <selection pane="topRight" activeCell="D1" sqref="D1"/>
      <selection pane="bottomLeft" activeCell="A5" sqref="A5"/>
      <selection pane="bottomRight" activeCell="H7" sqref="H7"/>
    </sheetView>
  </sheetViews>
  <sheetFormatPr baseColWidth="10" defaultColWidth="11.42578125" defaultRowHeight="120" customHeight="1" x14ac:dyDescent="0.2"/>
  <cols>
    <col min="1" max="1" width="17.28515625" style="1" customWidth="1"/>
    <col min="2" max="2" width="17" style="1" customWidth="1"/>
    <col min="3" max="3" width="16.140625" style="1" hidden="1" customWidth="1"/>
    <col min="4" max="4" width="16" style="4" customWidth="1"/>
    <col min="5" max="5" width="18.5703125" style="4" customWidth="1"/>
    <col min="6" max="6" width="15.7109375" style="4" hidden="1" customWidth="1"/>
    <col min="7" max="7" width="13.85546875" style="4" customWidth="1"/>
    <col min="8" max="8" width="105.42578125" style="11" customWidth="1"/>
    <col min="9" max="9" width="18.42578125" style="4" customWidth="1"/>
    <col min="10" max="10" width="17.7109375" style="4" hidden="1" customWidth="1"/>
    <col min="11" max="11" width="4.85546875" style="4" hidden="1" customWidth="1"/>
    <col min="12" max="12" width="12.28515625" style="4" hidden="1" customWidth="1"/>
    <col min="13" max="13" width="13" style="4" hidden="1" customWidth="1"/>
    <col min="14" max="14" width="16.85546875" style="4" hidden="1" customWidth="1"/>
    <col min="15" max="15" width="16.7109375" style="4" hidden="1" customWidth="1"/>
    <col min="16" max="16" width="15.5703125" style="4" hidden="1" customWidth="1"/>
    <col min="17" max="17" width="15.28515625" style="4" hidden="1" customWidth="1"/>
    <col min="18" max="18" width="7.5703125" style="4" customWidth="1"/>
    <col min="19" max="19" width="2.28515625" style="4" hidden="1" customWidth="1"/>
    <col min="20" max="20" width="27.28515625" style="4" customWidth="1"/>
    <col min="21" max="21" width="30.140625" style="1" customWidth="1"/>
    <col min="22" max="22" width="22.42578125" style="1" customWidth="1"/>
    <col min="23" max="23" width="10.5703125" style="6" customWidth="1"/>
    <col min="24" max="24" width="19.140625" style="2" customWidth="1"/>
    <col min="25" max="25" width="16.140625" style="3" customWidth="1"/>
    <col min="26" max="26" width="18" style="3" customWidth="1"/>
    <col min="27" max="27" width="28.42578125" style="3" hidden="1" customWidth="1"/>
    <col min="28" max="28" width="12.7109375" style="1" hidden="1" customWidth="1"/>
    <col min="29" max="29" width="16.5703125" style="1" hidden="1" customWidth="1"/>
    <col min="30" max="30" width="9" style="1" customWidth="1"/>
    <col min="31" max="31" width="163.140625" style="1" customWidth="1"/>
    <col min="32" max="32" width="9.28515625" style="1" customWidth="1"/>
    <col min="33" max="33" width="132.140625" style="1" customWidth="1"/>
    <col min="34" max="16384" width="11.42578125" style="1"/>
  </cols>
  <sheetData>
    <row r="1" spans="1:33" s="5" customFormat="1" ht="44.25" customHeight="1" x14ac:dyDescent="0.25">
      <c r="A1"/>
      <c r="B1"/>
      <c r="C1"/>
      <c r="D1"/>
      <c r="E1"/>
      <c r="F1"/>
      <c r="G1"/>
      <c r="H1" s="40" t="s">
        <v>47</v>
      </c>
      <c r="I1" s="40"/>
      <c r="J1" s="40"/>
      <c r="K1" s="40"/>
      <c r="L1" s="40"/>
      <c r="M1" s="40"/>
      <c r="N1" s="40"/>
      <c r="O1" s="40"/>
      <c r="P1" s="40"/>
      <c r="Q1" s="40"/>
      <c r="R1" s="40"/>
      <c r="S1" s="40"/>
      <c r="T1" s="40"/>
      <c r="U1" s="40"/>
      <c r="V1" s="40"/>
      <c r="W1" s="40"/>
      <c r="X1" s="40"/>
      <c r="Y1" s="14"/>
      <c r="Z1"/>
      <c r="AA1"/>
    </row>
    <row r="2" spans="1:33" s="5" customFormat="1" ht="23.25" customHeight="1" x14ac:dyDescent="0.25">
      <c r="A2"/>
      <c r="B2"/>
      <c r="C2"/>
      <c r="D2"/>
      <c r="E2"/>
      <c r="F2"/>
      <c r="G2"/>
      <c r="H2" s="40"/>
      <c r="I2" s="40"/>
      <c r="J2" s="40"/>
      <c r="K2" s="40"/>
      <c r="L2" s="40"/>
      <c r="M2" s="40"/>
      <c r="N2" s="40"/>
      <c r="O2" s="40"/>
      <c r="P2" s="40"/>
      <c r="Q2" s="40"/>
      <c r="R2" s="40"/>
      <c r="S2" s="40"/>
      <c r="T2" s="40"/>
      <c r="U2" s="40"/>
      <c r="V2" s="40"/>
      <c r="W2" s="40"/>
      <c r="X2" s="40"/>
      <c r="Y2" s="14"/>
      <c r="Z2"/>
      <c r="AA2"/>
    </row>
    <row r="3" spans="1:33" s="5" customFormat="1" ht="21" customHeight="1" x14ac:dyDescent="0.25">
      <c r="A3" s="44" t="s">
        <v>48</v>
      </c>
      <c r="B3" s="45"/>
      <c r="C3" s="45"/>
      <c r="D3" s="45"/>
      <c r="E3" s="45"/>
      <c r="F3" s="45"/>
      <c r="G3" s="45"/>
      <c r="H3" s="45"/>
      <c r="I3" s="45"/>
      <c r="J3" s="46"/>
      <c r="K3" s="41" t="s">
        <v>49</v>
      </c>
      <c r="L3" s="42"/>
      <c r="M3" s="42"/>
      <c r="N3" s="42"/>
      <c r="O3" s="42"/>
      <c r="P3" s="42"/>
      <c r="Q3" s="43"/>
      <c r="R3" s="47" t="s">
        <v>50</v>
      </c>
      <c r="S3" s="47"/>
      <c r="T3" s="47"/>
      <c r="U3" s="47"/>
      <c r="V3" s="47"/>
      <c r="W3" s="47"/>
      <c r="X3" s="47"/>
      <c r="Y3" s="47"/>
      <c r="Z3" s="47"/>
      <c r="AA3" s="47"/>
      <c r="AC3" s="38" t="s">
        <v>51</v>
      </c>
      <c r="AD3" s="39"/>
      <c r="AE3" s="39"/>
      <c r="AF3" s="39"/>
      <c r="AG3" s="39"/>
    </row>
    <row r="4" spans="1:33" s="5" customFormat="1" ht="48" customHeight="1" x14ac:dyDescent="0.25">
      <c r="A4" s="15" t="s">
        <v>52</v>
      </c>
      <c r="B4" s="15" t="s">
        <v>53</v>
      </c>
      <c r="C4" s="15" t="s">
        <v>54</v>
      </c>
      <c r="D4" s="15" t="s">
        <v>55</v>
      </c>
      <c r="E4" s="15" t="s">
        <v>56</v>
      </c>
      <c r="F4" s="15" t="s">
        <v>57</v>
      </c>
      <c r="G4" s="15" t="s">
        <v>58</v>
      </c>
      <c r="H4" s="15" t="s">
        <v>59</v>
      </c>
      <c r="I4" s="15" t="s">
        <v>60</v>
      </c>
      <c r="J4" s="15" t="s">
        <v>61</v>
      </c>
      <c r="K4" s="37" t="s">
        <v>62</v>
      </c>
      <c r="L4" s="37" t="s">
        <v>63</v>
      </c>
      <c r="M4" s="37" t="s">
        <v>64</v>
      </c>
      <c r="N4" s="37" t="s">
        <v>65</v>
      </c>
      <c r="O4" s="37" t="s">
        <v>66</v>
      </c>
      <c r="P4" s="37" t="s">
        <v>67</v>
      </c>
      <c r="Q4" s="37" t="s">
        <v>68</v>
      </c>
      <c r="R4" s="12" t="s">
        <v>69</v>
      </c>
      <c r="S4" s="12" t="s">
        <v>70</v>
      </c>
      <c r="T4" s="12" t="s">
        <v>71</v>
      </c>
      <c r="U4" s="12" t="s">
        <v>50</v>
      </c>
      <c r="V4" s="12" t="s">
        <v>72</v>
      </c>
      <c r="W4" s="13" t="s">
        <v>73</v>
      </c>
      <c r="X4" s="12" t="s">
        <v>64</v>
      </c>
      <c r="Y4" s="12" t="s">
        <v>65</v>
      </c>
      <c r="Z4" s="12" t="s">
        <v>66</v>
      </c>
      <c r="AA4" s="12" t="s">
        <v>74</v>
      </c>
      <c r="AB4" s="15" t="s">
        <v>75</v>
      </c>
      <c r="AC4" s="23" t="s">
        <v>76</v>
      </c>
      <c r="AD4" s="23" t="s">
        <v>77</v>
      </c>
      <c r="AE4" s="24" t="s">
        <v>78</v>
      </c>
      <c r="AF4" s="25" t="s">
        <v>79</v>
      </c>
      <c r="AG4" s="24" t="s">
        <v>80</v>
      </c>
    </row>
    <row r="5" spans="1:33" ht="120" customHeight="1" x14ac:dyDescent="0.2">
      <c r="A5" s="35" t="s">
        <v>81</v>
      </c>
      <c r="B5" s="17" t="s">
        <v>82</v>
      </c>
      <c r="C5" s="36">
        <v>1004</v>
      </c>
      <c r="D5" s="16" t="s">
        <v>83</v>
      </c>
      <c r="E5" s="17" t="s">
        <v>84</v>
      </c>
      <c r="F5" s="19">
        <v>43830</v>
      </c>
      <c r="G5" s="17" t="s">
        <v>22</v>
      </c>
      <c r="H5" s="21" t="s">
        <v>85</v>
      </c>
      <c r="I5" s="16" t="s">
        <v>32</v>
      </c>
      <c r="J5" s="19">
        <v>44266</v>
      </c>
      <c r="K5" s="18"/>
      <c r="L5" s="17"/>
      <c r="M5" s="17"/>
      <c r="N5" s="17"/>
      <c r="O5" s="17" t="s">
        <v>86</v>
      </c>
      <c r="P5" s="19"/>
      <c r="Q5" s="19"/>
      <c r="R5" s="20">
        <v>3</v>
      </c>
      <c r="S5" s="20" cm="1">
        <f t="array" ref="S5">SUM(IF(AB5=Reformulaciones!$A$2:$A$1363,1,0))</f>
        <v>4</v>
      </c>
      <c r="T5" s="16" t="s">
        <v>87</v>
      </c>
      <c r="U5" s="16" t="s">
        <v>88</v>
      </c>
      <c r="V5" s="17" t="s">
        <v>89</v>
      </c>
      <c r="W5" s="18">
        <v>169</v>
      </c>
      <c r="X5" s="17" t="s">
        <v>82</v>
      </c>
      <c r="Y5" s="19">
        <v>44266</v>
      </c>
      <c r="Z5" s="19">
        <v>45657</v>
      </c>
      <c r="AA5" s="17" t="s">
        <v>90</v>
      </c>
      <c r="AB5" s="22" t="s">
        <v>91</v>
      </c>
      <c r="AC5" s="34" t="s">
        <v>45</v>
      </c>
      <c r="AD5" s="31" t="str">
        <f>IF($AF5="N.A.","A",(IF($AF5&lt;100%,"A",(IF($AF5=100%,"C")))))</f>
        <v>A</v>
      </c>
      <c r="AE5" s="33" t="s">
        <v>92</v>
      </c>
      <c r="AF5" s="32">
        <v>0.96</v>
      </c>
      <c r="AG5" s="33" t="s">
        <v>93</v>
      </c>
    </row>
    <row r="6" spans="1:33" ht="120" customHeight="1" x14ac:dyDescent="0.2">
      <c r="A6" s="35" t="s">
        <v>95</v>
      </c>
      <c r="B6" s="17" t="s">
        <v>96</v>
      </c>
      <c r="C6" s="36">
        <v>1410</v>
      </c>
      <c r="D6" s="16" t="s">
        <v>3</v>
      </c>
      <c r="E6" s="17" t="s">
        <v>97</v>
      </c>
      <c r="F6" s="19">
        <v>44533</v>
      </c>
      <c r="G6" s="17" t="s">
        <v>23</v>
      </c>
      <c r="H6" s="21" t="s">
        <v>98</v>
      </c>
      <c r="I6" s="16" t="s">
        <v>35</v>
      </c>
      <c r="J6" s="19">
        <v>44804</v>
      </c>
      <c r="K6" s="18"/>
      <c r="L6" s="17"/>
      <c r="M6" s="17"/>
      <c r="N6" s="17"/>
      <c r="O6" s="17"/>
      <c r="P6" s="19"/>
      <c r="Q6" s="19"/>
      <c r="R6" s="20">
        <v>3</v>
      </c>
      <c r="S6" s="20" cm="1">
        <f t="array" ref="S6">SUM(IF(AB6=Reformulaciones!$A$2:$A$1363,1,0))</f>
        <v>1</v>
      </c>
      <c r="T6" s="16" t="s">
        <v>99</v>
      </c>
      <c r="U6" s="16" t="s">
        <v>100</v>
      </c>
      <c r="V6" s="17" t="s">
        <v>101</v>
      </c>
      <c r="W6" s="18">
        <v>1</v>
      </c>
      <c r="X6" s="17" t="s">
        <v>96</v>
      </c>
      <c r="Y6" s="19">
        <v>44834</v>
      </c>
      <c r="Z6" s="19">
        <v>45657</v>
      </c>
      <c r="AA6" s="17" t="s">
        <v>102</v>
      </c>
      <c r="AB6" s="22" t="s">
        <v>103</v>
      </c>
      <c r="AC6" s="34" t="s">
        <v>39</v>
      </c>
      <c r="AD6" s="31" t="str">
        <f t="shared" ref="AD6:AD69" si="0">IF($AF6="N.A.","A",(IF($AF6&lt;100%,"A",(IF($AF6=100%,"C")))))</f>
        <v>A</v>
      </c>
      <c r="AE6" s="33" t="s">
        <v>1674</v>
      </c>
      <c r="AF6" s="32">
        <v>0.79</v>
      </c>
      <c r="AG6" s="33" t="s">
        <v>1675</v>
      </c>
    </row>
    <row r="7" spans="1:33" ht="120" customHeight="1" x14ac:dyDescent="0.2">
      <c r="A7" s="35" t="s">
        <v>95</v>
      </c>
      <c r="B7" s="17" t="s">
        <v>96</v>
      </c>
      <c r="C7" s="36">
        <v>1414</v>
      </c>
      <c r="D7" s="16" t="s">
        <v>3</v>
      </c>
      <c r="E7" s="17" t="s">
        <v>97</v>
      </c>
      <c r="F7" s="19">
        <v>44533</v>
      </c>
      <c r="G7" s="17" t="s">
        <v>23</v>
      </c>
      <c r="H7" s="21" t="s">
        <v>104</v>
      </c>
      <c r="I7" s="16" t="s">
        <v>35</v>
      </c>
      <c r="J7" s="19">
        <v>44804</v>
      </c>
      <c r="K7" s="18"/>
      <c r="L7" s="17"/>
      <c r="M7" s="17"/>
      <c r="N7" s="17"/>
      <c r="O7" s="17"/>
      <c r="P7" s="19"/>
      <c r="Q7" s="19"/>
      <c r="R7" s="20">
        <v>3</v>
      </c>
      <c r="S7" s="20" cm="1">
        <f t="array" ref="S7">SUM(IF(AB7=Reformulaciones!$A$2:$A$1363,1,0))</f>
        <v>1</v>
      </c>
      <c r="T7" s="16" t="s">
        <v>105</v>
      </c>
      <c r="U7" s="16" t="s">
        <v>106</v>
      </c>
      <c r="V7" s="17" t="s">
        <v>101</v>
      </c>
      <c r="W7" s="18">
        <v>1</v>
      </c>
      <c r="X7" s="17" t="s">
        <v>96</v>
      </c>
      <c r="Y7" s="19">
        <v>44819</v>
      </c>
      <c r="Z7" s="19">
        <v>45657</v>
      </c>
      <c r="AA7" s="17" t="s">
        <v>102</v>
      </c>
      <c r="AB7" s="22" t="s">
        <v>107</v>
      </c>
      <c r="AC7" s="34" t="s">
        <v>39</v>
      </c>
      <c r="AD7" s="31" t="str">
        <f t="shared" si="0"/>
        <v>A</v>
      </c>
      <c r="AE7" s="33" t="s">
        <v>1674</v>
      </c>
      <c r="AF7" s="32">
        <v>0.79</v>
      </c>
      <c r="AG7" s="33" t="s">
        <v>1676</v>
      </c>
    </row>
    <row r="8" spans="1:33" ht="120" customHeight="1" x14ac:dyDescent="0.2">
      <c r="A8" s="35" t="s">
        <v>108</v>
      </c>
      <c r="B8" s="17" t="s">
        <v>109</v>
      </c>
      <c r="C8" s="36">
        <v>1445</v>
      </c>
      <c r="D8" s="16" t="s">
        <v>4</v>
      </c>
      <c r="E8" s="17" t="s">
        <v>110</v>
      </c>
      <c r="F8" s="19">
        <v>44776</v>
      </c>
      <c r="G8" s="17" t="s">
        <v>24</v>
      </c>
      <c r="H8" s="21" t="s">
        <v>111</v>
      </c>
      <c r="I8" s="16" t="s">
        <v>30</v>
      </c>
      <c r="J8" s="19">
        <v>44839</v>
      </c>
      <c r="K8" s="18"/>
      <c r="L8" s="17"/>
      <c r="M8" s="17"/>
      <c r="N8" s="17"/>
      <c r="O8" s="17"/>
      <c r="P8" s="19"/>
      <c r="Q8" s="19"/>
      <c r="R8" s="20">
        <v>1</v>
      </c>
      <c r="S8" s="20" cm="1">
        <f t="array" ref="S8">SUM(IF(AB8=Reformulaciones!$A$2:$A$1363,1,0))</f>
        <v>1</v>
      </c>
      <c r="T8" s="16" t="s">
        <v>112</v>
      </c>
      <c r="U8" s="16" t="s">
        <v>113</v>
      </c>
      <c r="V8" s="17" t="s">
        <v>114</v>
      </c>
      <c r="W8" s="18">
        <v>2</v>
      </c>
      <c r="X8" s="17" t="s">
        <v>109</v>
      </c>
      <c r="Y8" s="19">
        <v>44839</v>
      </c>
      <c r="Z8" s="19">
        <v>45381</v>
      </c>
      <c r="AA8" s="17" t="s">
        <v>115</v>
      </c>
      <c r="AB8" s="22" t="s">
        <v>116</v>
      </c>
      <c r="AC8" s="34" t="s">
        <v>117</v>
      </c>
      <c r="AD8" s="31" t="str">
        <f t="shared" si="0"/>
        <v>C</v>
      </c>
      <c r="AE8" s="33" t="s">
        <v>118</v>
      </c>
      <c r="AF8" s="32">
        <v>1</v>
      </c>
      <c r="AG8" s="33" t="s">
        <v>119</v>
      </c>
    </row>
    <row r="9" spans="1:33" ht="120" customHeight="1" x14ac:dyDescent="0.2">
      <c r="A9" s="35" t="s">
        <v>108</v>
      </c>
      <c r="B9" s="17" t="s">
        <v>109</v>
      </c>
      <c r="C9" s="36">
        <v>1445</v>
      </c>
      <c r="D9" s="16" t="s">
        <v>4</v>
      </c>
      <c r="E9" s="17" t="s">
        <v>110</v>
      </c>
      <c r="F9" s="19">
        <v>44776</v>
      </c>
      <c r="G9" s="17" t="s">
        <v>24</v>
      </c>
      <c r="H9" s="21" t="s">
        <v>111</v>
      </c>
      <c r="I9" s="16" t="s">
        <v>30</v>
      </c>
      <c r="J9" s="19">
        <v>44839</v>
      </c>
      <c r="K9" s="18"/>
      <c r="L9" s="17"/>
      <c r="M9" s="17"/>
      <c r="N9" s="17"/>
      <c r="O9" s="17"/>
      <c r="P9" s="19"/>
      <c r="Q9" s="19"/>
      <c r="R9" s="20">
        <v>2</v>
      </c>
      <c r="S9" s="20" cm="1">
        <f t="array" ref="S9">SUM(IF(AB9=Reformulaciones!$A$2:$A$1363,1,0))</f>
        <v>0</v>
      </c>
      <c r="T9" s="16" t="s">
        <v>112</v>
      </c>
      <c r="U9" s="16" t="s">
        <v>120</v>
      </c>
      <c r="V9" s="17" t="s">
        <v>121</v>
      </c>
      <c r="W9" s="18">
        <v>1</v>
      </c>
      <c r="X9" s="17" t="s">
        <v>109</v>
      </c>
      <c r="Y9" s="19">
        <v>44839</v>
      </c>
      <c r="Z9" s="19">
        <v>45381</v>
      </c>
      <c r="AA9" s="17" t="s">
        <v>115</v>
      </c>
      <c r="AB9" s="22" t="s">
        <v>122</v>
      </c>
      <c r="AC9" s="34" t="s">
        <v>117</v>
      </c>
      <c r="AD9" s="31" t="str">
        <f t="shared" si="0"/>
        <v>C</v>
      </c>
      <c r="AE9" s="33" t="s">
        <v>123</v>
      </c>
      <c r="AF9" s="32">
        <v>1</v>
      </c>
      <c r="AG9" s="33" t="s">
        <v>124</v>
      </c>
    </row>
    <row r="10" spans="1:33" ht="120" customHeight="1" x14ac:dyDescent="0.2">
      <c r="A10" s="35" t="s">
        <v>108</v>
      </c>
      <c r="B10" s="17" t="s">
        <v>109</v>
      </c>
      <c r="C10" s="36">
        <v>1447</v>
      </c>
      <c r="D10" s="16" t="s">
        <v>4</v>
      </c>
      <c r="E10" s="17" t="s">
        <v>110</v>
      </c>
      <c r="F10" s="19">
        <v>44776</v>
      </c>
      <c r="G10" s="17" t="s">
        <v>24</v>
      </c>
      <c r="H10" s="21" t="s">
        <v>125</v>
      </c>
      <c r="I10" s="16" t="s">
        <v>30</v>
      </c>
      <c r="J10" s="19">
        <v>44839</v>
      </c>
      <c r="K10" s="18"/>
      <c r="L10" s="17"/>
      <c r="M10" s="17"/>
      <c r="N10" s="17"/>
      <c r="O10" s="17"/>
      <c r="P10" s="19"/>
      <c r="Q10" s="19"/>
      <c r="R10" s="20">
        <v>3</v>
      </c>
      <c r="S10" s="20" cm="1">
        <f t="array" ref="S10">SUM(IF(AB10=Reformulaciones!$A$2:$A$1363,1,0))</f>
        <v>0</v>
      </c>
      <c r="T10" s="16" t="s">
        <v>126</v>
      </c>
      <c r="U10" s="16" t="s">
        <v>127</v>
      </c>
      <c r="V10" s="17" t="s">
        <v>128</v>
      </c>
      <c r="W10" s="18">
        <v>1</v>
      </c>
      <c r="X10" s="17" t="s">
        <v>109</v>
      </c>
      <c r="Y10" s="19">
        <v>45211</v>
      </c>
      <c r="Z10" s="19">
        <v>45473</v>
      </c>
      <c r="AA10" s="17" t="s">
        <v>129</v>
      </c>
      <c r="AB10" s="22" t="s">
        <v>130</v>
      </c>
      <c r="AC10" s="34" t="s">
        <v>43</v>
      </c>
      <c r="AD10" s="31" t="str">
        <f t="shared" si="0"/>
        <v>A</v>
      </c>
      <c r="AE10" s="33" t="s">
        <v>131</v>
      </c>
      <c r="AF10" s="32">
        <v>0</v>
      </c>
      <c r="AG10" s="33" t="s">
        <v>132</v>
      </c>
    </row>
    <row r="11" spans="1:33" ht="120" customHeight="1" x14ac:dyDescent="0.2">
      <c r="A11" s="35" t="s">
        <v>134</v>
      </c>
      <c r="B11" s="17" t="s">
        <v>135</v>
      </c>
      <c r="C11" s="36">
        <v>1487</v>
      </c>
      <c r="D11" s="16" t="s">
        <v>3</v>
      </c>
      <c r="E11" s="17" t="s">
        <v>136</v>
      </c>
      <c r="F11" s="19">
        <v>44825</v>
      </c>
      <c r="G11" s="17" t="s">
        <v>24</v>
      </c>
      <c r="H11" s="21" t="s">
        <v>137</v>
      </c>
      <c r="I11" s="16" t="s">
        <v>32</v>
      </c>
      <c r="J11" s="19">
        <v>44924</v>
      </c>
      <c r="K11" s="18"/>
      <c r="L11" s="17"/>
      <c r="M11" s="17"/>
      <c r="N11" s="17"/>
      <c r="O11" s="17"/>
      <c r="P11" s="19"/>
      <c r="Q11" s="19"/>
      <c r="R11" s="20">
        <v>1</v>
      </c>
      <c r="S11" s="20" cm="1">
        <f t="array" ref="S11">SUM(IF(AB11=Reformulaciones!$A$2:$A$1363,1,0))</f>
        <v>0</v>
      </c>
      <c r="T11" s="16" t="s">
        <v>137</v>
      </c>
      <c r="U11" s="16" t="s">
        <v>138</v>
      </c>
      <c r="V11" s="17" t="s">
        <v>139</v>
      </c>
      <c r="W11" s="18">
        <v>2</v>
      </c>
      <c r="X11" s="17" t="s">
        <v>135</v>
      </c>
      <c r="Y11" s="19">
        <v>44958</v>
      </c>
      <c r="Z11" s="19">
        <v>45688</v>
      </c>
      <c r="AA11" s="17" t="s">
        <v>140</v>
      </c>
      <c r="AB11" s="22" t="s">
        <v>141</v>
      </c>
      <c r="AC11" s="34" t="s">
        <v>39</v>
      </c>
      <c r="AD11" s="31" t="str">
        <f t="shared" si="0"/>
        <v>A</v>
      </c>
      <c r="AE11" s="33" t="s">
        <v>1677</v>
      </c>
      <c r="AF11" s="32">
        <v>0.51</v>
      </c>
      <c r="AG11" s="33" t="s">
        <v>1678</v>
      </c>
    </row>
    <row r="12" spans="1:33" ht="120" customHeight="1" x14ac:dyDescent="0.2">
      <c r="A12" s="35" t="s">
        <v>95</v>
      </c>
      <c r="B12" s="17" t="s">
        <v>96</v>
      </c>
      <c r="C12" s="36">
        <v>1523</v>
      </c>
      <c r="D12" s="16" t="s">
        <v>4</v>
      </c>
      <c r="E12" s="17" t="s">
        <v>142</v>
      </c>
      <c r="F12" s="19">
        <v>44917</v>
      </c>
      <c r="G12" s="17" t="s">
        <v>24</v>
      </c>
      <c r="H12" s="21" t="s">
        <v>143</v>
      </c>
      <c r="I12" s="16" t="s">
        <v>30</v>
      </c>
      <c r="J12" s="19">
        <v>45009</v>
      </c>
      <c r="K12" s="18"/>
      <c r="L12" s="17"/>
      <c r="M12" s="17"/>
      <c r="N12" s="17"/>
      <c r="O12" s="17"/>
      <c r="P12" s="19"/>
      <c r="Q12" s="19"/>
      <c r="R12" s="20">
        <v>1</v>
      </c>
      <c r="S12" s="20" cm="1">
        <f t="array" ref="S12">SUM(IF(AB12=Reformulaciones!$A$2:$A$1363,1,0))</f>
        <v>1</v>
      </c>
      <c r="T12" s="16" t="s">
        <v>144</v>
      </c>
      <c r="U12" s="16" t="s">
        <v>145</v>
      </c>
      <c r="V12" s="17" t="s">
        <v>146</v>
      </c>
      <c r="W12" s="18">
        <v>1</v>
      </c>
      <c r="X12" s="17" t="s">
        <v>96</v>
      </c>
      <c r="Y12" s="19">
        <v>45122</v>
      </c>
      <c r="Z12" s="19">
        <v>45657</v>
      </c>
      <c r="AA12" s="17" t="s">
        <v>147</v>
      </c>
      <c r="AB12" s="22" t="s">
        <v>148</v>
      </c>
      <c r="AC12" s="34" t="s">
        <v>39</v>
      </c>
      <c r="AD12" s="31" t="str">
        <f t="shared" si="0"/>
        <v>A</v>
      </c>
      <c r="AE12" s="33" t="s">
        <v>1674</v>
      </c>
      <c r="AF12" s="32">
        <v>0.49</v>
      </c>
      <c r="AG12" s="33" t="s">
        <v>1679</v>
      </c>
    </row>
    <row r="13" spans="1:33" ht="120" customHeight="1" x14ac:dyDescent="0.2">
      <c r="A13" s="35" t="s">
        <v>95</v>
      </c>
      <c r="B13" s="17" t="s">
        <v>96</v>
      </c>
      <c r="C13" s="36">
        <v>1524</v>
      </c>
      <c r="D13" s="16" t="s">
        <v>4</v>
      </c>
      <c r="E13" s="17" t="s">
        <v>142</v>
      </c>
      <c r="F13" s="19">
        <v>44917</v>
      </c>
      <c r="G13" s="17" t="s">
        <v>24</v>
      </c>
      <c r="H13" s="21" t="s">
        <v>149</v>
      </c>
      <c r="I13" s="16" t="s">
        <v>35</v>
      </c>
      <c r="J13" s="19">
        <v>45009</v>
      </c>
      <c r="K13" s="18"/>
      <c r="L13" s="17"/>
      <c r="M13" s="17"/>
      <c r="N13" s="17"/>
      <c r="O13" s="17"/>
      <c r="P13" s="19"/>
      <c r="Q13" s="19"/>
      <c r="R13" s="20">
        <v>1</v>
      </c>
      <c r="S13" s="20" cm="1">
        <f t="array" ref="S13">SUM(IF(AB13=Reformulaciones!$A$2:$A$1363,1,0))</f>
        <v>1</v>
      </c>
      <c r="T13" s="16" t="s">
        <v>150</v>
      </c>
      <c r="U13" s="16" t="s">
        <v>151</v>
      </c>
      <c r="V13" s="17" t="s">
        <v>146</v>
      </c>
      <c r="W13" s="18">
        <v>1</v>
      </c>
      <c r="X13" s="17" t="s">
        <v>96</v>
      </c>
      <c r="Y13" s="19">
        <v>45122</v>
      </c>
      <c r="Z13" s="19">
        <v>45657</v>
      </c>
      <c r="AA13" s="17" t="s">
        <v>147</v>
      </c>
      <c r="AB13" s="22" t="s">
        <v>152</v>
      </c>
      <c r="AC13" s="34" t="s">
        <v>39</v>
      </c>
      <c r="AD13" s="31" t="str">
        <f t="shared" si="0"/>
        <v>A</v>
      </c>
      <c r="AE13" s="33" t="s">
        <v>1674</v>
      </c>
      <c r="AF13" s="32">
        <v>0.49</v>
      </c>
      <c r="AG13" s="33" t="s">
        <v>1680</v>
      </c>
    </row>
    <row r="14" spans="1:33" ht="120" customHeight="1" x14ac:dyDescent="0.2">
      <c r="A14" s="35" t="s">
        <v>95</v>
      </c>
      <c r="B14" s="17" t="s">
        <v>96</v>
      </c>
      <c r="C14" s="36">
        <v>1525</v>
      </c>
      <c r="D14" s="16" t="s">
        <v>4</v>
      </c>
      <c r="E14" s="17" t="s">
        <v>142</v>
      </c>
      <c r="F14" s="19">
        <v>44917</v>
      </c>
      <c r="G14" s="17" t="s">
        <v>24</v>
      </c>
      <c r="H14" s="21" t="s">
        <v>153</v>
      </c>
      <c r="I14" s="16" t="s">
        <v>35</v>
      </c>
      <c r="J14" s="19">
        <v>45009</v>
      </c>
      <c r="K14" s="18"/>
      <c r="L14" s="17"/>
      <c r="M14" s="17"/>
      <c r="N14" s="17"/>
      <c r="O14" s="17"/>
      <c r="P14" s="19"/>
      <c r="Q14" s="19"/>
      <c r="R14" s="20">
        <v>1</v>
      </c>
      <c r="S14" s="20" cm="1">
        <f t="array" ref="S14">SUM(IF(AB14=Reformulaciones!$A$2:$A$1363,1,0))</f>
        <v>1</v>
      </c>
      <c r="T14" s="16" t="s">
        <v>154</v>
      </c>
      <c r="U14" s="16" t="s">
        <v>155</v>
      </c>
      <c r="V14" s="17" t="s">
        <v>146</v>
      </c>
      <c r="W14" s="18">
        <v>1</v>
      </c>
      <c r="X14" s="17" t="s">
        <v>96</v>
      </c>
      <c r="Y14" s="19">
        <v>45122</v>
      </c>
      <c r="Z14" s="19">
        <v>45657</v>
      </c>
      <c r="AA14" s="17" t="s">
        <v>147</v>
      </c>
      <c r="AB14" s="22" t="s">
        <v>156</v>
      </c>
      <c r="AC14" s="34" t="s">
        <v>39</v>
      </c>
      <c r="AD14" s="31" t="str">
        <f t="shared" si="0"/>
        <v>A</v>
      </c>
      <c r="AE14" s="33" t="s">
        <v>1674</v>
      </c>
      <c r="AF14" s="32">
        <v>0.49</v>
      </c>
      <c r="AG14" s="33" t="s">
        <v>1680</v>
      </c>
    </row>
    <row r="15" spans="1:33" ht="120" customHeight="1" x14ac:dyDescent="0.2">
      <c r="A15" s="35" t="s">
        <v>95</v>
      </c>
      <c r="B15" s="17" t="s">
        <v>96</v>
      </c>
      <c r="C15" s="36">
        <v>1526</v>
      </c>
      <c r="D15" s="16" t="s">
        <v>4</v>
      </c>
      <c r="E15" s="17" t="s">
        <v>142</v>
      </c>
      <c r="F15" s="19">
        <v>44917</v>
      </c>
      <c r="G15" s="17" t="s">
        <v>24</v>
      </c>
      <c r="H15" s="21" t="s">
        <v>157</v>
      </c>
      <c r="I15" s="16" t="s">
        <v>35</v>
      </c>
      <c r="J15" s="19">
        <v>45009</v>
      </c>
      <c r="K15" s="18"/>
      <c r="L15" s="17"/>
      <c r="M15" s="17"/>
      <c r="N15" s="17"/>
      <c r="O15" s="17"/>
      <c r="P15" s="19"/>
      <c r="Q15" s="19"/>
      <c r="R15" s="20">
        <v>1</v>
      </c>
      <c r="S15" s="20" cm="1">
        <f t="array" ref="S15">SUM(IF(AB15=Reformulaciones!$A$2:$A$1363,1,0))</f>
        <v>1</v>
      </c>
      <c r="T15" s="16" t="s">
        <v>158</v>
      </c>
      <c r="U15" s="16" t="s">
        <v>159</v>
      </c>
      <c r="V15" s="17" t="s">
        <v>146</v>
      </c>
      <c r="W15" s="18">
        <v>1</v>
      </c>
      <c r="X15" s="17" t="s">
        <v>96</v>
      </c>
      <c r="Y15" s="19">
        <v>45122</v>
      </c>
      <c r="Z15" s="19">
        <v>45657</v>
      </c>
      <c r="AA15" s="17" t="s">
        <v>147</v>
      </c>
      <c r="AB15" s="22" t="s">
        <v>160</v>
      </c>
      <c r="AC15" s="34" t="s">
        <v>39</v>
      </c>
      <c r="AD15" s="31" t="str">
        <f t="shared" si="0"/>
        <v>A</v>
      </c>
      <c r="AE15" s="33" t="s">
        <v>1674</v>
      </c>
      <c r="AF15" s="32">
        <v>0.49</v>
      </c>
      <c r="AG15" s="33" t="s">
        <v>1680</v>
      </c>
    </row>
    <row r="16" spans="1:33" ht="120" customHeight="1" x14ac:dyDescent="0.2">
      <c r="A16" s="35" t="s">
        <v>95</v>
      </c>
      <c r="B16" s="17" t="s">
        <v>96</v>
      </c>
      <c r="C16" s="36">
        <v>1527</v>
      </c>
      <c r="D16" s="16" t="s">
        <v>4</v>
      </c>
      <c r="E16" s="17" t="s">
        <v>142</v>
      </c>
      <c r="F16" s="19">
        <v>44917</v>
      </c>
      <c r="G16" s="17" t="s">
        <v>24</v>
      </c>
      <c r="H16" s="21" t="s">
        <v>161</v>
      </c>
      <c r="I16" s="16" t="s">
        <v>35</v>
      </c>
      <c r="J16" s="19">
        <v>45009</v>
      </c>
      <c r="K16" s="18"/>
      <c r="L16" s="17"/>
      <c r="M16" s="17"/>
      <c r="N16" s="17"/>
      <c r="O16" s="17"/>
      <c r="P16" s="19"/>
      <c r="Q16" s="19"/>
      <c r="R16" s="20">
        <v>1</v>
      </c>
      <c r="S16" s="20" cm="1">
        <f t="array" ref="S16">SUM(IF(AB16=Reformulaciones!$A$2:$A$1363,1,0))</f>
        <v>1</v>
      </c>
      <c r="T16" s="16" t="s">
        <v>162</v>
      </c>
      <c r="U16" s="16" t="s">
        <v>163</v>
      </c>
      <c r="V16" s="17" t="s">
        <v>146</v>
      </c>
      <c r="W16" s="18">
        <v>1</v>
      </c>
      <c r="X16" s="17" t="s">
        <v>96</v>
      </c>
      <c r="Y16" s="19">
        <v>45122</v>
      </c>
      <c r="Z16" s="19">
        <v>45657</v>
      </c>
      <c r="AA16" s="17" t="s">
        <v>147</v>
      </c>
      <c r="AB16" s="22" t="s">
        <v>164</v>
      </c>
      <c r="AC16" s="34" t="s">
        <v>39</v>
      </c>
      <c r="AD16" s="31" t="str">
        <f t="shared" si="0"/>
        <v>A</v>
      </c>
      <c r="AE16" s="33" t="s">
        <v>1674</v>
      </c>
      <c r="AF16" s="32">
        <v>0.49</v>
      </c>
      <c r="AG16" s="33" t="s">
        <v>1680</v>
      </c>
    </row>
    <row r="17" spans="1:33" ht="120" customHeight="1" x14ac:dyDescent="0.2">
      <c r="A17" s="35" t="s">
        <v>95</v>
      </c>
      <c r="B17" s="17" t="s">
        <v>96</v>
      </c>
      <c r="C17" s="36">
        <v>1528</v>
      </c>
      <c r="D17" s="16" t="s">
        <v>4</v>
      </c>
      <c r="E17" s="17" t="s">
        <v>142</v>
      </c>
      <c r="F17" s="19">
        <v>44917</v>
      </c>
      <c r="G17" s="17" t="s">
        <v>24</v>
      </c>
      <c r="H17" s="21" t="s">
        <v>165</v>
      </c>
      <c r="I17" s="16" t="s">
        <v>35</v>
      </c>
      <c r="J17" s="19">
        <v>45009</v>
      </c>
      <c r="K17" s="18"/>
      <c r="L17" s="17"/>
      <c r="M17" s="17"/>
      <c r="N17" s="17"/>
      <c r="O17" s="17"/>
      <c r="P17" s="19"/>
      <c r="Q17" s="19"/>
      <c r="R17" s="20">
        <v>1</v>
      </c>
      <c r="S17" s="20" cm="1">
        <f t="array" ref="S17">SUM(IF(AB17=Reformulaciones!$A$2:$A$1363,1,0))</f>
        <v>1</v>
      </c>
      <c r="T17" s="16" t="s">
        <v>166</v>
      </c>
      <c r="U17" s="16" t="s">
        <v>167</v>
      </c>
      <c r="V17" s="17" t="s">
        <v>146</v>
      </c>
      <c r="W17" s="18">
        <v>1</v>
      </c>
      <c r="X17" s="17" t="s">
        <v>96</v>
      </c>
      <c r="Y17" s="19">
        <v>45122</v>
      </c>
      <c r="Z17" s="19">
        <v>45657</v>
      </c>
      <c r="AA17" s="17" t="s">
        <v>147</v>
      </c>
      <c r="AB17" s="22" t="s">
        <v>168</v>
      </c>
      <c r="AC17" s="34" t="s">
        <v>39</v>
      </c>
      <c r="AD17" s="31" t="str">
        <f t="shared" si="0"/>
        <v>A</v>
      </c>
      <c r="AE17" s="33" t="s">
        <v>1674</v>
      </c>
      <c r="AF17" s="32">
        <v>0.49</v>
      </c>
      <c r="AG17" s="33" t="s">
        <v>1680</v>
      </c>
    </row>
    <row r="18" spans="1:33" ht="120" customHeight="1" x14ac:dyDescent="0.2">
      <c r="A18" s="35" t="s">
        <v>95</v>
      </c>
      <c r="B18" s="17" t="s">
        <v>96</v>
      </c>
      <c r="C18" s="36">
        <v>1528</v>
      </c>
      <c r="D18" s="16" t="s">
        <v>4</v>
      </c>
      <c r="E18" s="17" t="s">
        <v>142</v>
      </c>
      <c r="F18" s="19">
        <v>44917</v>
      </c>
      <c r="G18" s="17" t="s">
        <v>24</v>
      </c>
      <c r="H18" s="21" t="s">
        <v>165</v>
      </c>
      <c r="I18" s="16" t="s">
        <v>35</v>
      </c>
      <c r="J18" s="19">
        <v>45009</v>
      </c>
      <c r="K18" s="18"/>
      <c r="L18" s="17"/>
      <c r="M18" s="17"/>
      <c r="N18" s="17"/>
      <c r="O18" s="17"/>
      <c r="P18" s="19"/>
      <c r="Q18" s="19"/>
      <c r="R18" s="20">
        <v>2</v>
      </c>
      <c r="S18" s="20" cm="1">
        <f t="array" ref="S18">SUM(IF(AB18=Reformulaciones!$A$2:$A$1363,1,0))</f>
        <v>1</v>
      </c>
      <c r="T18" s="16" t="s">
        <v>169</v>
      </c>
      <c r="U18" s="16" t="s">
        <v>170</v>
      </c>
      <c r="V18" s="17" t="s">
        <v>146</v>
      </c>
      <c r="W18" s="18">
        <v>1</v>
      </c>
      <c r="X18" s="17" t="s">
        <v>96</v>
      </c>
      <c r="Y18" s="19">
        <v>45122</v>
      </c>
      <c r="Z18" s="19">
        <v>45657</v>
      </c>
      <c r="AA18" s="17" t="s">
        <v>147</v>
      </c>
      <c r="AB18" s="22" t="s">
        <v>171</v>
      </c>
      <c r="AC18" s="34" t="s">
        <v>39</v>
      </c>
      <c r="AD18" s="31" t="str">
        <f t="shared" si="0"/>
        <v>A</v>
      </c>
      <c r="AE18" s="33" t="s">
        <v>1674</v>
      </c>
      <c r="AF18" s="32">
        <v>0.49</v>
      </c>
      <c r="AG18" s="33" t="s">
        <v>1680</v>
      </c>
    </row>
    <row r="19" spans="1:33" ht="120" customHeight="1" x14ac:dyDescent="0.2">
      <c r="A19" s="35" t="s">
        <v>95</v>
      </c>
      <c r="B19" s="17" t="s">
        <v>96</v>
      </c>
      <c r="C19" s="36">
        <v>1529</v>
      </c>
      <c r="D19" s="16" t="s">
        <v>4</v>
      </c>
      <c r="E19" s="17" t="s">
        <v>142</v>
      </c>
      <c r="F19" s="19">
        <v>44917</v>
      </c>
      <c r="G19" s="17" t="s">
        <v>24</v>
      </c>
      <c r="H19" s="21" t="s">
        <v>172</v>
      </c>
      <c r="I19" s="16" t="s">
        <v>35</v>
      </c>
      <c r="J19" s="19">
        <v>45009</v>
      </c>
      <c r="K19" s="18"/>
      <c r="L19" s="17"/>
      <c r="M19" s="17"/>
      <c r="N19" s="17"/>
      <c r="O19" s="17"/>
      <c r="P19" s="19"/>
      <c r="Q19" s="19"/>
      <c r="R19" s="20">
        <v>1</v>
      </c>
      <c r="S19" s="20" cm="1">
        <f t="array" ref="S19">SUM(IF(AB19=Reformulaciones!$A$2:$A$1363,1,0))</f>
        <v>0</v>
      </c>
      <c r="T19" s="16" t="s">
        <v>173</v>
      </c>
      <c r="U19" s="16" t="s">
        <v>174</v>
      </c>
      <c r="V19" s="17" t="s">
        <v>146</v>
      </c>
      <c r="W19" s="18">
        <v>1</v>
      </c>
      <c r="X19" s="17" t="s">
        <v>96</v>
      </c>
      <c r="Y19" s="19">
        <v>45122</v>
      </c>
      <c r="Z19" s="19">
        <v>45657</v>
      </c>
      <c r="AA19" s="17" t="s">
        <v>147</v>
      </c>
      <c r="AB19" s="22" t="s">
        <v>175</v>
      </c>
      <c r="AC19" s="34" t="s">
        <v>39</v>
      </c>
      <c r="AD19" s="31" t="str">
        <f t="shared" si="0"/>
        <v>A</v>
      </c>
      <c r="AE19" s="33" t="s">
        <v>1674</v>
      </c>
      <c r="AF19" s="32">
        <v>0</v>
      </c>
      <c r="AG19" s="33" t="s">
        <v>1680</v>
      </c>
    </row>
    <row r="20" spans="1:33" ht="120" customHeight="1" x14ac:dyDescent="0.2">
      <c r="A20" s="35" t="s">
        <v>176</v>
      </c>
      <c r="B20" s="17" t="s">
        <v>177</v>
      </c>
      <c r="C20" s="36">
        <v>1619</v>
      </c>
      <c r="D20" s="16" t="s">
        <v>13</v>
      </c>
      <c r="E20" s="17" t="s">
        <v>13</v>
      </c>
      <c r="F20" s="19" t="s">
        <v>178</v>
      </c>
      <c r="G20" s="17" t="s">
        <v>23</v>
      </c>
      <c r="H20" s="21" t="s">
        <v>179</v>
      </c>
      <c r="I20" s="16" t="s">
        <v>32</v>
      </c>
      <c r="J20" s="19">
        <v>45016</v>
      </c>
      <c r="K20" s="18"/>
      <c r="L20" s="17"/>
      <c r="M20" s="17"/>
      <c r="N20" s="17"/>
      <c r="O20" s="17"/>
      <c r="P20" s="19"/>
      <c r="Q20" s="19"/>
      <c r="R20" s="20">
        <v>6</v>
      </c>
      <c r="S20" s="20" cm="1">
        <f t="array" ref="S20">SUM(IF(AB20=Reformulaciones!$A$2:$A$1363,1,0))</f>
        <v>0</v>
      </c>
      <c r="T20" s="16" t="s">
        <v>180</v>
      </c>
      <c r="U20" s="16" t="s">
        <v>181</v>
      </c>
      <c r="V20" s="17" t="s">
        <v>182</v>
      </c>
      <c r="W20" s="18">
        <v>1</v>
      </c>
      <c r="X20" s="17" t="s">
        <v>177</v>
      </c>
      <c r="Y20" s="19">
        <v>45110</v>
      </c>
      <c r="Z20" s="19">
        <v>45351</v>
      </c>
      <c r="AA20" s="17" t="s">
        <v>183</v>
      </c>
      <c r="AB20" s="22" t="s">
        <v>184</v>
      </c>
      <c r="AC20" s="34" t="s">
        <v>38</v>
      </c>
      <c r="AD20" s="31" t="str">
        <f t="shared" si="0"/>
        <v>A</v>
      </c>
      <c r="AE20" s="33" t="s">
        <v>185</v>
      </c>
      <c r="AF20" s="32">
        <v>0</v>
      </c>
      <c r="AG20" s="33" t="s">
        <v>186</v>
      </c>
    </row>
    <row r="21" spans="1:33" ht="120" customHeight="1" x14ac:dyDescent="0.2">
      <c r="A21" s="35" t="s">
        <v>176</v>
      </c>
      <c r="B21" s="17" t="s">
        <v>177</v>
      </c>
      <c r="C21" s="36">
        <v>1619</v>
      </c>
      <c r="D21" s="16" t="s">
        <v>13</v>
      </c>
      <c r="E21" s="17" t="s">
        <v>13</v>
      </c>
      <c r="F21" s="19" t="s">
        <v>178</v>
      </c>
      <c r="G21" s="17" t="s">
        <v>23</v>
      </c>
      <c r="H21" s="21" t="s">
        <v>179</v>
      </c>
      <c r="I21" s="16" t="s">
        <v>32</v>
      </c>
      <c r="J21" s="19">
        <v>45016</v>
      </c>
      <c r="K21" s="18"/>
      <c r="L21" s="17"/>
      <c r="M21" s="17"/>
      <c r="N21" s="17"/>
      <c r="O21" s="17"/>
      <c r="P21" s="19"/>
      <c r="Q21" s="19"/>
      <c r="R21" s="20">
        <v>7</v>
      </c>
      <c r="S21" s="20" cm="1">
        <f t="array" ref="S21">SUM(IF(AB21=Reformulaciones!$A$2:$A$1363,1,0))</f>
        <v>1</v>
      </c>
      <c r="T21" s="16" t="s">
        <v>187</v>
      </c>
      <c r="U21" s="16" t="s">
        <v>188</v>
      </c>
      <c r="V21" s="17" t="s">
        <v>189</v>
      </c>
      <c r="W21" s="18">
        <v>1</v>
      </c>
      <c r="X21" s="17" t="s">
        <v>177</v>
      </c>
      <c r="Y21" s="19">
        <v>45019</v>
      </c>
      <c r="Z21" s="19">
        <v>45351</v>
      </c>
      <c r="AA21" s="17" t="s">
        <v>183</v>
      </c>
      <c r="AB21" s="22" t="s">
        <v>190</v>
      </c>
      <c r="AC21" s="34" t="s">
        <v>38</v>
      </c>
      <c r="AD21" s="31" t="str">
        <f t="shared" si="0"/>
        <v>C</v>
      </c>
      <c r="AE21" s="33" t="s">
        <v>191</v>
      </c>
      <c r="AF21" s="32">
        <v>1</v>
      </c>
      <c r="AG21" s="33" t="s">
        <v>192</v>
      </c>
    </row>
    <row r="22" spans="1:33" ht="120" customHeight="1" x14ac:dyDescent="0.2">
      <c r="A22" s="35" t="s">
        <v>108</v>
      </c>
      <c r="B22" s="17" t="s">
        <v>109</v>
      </c>
      <c r="C22" s="36">
        <v>1629</v>
      </c>
      <c r="D22" s="16" t="s">
        <v>4</v>
      </c>
      <c r="E22" s="17" t="s">
        <v>193</v>
      </c>
      <c r="F22" s="19">
        <v>44949</v>
      </c>
      <c r="G22" s="17"/>
      <c r="H22" s="21" t="s">
        <v>194</v>
      </c>
      <c r="I22" s="16" t="s">
        <v>32</v>
      </c>
      <c r="J22" s="19">
        <v>45035</v>
      </c>
      <c r="K22" s="18"/>
      <c r="L22" s="17"/>
      <c r="M22" s="17"/>
      <c r="N22" s="17"/>
      <c r="O22" s="17"/>
      <c r="P22" s="19"/>
      <c r="Q22" s="19"/>
      <c r="R22" s="20">
        <v>1</v>
      </c>
      <c r="S22" s="20" cm="1">
        <f t="array" ref="S22">SUM(IF(AB22=Reformulaciones!$A$2:$A$1363,1,0))</f>
        <v>0</v>
      </c>
      <c r="T22" s="16"/>
      <c r="U22" s="16" t="s">
        <v>195</v>
      </c>
      <c r="V22" s="17"/>
      <c r="W22" s="18"/>
      <c r="X22" s="17" t="s">
        <v>109</v>
      </c>
      <c r="Y22" s="19"/>
      <c r="Z22" s="19"/>
      <c r="AA22" s="17" t="s">
        <v>129</v>
      </c>
      <c r="AB22" s="22" t="s">
        <v>196</v>
      </c>
      <c r="AC22" s="34" t="s">
        <v>39</v>
      </c>
      <c r="AD22" s="31" t="str">
        <f t="shared" si="0"/>
        <v>A</v>
      </c>
      <c r="AE22" s="33" t="s">
        <v>1681</v>
      </c>
      <c r="AF22" s="32">
        <v>0</v>
      </c>
      <c r="AG22" s="33" t="s">
        <v>1682</v>
      </c>
    </row>
    <row r="23" spans="1:33" ht="120" customHeight="1" x14ac:dyDescent="0.2">
      <c r="A23" s="35" t="s">
        <v>108</v>
      </c>
      <c r="B23" s="17" t="s">
        <v>109</v>
      </c>
      <c r="C23" s="36">
        <v>1630</v>
      </c>
      <c r="D23" s="16" t="s">
        <v>3</v>
      </c>
      <c r="E23" s="17" t="s">
        <v>197</v>
      </c>
      <c r="F23" s="19">
        <v>44949</v>
      </c>
      <c r="G23" s="17" t="s">
        <v>24</v>
      </c>
      <c r="H23" s="21" t="s">
        <v>198</v>
      </c>
      <c r="I23" s="16" t="s">
        <v>37</v>
      </c>
      <c r="J23" s="19">
        <v>45035</v>
      </c>
      <c r="K23" s="18"/>
      <c r="L23" s="17"/>
      <c r="M23" s="17"/>
      <c r="N23" s="17"/>
      <c r="O23" s="17"/>
      <c r="P23" s="19"/>
      <c r="Q23" s="19"/>
      <c r="R23" s="20">
        <v>1</v>
      </c>
      <c r="S23" s="20" cm="1">
        <f t="array" ref="S23">SUM(IF(AB23=Reformulaciones!$A$2:$A$1363,1,0))</f>
        <v>0</v>
      </c>
      <c r="T23" s="16" t="s">
        <v>199</v>
      </c>
      <c r="U23" s="16" t="s">
        <v>200</v>
      </c>
      <c r="V23" s="17" t="s">
        <v>201</v>
      </c>
      <c r="W23" s="18">
        <v>3</v>
      </c>
      <c r="X23" s="17" t="s">
        <v>109</v>
      </c>
      <c r="Y23" s="19">
        <v>45058</v>
      </c>
      <c r="Z23" s="19">
        <v>45291</v>
      </c>
      <c r="AA23" s="17" t="s">
        <v>129</v>
      </c>
      <c r="AB23" s="22" t="s">
        <v>202</v>
      </c>
      <c r="AC23" s="34" t="s">
        <v>44</v>
      </c>
      <c r="AD23" s="31" t="str">
        <f t="shared" si="0"/>
        <v>C</v>
      </c>
      <c r="AE23" s="33" t="s">
        <v>203</v>
      </c>
      <c r="AF23" s="32">
        <v>1</v>
      </c>
      <c r="AG23" s="33" t="s">
        <v>204</v>
      </c>
    </row>
    <row r="24" spans="1:33" ht="120" customHeight="1" x14ac:dyDescent="0.2">
      <c r="A24" s="35" t="s">
        <v>108</v>
      </c>
      <c r="B24" s="17" t="s">
        <v>109</v>
      </c>
      <c r="C24" s="36">
        <v>1632</v>
      </c>
      <c r="D24" s="16" t="s">
        <v>3</v>
      </c>
      <c r="E24" s="17" t="s">
        <v>197</v>
      </c>
      <c r="F24" s="19">
        <v>44949</v>
      </c>
      <c r="G24" s="17" t="s">
        <v>22</v>
      </c>
      <c r="H24" s="21" t="s">
        <v>205</v>
      </c>
      <c r="I24" s="16" t="s">
        <v>37</v>
      </c>
      <c r="J24" s="19">
        <v>45035</v>
      </c>
      <c r="K24" s="18"/>
      <c r="L24" s="17"/>
      <c r="M24" s="17"/>
      <c r="N24" s="17"/>
      <c r="O24" s="17"/>
      <c r="P24" s="19"/>
      <c r="Q24" s="19"/>
      <c r="R24" s="20">
        <v>1</v>
      </c>
      <c r="S24" s="20" cm="1">
        <f t="array" ref="S24">SUM(IF(AB24=Reformulaciones!$A$2:$A$1363,1,0))</f>
        <v>1</v>
      </c>
      <c r="T24" s="16" t="s">
        <v>206</v>
      </c>
      <c r="U24" s="16" t="s">
        <v>207</v>
      </c>
      <c r="V24" s="17" t="s">
        <v>208</v>
      </c>
      <c r="W24" s="18">
        <v>1</v>
      </c>
      <c r="X24" s="17" t="s">
        <v>109</v>
      </c>
      <c r="Y24" s="19">
        <v>45058</v>
      </c>
      <c r="Z24" s="19">
        <v>45381</v>
      </c>
      <c r="AA24" s="17" t="s">
        <v>209</v>
      </c>
      <c r="AB24" s="22" t="s">
        <v>210</v>
      </c>
      <c r="AC24" s="34" t="s">
        <v>43</v>
      </c>
      <c r="AD24" s="31" t="str">
        <f t="shared" si="0"/>
        <v>C</v>
      </c>
      <c r="AE24" s="33" t="s">
        <v>211</v>
      </c>
      <c r="AF24" s="32">
        <v>1</v>
      </c>
      <c r="AG24" s="33" t="s">
        <v>212</v>
      </c>
    </row>
    <row r="25" spans="1:33" ht="120" customHeight="1" x14ac:dyDescent="0.2">
      <c r="A25" s="35" t="s">
        <v>213</v>
      </c>
      <c r="B25" s="17" t="s">
        <v>214</v>
      </c>
      <c r="C25" s="36">
        <v>1636</v>
      </c>
      <c r="D25" s="16" t="s">
        <v>4</v>
      </c>
      <c r="E25" s="17" t="s">
        <v>215</v>
      </c>
      <c r="F25" s="19">
        <v>44950</v>
      </c>
      <c r="G25" s="17" t="s">
        <v>24</v>
      </c>
      <c r="H25" s="21" t="s">
        <v>216</v>
      </c>
      <c r="I25" s="16" t="s">
        <v>32</v>
      </c>
      <c r="J25" s="19">
        <v>45035</v>
      </c>
      <c r="K25" s="18"/>
      <c r="L25" s="17"/>
      <c r="M25" s="17"/>
      <c r="N25" s="17"/>
      <c r="O25" s="17"/>
      <c r="P25" s="19"/>
      <c r="Q25" s="19"/>
      <c r="R25" s="20">
        <v>1</v>
      </c>
      <c r="S25" s="20" cm="1">
        <f t="array" ref="S25">SUM(IF(AB25=Reformulaciones!$A$2:$A$1363,1,0))</f>
        <v>0</v>
      </c>
      <c r="T25" s="16" t="s">
        <v>217</v>
      </c>
      <c r="U25" s="16" t="s">
        <v>218</v>
      </c>
      <c r="V25" s="17" t="s">
        <v>219</v>
      </c>
      <c r="W25" s="18">
        <v>1</v>
      </c>
      <c r="X25" s="17" t="s">
        <v>214</v>
      </c>
      <c r="Y25" s="19">
        <v>45078</v>
      </c>
      <c r="Z25" s="19">
        <v>45657</v>
      </c>
      <c r="AA25" s="17" t="s">
        <v>220</v>
      </c>
      <c r="AB25" s="22" t="s">
        <v>221</v>
      </c>
      <c r="AC25" s="34" t="s">
        <v>44</v>
      </c>
      <c r="AD25" s="31" t="str">
        <f t="shared" si="0"/>
        <v>A</v>
      </c>
      <c r="AE25" s="33" t="s">
        <v>222</v>
      </c>
      <c r="AF25" s="32">
        <v>0.1</v>
      </c>
      <c r="AG25" s="33" t="s">
        <v>223</v>
      </c>
    </row>
    <row r="26" spans="1:33" ht="120" customHeight="1" x14ac:dyDescent="0.2">
      <c r="A26" s="35" t="s">
        <v>224</v>
      </c>
      <c r="B26" s="17" t="s">
        <v>225</v>
      </c>
      <c r="C26" s="36">
        <v>1639</v>
      </c>
      <c r="D26" s="16" t="s">
        <v>4</v>
      </c>
      <c r="E26" s="17" t="s">
        <v>226</v>
      </c>
      <c r="F26" s="19">
        <v>44916</v>
      </c>
      <c r="G26" s="17"/>
      <c r="H26" s="21" t="s">
        <v>227</v>
      </c>
      <c r="I26" s="16" t="s">
        <v>36</v>
      </c>
      <c r="J26" s="19">
        <v>45054</v>
      </c>
      <c r="K26" s="18"/>
      <c r="L26" s="17"/>
      <c r="M26" s="17"/>
      <c r="N26" s="17"/>
      <c r="O26" s="17"/>
      <c r="P26" s="19"/>
      <c r="Q26" s="19"/>
      <c r="R26" s="20">
        <v>1</v>
      </c>
      <c r="S26" s="20" cm="1">
        <f t="array" ref="S26">SUM(IF(AB26=Reformulaciones!$A$2:$A$1363,1,0))</f>
        <v>0</v>
      </c>
      <c r="T26" s="16" t="s">
        <v>228</v>
      </c>
      <c r="U26" s="16" t="s">
        <v>229</v>
      </c>
      <c r="V26" s="17" t="s">
        <v>230</v>
      </c>
      <c r="W26" s="18">
        <v>1</v>
      </c>
      <c r="X26" s="17" t="s">
        <v>225</v>
      </c>
      <c r="Y26" s="19">
        <v>45166</v>
      </c>
      <c r="Z26" s="19">
        <v>45412</v>
      </c>
      <c r="AA26" s="17" t="s">
        <v>231</v>
      </c>
      <c r="AB26" s="22" t="s">
        <v>232</v>
      </c>
      <c r="AC26" s="34" t="s">
        <v>43</v>
      </c>
      <c r="AD26" s="31" t="str">
        <f t="shared" si="0"/>
        <v>A</v>
      </c>
      <c r="AE26" s="33" t="s">
        <v>131</v>
      </c>
      <c r="AF26" s="32">
        <v>0</v>
      </c>
      <c r="AG26" s="33" t="s">
        <v>233</v>
      </c>
    </row>
    <row r="27" spans="1:33" ht="120" customHeight="1" x14ac:dyDescent="0.2">
      <c r="A27" s="35" t="s">
        <v>224</v>
      </c>
      <c r="B27" s="17" t="s">
        <v>225</v>
      </c>
      <c r="C27" s="36">
        <v>1640</v>
      </c>
      <c r="D27" s="16" t="s">
        <v>4</v>
      </c>
      <c r="E27" s="17" t="s">
        <v>226</v>
      </c>
      <c r="F27" s="19">
        <v>44916</v>
      </c>
      <c r="G27" s="17"/>
      <c r="H27" s="21" t="s">
        <v>234</v>
      </c>
      <c r="I27" s="16" t="s">
        <v>36</v>
      </c>
      <c r="J27" s="19">
        <v>45054</v>
      </c>
      <c r="K27" s="18"/>
      <c r="L27" s="17"/>
      <c r="M27" s="17"/>
      <c r="N27" s="17"/>
      <c r="O27" s="17"/>
      <c r="P27" s="19"/>
      <c r="Q27" s="19"/>
      <c r="R27" s="20">
        <v>1</v>
      </c>
      <c r="S27" s="20" cm="1">
        <f t="array" ref="S27">SUM(IF(AB27=Reformulaciones!$A$2:$A$1363,1,0))</f>
        <v>0</v>
      </c>
      <c r="T27" s="16" t="s">
        <v>228</v>
      </c>
      <c r="U27" s="16" t="s">
        <v>235</v>
      </c>
      <c r="V27" s="17" t="s">
        <v>230</v>
      </c>
      <c r="W27" s="18">
        <v>1</v>
      </c>
      <c r="X27" s="17" t="s">
        <v>225</v>
      </c>
      <c r="Y27" s="19">
        <v>45166</v>
      </c>
      <c r="Z27" s="19">
        <v>45412</v>
      </c>
      <c r="AA27" s="17" t="s">
        <v>231</v>
      </c>
      <c r="AB27" s="22" t="s">
        <v>236</v>
      </c>
      <c r="AC27" s="34" t="s">
        <v>43</v>
      </c>
      <c r="AD27" s="31" t="str">
        <f t="shared" si="0"/>
        <v>A</v>
      </c>
      <c r="AE27" s="33" t="s">
        <v>131</v>
      </c>
      <c r="AF27" s="32">
        <v>0</v>
      </c>
      <c r="AG27" s="33" t="s">
        <v>237</v>
      </c>
    </row>
    <row r="28" spans="1:33" ht="120" customHeight="1" x14ac:dyDescent="0.2">
      <c r="A28" s="35" t="s">
        <v>224</v>
      </c>
      <c r="B28" s="17" t="s">
        <v>109</v>
      </c>
      <c r="C28" s="36">
        <v>1645</v>
      </c>
      <c r="D28" s="16" t="s">
        <v>4</v>
      </c>
      <c r="E28" s="17" t="s">
        <v>226</v>
      </c>
      <c r="F28" s="19">
        <v>44916</v>
      </c>
      <c r="G28" s="17"/>
      <c r="H28" s="21" t="s">
        <v>238</v>
      </c>
      <c r="I28" s="16" t="s">
        <v>36</v>
      </c>
      <c r="J28" s="19">
        <v>45054</v>
      </c>
      <c r="K28" s="18"/>
      <c r="L28" s="17"/>
      <c r="M28" s="17"/>
      <c r="N28" s="17"/>
      <c r="O28" s="17"/>
      <c r="P28" s="19"/>
      <c r="Q28" s="19"/>
      <c r="R28" s="20">
        <v>2</v>
      </c>
      <c r="S28" s="20" cm="1">
        <f t="array" ref="S28">SUM(IF(AB28=Reformulaciones!$A$2:$A$1363,1,0))</f>
        <v>0</v>
      </c>
      <c r="T28" s="16" t="s">
        <v>239</v>
      </c>
      <c r="U28" s="16" t="s">
        <v>240</v>
      </c>
      <c r="V28" s="17" t="s">
        <v>241</v>
      </c>
      <c r="W28" s="18">
        <v>1</v>
      </c>
      <c r="X28" s="17" t="s">
        <v>109</v>
      </c>
      <c r="Y28" s="19">
        <v>45208</v>
      </c>
      <c r="Z28" s="19">
        <v>45471</v>
      </c>
      <c r="AA28" s="17" t="s">
        <v>209</v>
      </c>
      <c r="AB28" s="22" t="s">
        <v>242</v>
      </c>
      <c r="AC28" s="34" t="s">
        <v>41</v>
      </c>
      <c r="AD28" s="31" t="str">
        <f t="shared" si="0"/>
        <v>A</v>
      </c>
      <c r="AE28" s="33" t="s">
        <v>243</v>
      </c>
      <c r="AF28" s="32">
        <v>0</v>
      </c>
      <c r="AG28" s="33" t="s">
        <v>244</v>
      </c>
    </row>
    <row r="29" spans="1:33" ht="120" customHeight="1" x14ac:dyDescent="0.2">
      <c r="A29" s="35" t="s">
        <v>224</v>
      </c>
      <c r="B29" s="17" t="s">
        <v>109</v>
      </c>
      <c r="C29" s="36">
        <v>1645</v>
      </c>
      <c r="D29" s="16" t="s">
        <v>4</v>
      </c>
      <c r="E29" s="17" t="s">
        <v>226</v>
      </c>
      <c r="F29" s="19">
        <v>44916</v>
      </c>
      <c r="G29" s="17"/>
      <c r="H29" s="21" t="s">
        <v>238</v>
      </c>
      <c r="I29" s="16" t="s">
        <v>36</v>
      </c>
      <c r="J29" s="19">
        <v>45054</v>
      </c>
      <c r="K29" s="18"/>
      <c r="L29" s="17"/>
      <c r="M29" s="17"/>
      <c r="N29" s="17"/>
      <c r="O29" s="17"/>
      <c r="P29" s="19"/>
      <c r="Q29" s="19"/>
      <c r="R29" s="20">
        <v>3</v>
      </c>
      <c r="S29" s="20" cm="1">
        <f t="array" ref="S29">SUM(IF(AB29=Reformulaciones!$A$2:$A$1363,1,0))</f>
        <v>0</v>
      </c>
      <c r="T29" s="16" t="s">
        <v>245</v>
      </c>
      <c r="U29" s="16" t="s">
        <v>246</v>
      </c>
      <c r="V29" s="17" t="s">
        <v>247</v>
      </c>
      <c r="W29" s="18">
        <v>1</v>
      </c>
      <c r="X29" s="17" t="s">
        <v>109</v>
      </c>
      <c r="Y29" s="19">
        <v>45208</v>
      </c>
      <c r="Z29" s="19">
        <v>45471</v>
      </c>
      <c r="AA29" s="17" t="s">
        <v>209</v>
      </c>
      <c r="AB29" s="22" t="s">
        <v>248</v>
      </c>
      <c r="AC29" s="34" t="s">
        <v>41</v>
      </c>
      <c r="AD29" s="31" t="str">
        <f t="shared" si="0"/>
        <v>A</v>
      </c>
      <c r="AE29" s="33" t="s">
        <v>243</v>
      </c>
      <c r="AF29" s="32">
        <v>0</v>
      </c>
      <c r="AG29" s="33" t="s">
        <v>244</v>
      </c>
    </row>
    <row r="30" spans="1:33" ht="120" customHeight="1" x14ac:dyDescent="0.2">
      <c r="A30" s="35" t="s">
        <v>224</v>
      </c>
      <c r="B30" s="17" t="s">
        <v>225</v>
      </c>
      <c r="C30" s="36">
        <v>1646</v>
      </c>
      <c r="D30" s="16" t="s">
        <v>4</v>
      </c>
      <c r="E30" s="17" t="s">
        <v>226</v>
      </c>
      <c r="F30" s="19">
        <v>44916</v>
      </c>
      <c r="G30" s="17"/>
      <c r="H30" s="21" t="s">
        <v>249</v>
      </c>
      <c r="I30" s="16" t="s">
        <v>36</v>
      </c>
      <c r="J30" s="19">
        <v>45054</v>
      </c>
      <c r="K30" s="18"/>
      <c r="L30" s="17"/>
      <c r="M30" s="17"/>
      <c r="N30" s="17"/>
      <c r="O30" s="17"/>
      <c r="P30" s="19"/>
      <c r="Q30" s="19"/>
      <c r="R30" s="20">
        <v>1</v>
      </c>
      <c r="S30" s="20" cm="1">
        <f t="array" ref="S30">SUM(IF(AB30=Reformulaciones!$A$2:$A$1363,1,0))</f>
        <v>0</v>
      </c>
      <c r="T30" s="16" t="s">
        <v>228</v>
      </c>
      <c r="U30" s="16" t="s">
        <v>250</v>
      </c>
      <c r="V30" s="17" t="s">
        <v>251</v>
      </c>
      <c r="W30" s="18">
        <v>1</v>
      </c>
      <c r="X30" s="17" t="s">
        <v>225</v>
      </c>
      <c r="Y30" s="19">
        <v>45166</v>
      </c>
      <c r="Z30" s="19">
        <v>45380</v>
      </c>
      <c r="AA30" s="17" t="s">
        <v>231</v>
      </c>
      <c r="AB30" s="22" t="s">
        <v>252</v>
      </c>
      <c r="AC30" s="34" t="s">
        <v>43</v>
      </c>
      <c r="AD30" s="31" t="str">
        <f t="shared" si="0"/>
        <v>C</v>
      </c>
      <c r="AE30" s="33" t="s">
        <v>253</v>
      </c>
      <c r="AF30" s="32">
        <v>1</v>
      </c>
      <c r="AG30" s="33" t="s">
        <v>254</v>
      </c>
    </row>
    <row r="31" spans="1:33" ht="120" customHeight="1" x14ac:dyDescent="0.2">
      <c r="A31" s="35" t="s">
        <v>224</v>
      </c>
      <c r="B31" s="17" t="s">
        <v>225</v>
      </c>
      <c r="C31" s="36">
        <v>1650</v>
      </c>
      <c r="D31" s="16" t="s">
        <v>4</v>
      </c>
      <c r="E31" s="17" t="s">
        <v>226</v>
      </c>
      <c r="F31" s="19">
        <v>44916</v>
      </c>
      <c r="G31" s="17"/>
      <c r="H31" s="21" t="s">
        <v>255</v>
      </c>
      <c r="I31" s="16" t="s">
        <v>36</v>
      </c>
      <c r="J31" s="19">
        <v>45054</v>
      </c>
      <c r="K31" s="18"/>
      <c r="L31" s="17"/>
      <c r="M31" s="17"/>
      <c r="N31" s="17"/>
      <c r="O31" s="17"/>
      <c r="P31" s="19"/>
      <c r="Q31" s="19"/>
      <c r="R31" s="20">
        <v>1</v>
      </c>
      <c r="S31" s="20" cm="1">
        <f t="array" ref="S31">SUM(IF(AB31=Reformulaciones!$A$2:$A$1363,1,0))</f>
        <v>0</v>
      </c>
      <c r="T31" s="16" t="s">
        <v>228</v>
      </c>
      <c r="U31" s="16" t="s">
        <v>256</v>
      </c>
      <c r="V31" s="17" t="s">
        <v>257</v>
      </c>
      <c r="W31" s="18">
        <v>1</v>
      </c>
      <c r="X31" s="17" t="s">
        <v>225</v>
      </c>
      <c r="Y31" s="19">
        <v>45166</v>
      </c>
      <c r="Z31" s="19">
        <v>45412</v>
      </c>
      <c r="AA31" s="17" t="s">
        <v>231</v>
      </c>
      <c r="AB31" s="22" t="s">
        <v>258</v>
      </c>
      <c r="AC31" s="34" t="s">
        <v>43</v>
      </c>
      <c r="AD31" s="31" t="str">
        <f t="shared" si="0"/>
        <v>A</v>
      </c>
      <c r="AE31" s="33" t="s">
        <v>131</v>
      </c>
      <c r="AF31" s="32">
        <v>0</v>
      </c>
      <c r="AG31" s="33" t="s">
        <v>259</v>
      </c>
    </row>
    <row r="32" spans="1:33" ht="120" customHeight="1" x14ac:dyDescent="0.2">
      <c r="A32" s="35" t="s">
        <v>224</v>
      </c>
      <c r="B32" s="17" t="s">
        <v>225</v>
      </c>
      <c r="C32" s="36">
        <v>1651</v>
      </c>
      <c r="D32" s="16" t="s">
        <v>4</v>
      </c>
      <c r="E32" s="17" t="s">
        <v>226</v>
      </c>
      <c r="F32" s="19">
        <v>44916</v>
      </c>
      <c r="G32" s="17"/>
      <c r="H32" s="21" t="s">
        <v>260</v>
      </c>
      <c r="I32" s="16" t="s">
        <v>36</v>
      </c>
      <c r="J32" s="19">
        <v>45054</v>
      </c>
      <c r="K32" s="18"/>
      <c r="L32" s="17"/>
      <c r="M32" s="17"/>
      <c r="N32" s="17"/>
      <c r="O32" s="17"/>
      <c r="P32" s="19"/>
      <c r="Q32" s="19"/>
      <c r="R32" s="20">
        <v>1</v>
      </c>
      <c r="S32" s="20" cm="1">
        <f t="array" ref="S32">SUM(IF(AB32=Reformulaciones!$A$2:$A$1363,1,0))</f>
        <v>0</v>
      </c>
      <c r="T32" s="16" t="s">
        <v>228</v>
      </c>
      <c r="U32" s="16" t="s">
        <v>261</v>
      </c>
      <c r="V32" s="17" t="s">
        <v>262</v>
      </c>
      <c r="W32" s="18">
        <v>1</v>
      </c>
      <c r="X32" s="17" t="s">
        <v>225</v>
      </c>
      <c r="Y32" s="19">
        <v>45166</v>
      </c>
      <c r="Z32" s="19">
        <v>45380</v>
      </c>
      <c r="AA32" s="17" t="s">
        <v>231</v>
      </c>
      <c r="AB32" s="22" t="s">
        <v>263</v>
      </c>
      <c r="AC32" s="34" t="s">
        <v>43</v>
      </c>
      <c r="AD32" s="31" t="str">
        <f t="shared" si="0"/>
        <v>C</v>
      </c>
      <c r="AE32" s="33" t="s">
        <v>264</v>
      </c>
      <c r="AF32" s="32">
        <v>1</v>
      </c>
      <c r="AG32" s="33" t="s">
        <v>265</v>
      </c>
    </row>
    <row r="33" spans="1:33" ht="120" customHeight="1" x14ac:dyDescent="0.2">
      <c r="A33" s="35" t="s">
        <v>224</v>
      </c>
      <c r="B33" s="17" t="s">
        <v>225</v>
      </c>
      <c r="C33" s="36">
        <v>1653</v>
      </c>
      <c r="D33" s="16" t="s">
        <v>4</v>
      </c>
      <c r="E33" s="17" t="s">
        <v>226</v>
      </c>
      <c r="F33" s="19">
        <v>44916</v>
      </c>
      <c r="G33" s="17"/>
      <c r="H33" s="21" t="s">
        <v>266</v>
      </c>
      <c r="I33" s="16" t="s">
        <v>36</v>
      </c>
      <c r="J33" s="19">
        <v>45054</v>
      </c>
      <c r="K33" s="18"/>
      <c r="L33" s="17"/>
      <c r="M33" s="17"/>
      <c r="N33" s="17"/>
      <c r="O33" s="17"/>
      <c r="P33" s="19"/>
      <c r="Q33" s="19"/>
      <c r="R33" s="20">
        <v>1</v>
      </c>
      <c r="S33" s="20" cm="1">
        <f t="array" ref="S33">SUM(IF(AB33=Reformulaciones!$A$2:$A$1363,1,0))</f>
        <v>0</v>
      </c>
      <c r="T33" s="16" t="s">
        <v>228</v>
      </c>
      <c r="U33" s="16" t="s">
        <v>267</v>
      </c>
      <c r="V33" s="17" t="s">
        <v>268</v>
      </c>
      <c r="W33" s="18">
        <v>1</v>
      </c>
      <c r="X33" s="17" t="s">
        <v>225</v>
      </c>
      <c r="Y33" s="19">
        <v>45166</v>
      </c>
      <c r="Z33" s="19">
        <v>45380</v>
      </c>
      <c r="AA33" s="17" t="s">
        <v>231</v>
      </c>
      <c r="AB33" s="22" t="s">
        <v>269</v>
      </c>
      <c r="AC33" s="34" t="s">
        <v>43</v>
      </c>
      <c r="AD33" s="31" t="str">
        <f t="shared" si="0"/>
        <v>C</v>
      </c>
      <c r="AE33" s="33" t="s">
        <v>270</v>
      </c>
      <c r="AF33" s="32">
        <v>1</v>
      </c>
      <c r="AG33" s="33" t="s">
        <v>271</v>
      </c>
    </row>
    <row r="34" spans="1:33" ht="120" customHeight="1" x14ac:dyDescent="0.2">
      <c r="A34" s="35" t="s">
        <v>224</v>
      </c>
      <c r="B34" s="17" t="s">
        <v>225</v>
      </c>
      <c r="C34" s="36">
        <v>1654</v>
      </c>
      <c r="D34" s="16" t="s">
        <v>4</v>
      </c>
      <c r="E34" s="17" t="s">
        <v>226</v>
      </c>
      <c r="F34" s="19">
        <v>44916</v>
      </c>
      <c r="G34" s="17"/>
      <c r="H34" s="21" t="s">
        <v>272</v>
      </c>
      <c r="I34" s="16" t="s">
        <v>36</v>
      </c>
      <c r="J34" s="19">
        <v>45054</v>
      </c>
      <c r="K34" s="18"/>
      <c r="L34" s="17"/>
      <c r="M34" s="17"/>
      <c r="N34" s="17"/>
      <c r="O34" s="17"/>
      <c r="P34" s="19"/>
      <c r="Q34" s="19"/>
      <c r="R34" s="20">
        <v>1</v>
      </c>
      <c r="S34" s="20" cm="1">
        <f t="array" ref="S34">SUM(IF(AB34=Reformulaciones!$A$2:$A$1363,1,0))</f>
        <v>0</v>
      </c>
      <c r="T34" s="16" t="s">
        <v>228</v>
      </c>
      <c r="U34" s="16" t="s">
        <v>273</v>
      </c>
      <c r="V34" s="17" t="s">
        <v>274</v>
      </c>
      <c r="W34" s="18">
        <v>1</v>
      </c>
      <c r="X34" s="17" t="s">
        <v>225</v>
      </c>
      <c r="Y34" s="19">
        <v>45166</v>
      </c>
      <c r="Z34" s="19">
        <v>45380</v>
      </c>
      <c r="AA34" s="17" t="s">
        <v>231</v>
      </c>
      <c r="AB34" s="22" t="s">
        <v>275</v>
      </c>
      <c r="AC34" s="34" t="s">
        <v>43</v>
      </c>
      <c r="AD34" s="31" t="str">
        <f t="shared" si="0"/>
        <v>C</v>
      </c>
      <c r="AE34" s="33" t="s">
        <v>276</v>
      </c>
      <c r="AF34" s="32">
        <v>1</v>
      </c>
      <c r="AG34" s="33" t="s">
        <v>277</v>
      </c>
    </row>
    <row r="35" spans="1:33" ht="120" customHeight="1" x14ac:dyDescent="0.2">
      <c r="A35" s="35" t="s">
        <v>224</v>
      </c>
      <c r="B35" s="17" t="s">
        <v>225</v>
      </c>
      <c r="C35" s="36">
        <v>1656</v>
      </c>
      <c r="D35" s="16" t="s">
        <v>4</v>
      </c>
      <c r="E35" s="17" t="s">
        <v>226</v>
      </c>
      <c r="F35" s="19">
        <v>44916</v>
      </c>
      <c r="G35" s="17"/>
      <c r="H35" s="21" t="s">
        <v>278</v>
      </c>
      <c r="I35" s="16" t="s">
        <v>36</v>
      </c>
      <c r="J35" s="19">
        <v>45054</v>
      </c>
      <c r="K35" s="18"/>
      <c r="L35" s="17"/>
      <c r="M35" s="17"/>
      <c r="N35" s="17"/>
      <c r="O35" s="17"/>
      <c r="P35" s="19"/>
      <c r="Q35" s="19"/>
      <c r="R35" s="20">
        <v>1</v>
      </c>
      <c r="S35" s="20" cm="1">
        <f t="array" ref="S35">SUM(IF(AB35=Reformulaciones!$A$2:$A$1363,1,0))</f>
        <v>0</v>
      </c>
      <c r="T35" s="16" t="s">
        <v>228</v>
      </c>
      <c r="U35" s="16" t="s">
        <v>279</v>
      </c>
      <c r="V35" s="17" t="s">
        <v>280</v>
      </c>
      <c r="W35" s="18">
        <v>1</v>
      </c>
      <c r="X35" s="17" t="s">
        <v>225</v>
      </c>
      <c r="Y35" s="19">
        <v>45166</v>
      </c>
      <c r="Z35" s="19">
        <v>45380</v>
      </c>
      <c r="AA35" s="17" t="s">
        <v>231</v>
      </c>
      <c r="AB35" s="22" t="s">
        <v>281</v>
      </c>
      <c r="AC35" s="34" t="s">
        <v>43</v>
      </c>
      <c r="AD35" s="31" t="str">
        <f t="shared" si="0"/>
        <v>C</v>
      </c>
      <c r="AE35" s="33" t="s">
        <v>282</v>
      </c>
      <c r="AF35" s="32">
        <v>1</v>
      </c>
      <c r="AG35" s="33" t="s">
        <v>283</v>
      </c>
    </row>
    <row r="36" spans="1:33" ht="120" customHeight="1" x14ac:dyDescent="0.2">
      <c r="A36" s="35" t="s">
        <v>224</v>
      </c>
      <c r="B36" s="17" t="s">
        <v>225</v>
      </c>
      <c r="C36" s="36">
        <v>1656</v>
      </c>
      <c r="D36" s="16" t="s">
        <v>4</v>
      </c>
      <c r="E36" s="17" t="s">
        <v>226</v>
      </c>
      <c r="F36" s="19">
        <v>44916</v>
      </c>
      <c r="G36" s="17"/>
      <c r="H36" s="21" t="s">
        <v>278</v>
      </c>
      <c r="I36" s="16" t="s">
        <v>36</v>
      </c>
      <c r="J36" s="19">
        <v>45054</v>
      </c>
      <c r="K36" s="18"/>
      <c r="L36" s="17"/>
      <c r="M36" s="17"/>
      <c r="N36" s="17"/>
      <c r="O36" s="17"/>
      <c r="P36" s="19"/>
      <c r="Q36" s="19"/>
      <c r="R36" s="20">
        <v>2</v>
      </c>
      <c r="S36" s="20" cm="1">
        <f t="array" ref="S36">SUM(IF(AB36=Reformulaciones!$A$2:$A$1363,1,0))</f>
        <v>0</v>
      </c>
      <c r="T36" s="16" t="s">
        <v>228</v>
      </c>
      <c r="U36" s="16" t="s">
        <v>284</v>
      </c>
      <c r="V36" s="17" t="s">
        <v>285</v>
      </c>
      <c r="W36" s="18">
        <v>1</v>
      </c>
      <c r="X36" s="17" t="s">
        <v>225</v>
      </c>
      <c r="Y36" s="19">
        <v>45166</v>
      </c>
      <c r="Z36" s="19">
        <v>45380</v>
      </c>
      <c r="AA36" s="17" t="s">
        <v>231</v>
      </c>
      <c r="AB36" s="22" t="s">
        <v>286</v>
      </c>
      <c r="AC36" s="34" t="s">
        <v>43</v>
      </c>
      <c r="AD36" s="31" t="str">
        <f t="shared" si="0"/>
        <v>C</v>
      </c>
      <c r="AE36" s="33" t="s">
        <v>287</v>
      </c>
      <c r="AF36" s="32">
        <v>1</v>
      </c>
      <c r="AG36" s="33" t="s">
        <v>288</v>
      </c>
    </row>
    <row r="37" spans="1:33" ht="120" customHeight="1" x14ac:dyDescent="0.2">
      <c r="A37" s="35" t="s">
        <v>224</v>
      </c>
      <c r="B37" s="17" t="s">
        <v>225</v>
      </c>
      <c r="C37" s="36">
        <v>1660</v>
      </c>
      <c r="D37" s="16" t="s">
        <v>4</v>
      </c>
      <c r="E37" s="17" t="s">
        <v>226</v>
      </c>
      <c r="F37" s="19">
        <v>44916</v>
      </c>
      <c r="G37" s="17"/>
      <c r="H37" s="21" t="s">
        <v>289</v>
      </c>
      <c r="I37" s="16" t="s">
        <v>36</v>
      </c>
      <c r="J37" s="19">
        <v>45054</v>
      </c>
      <c r="K37" s="18"/>
      <c r="L37" s="17"/>
      <c r="M37" s="17"/>
      <c r="N37" s="17"/>
      <c r="O37" s="17"/>
      <c r="P37" s="19"/>
      <c r="Q37" s="19"/>
      <c r="R37" s="20">
        <v>1</v>
      </c>
      <c r="S37" s="20" cm="1">
        <f t="array" ref="S37">SUM(IF(AB37=Reformulaciones!$A$2:$A$1363,1,0))</f>
        <v>0</v>
      </c>
      <c r="T37" s="16" t="s">
        <v>228</v>
      </c>
      <c r="U37" s="16" t="s">
        <v>290</v>
      </c>
      <c r="V37" s="17" t="s">
        <v>291</v>
      </c>
      <c r="W37" s="18">
        <v>1</v>
      </c>
      <c r="X37" s="17" t="s">
        <v>225</v>
      </c>
      <c r="Y37" s="19">
        <v>45197</v>
      </c>
      <c r="Z37" s="19">
        <v>45380</v>
      </c>
      <c r="AA37" s="17" t="s">
        <v>231</v>
      </c>
      <c r="AB37" s="22" t="s">
        <v>292</v>
      </c>
      <c r="AC37" s="34" t="s">
        <v>43</v>
      </c>
      <c r="AD37" s="31" t="str">
        <f t="shared" si="0"/>
        <v>C</v>
      </c>
      <c r="AE37" s="33" t="s">
        <v>293</v>
      </c>
      <c r="AF37" s="32">
        <v>1</v>
      </c>
      <c r="AG37" s="33" t="s">
        <v>294</v>
      </c>
    </row>
    <row r="38" spans="1:33" ht="120" customHeight="1" x14ac:dyDescent="0.2">
      <c r="A38" s="35" t="s">
        <v>224</v>
      </c>
      <c r="B38" s="17" t="s">
        <v>225</v>
      </c>
      <c r="C38" s="36">
        <v>1662</v>
      </c>
      <c r="D38" s="16" t="s">
        <v>4</v>
      </c>
      <c r="E38" s="17" t="s">
        <v>226</v>
      </c>
      <c r="F38" s="19">
        <v>44916</v>
      </c>
      <c r="G38" s="17"/>
      <c r="H38" s="21" t="s">
        <v>295</v>
      </c>
      <c r="I38" s="16" t="s">
        <v>36</v>
      </c>
      <c r="J38" s="19">
        <v>45054</v>
      </c>
      <c r="K38" s="18"/>
      <c r="L38" s="17"/>
      <c r="M38" s="17"/>
      <c r="N38" s="17"/>
      <c r="O38" s="17"/>
      <c r="P38" s="19"/>
      <c r="Q38" s="19"/>
      <c r="R38" s="20">
        <v>1</v>
      </c>
      <c r="S38" s="20" cm="1">
        <f t="array" ref="S38">SUM(IF(AB38=Reformulaciones!$A$2:$A$1363,1,0))</f>
        <v>0</v>
      </c>
      <c r="T38" s="16" t="s">
        <v>228</v>
      </c>
      <c r="U38" s="16" t="s">
        <v>296</v>
      </c>
      <c r="V38" s="17" t="s">
        <v>297</v>
      </c>
      <c r="W38" s="18">
        <v>1</v>
      </c>
      <c r="X38" s="17" t="s">
        <v>225</v>
      </c>
      <c r="Y38" s="19">
        <v>45166</v>
      </c>
      <c r="Z38" s="19">
        <v>45412</v>
      </c>
      <c r="AA38" s="17" t="s">
        <v>231</v>
      </c>
      <c r="AB38" s="22" t="s">
        <v>298</v>
      </c>
      <c r="AC38" s="34" t="s">
        <v>43</v>
      </c>
      <c r="AD38" s="31" t="str">
        <f t="shared" si="0"/>
        <v>C</v>
      </c>
      <c r="AE38" s="33" t="s">
        <v>299</v>
      </c>
      <c r="AF38" s="32">
        <v>1</v>
      </c>
      <c r="AG38" s="33" t="s">
        <v>277</v>
      </c>
    </row>
    <row r="39" spans="1:33" ht="120" customHeight="1" x14ac:dyDescent="0.2">
      <c r="A39" s="35" t="s">
        <v>224</v>
      </c>
      <c r="B39" s="17" t="s">
        <v>225</v>
      </c>
      <c r="C39" s="36">
        <v>1662</v>
      </c>
      <c r="D39" s="16" t="s">
        <v>4</v>
      </c>
      <c r="E39" s="17" t="s">
        <v>226</v>
      </c>
      <c r="F39" s="19">
        <v>44916</v>
      </c>
      <c r="G39" s="17"/>
      <c r="H39" s="21" t="s">
        <v>295</v>
      </c>
      <c r="I39" s="16" t="s">
        <v>36</v>
      </c>
      <c r="J39" s="19">
        <v>45054</v>
      </c>
      <c r="K39" s="18"/>
      <c r="L39" s="17"/>
      <c r="M39" s="17"/>
      <c r="N39" s="17"/>
      <c r="O39" s="17"/>
      <c r="P39" s="19"/>
      <c r="Q39" s="19"/>
      <c r="R39" s="20">
        <v>2</v>
      </c>
      <c r="S39" s="20" cm="1">
        <f t="array" ref="S39">SUM(IF(AB39=Reformulaciones!$A$2:$A$1363,1,0))</f>
        <v>0</v>
      </c>
      <c r="T39" s="16" t="s">
        <v>228</v>
      </c>
      <c r="U39" s="16" t="s">
        <v>300</v>
      </c>
      <c r="V39" s="17" t="s">
        <v>301</v>
      </c>
      <c r="W39" s="18">
        <v>1</v>
      </c>
      <c r="X39" s="17" t="s">
        <v>225</v>
      </c>
      <c r="Y39" s="19">
        <v>45166</v>
      </c>
      <c r="Z39" s="19">
        <v>45412</v>
      </c>
      <c r="AA39" s="17" t="s">
        <v>231</v>
      </c>
      <c r="AB39" s="22" t="s">
        <v>302</v>
      </c>
      <c r="AC39" s="34" t="s">
        <v>43</v>
      </c>
      <c r="AD39" s="31" t="str">
        <f t="shared" si="0"/>
        <v>A</v>
      </c>
      <c r="AE39" s="33" t="s">
        <v>131</v>
      </c>
      <c r="AF39" s="32">
        <v>0</v>
      </c>
      <c r="AG39" s="33" t="s">
        <v>237</v>
      </c>
    </row>
    <row r="40" spans="1:33" ht="120" customHeight="1" x14ac:dyDescent="0.2">
      <c r="A40" s="35" t="s">
        <v>224</v>
      </c>
      <c r="B40" s="17" t="s">
        <v>303</v>
      </c>
      <c r="C40" s="36">
        <v>1666</v>
      </c>
      <c r="D40" s="16" t="s">
        <v>4</v>
      </c>
      <c r="E40" s="17" t="s">
        <v>226</v>
      </c>
      <c r="F40" s="19">
        <v>44916</v>
      </c>
      <c r="G40" s="17"/>
      <c r="H40" s="21" t="s">
        <v>304</v>
      </c>
      <c r="I40" s="16" t="s">
        <v>36</v>
      </c>
      <c r="J40" s="19">
        <v>45054</v>
      </c>
      <c r="K40" s="18"/>
      <c r="L40" s="17"/>
      <c r="M40" s="17"/>
      <c r="N40" s="17"/>
      <c r="O40" s="17"/>
      <c r="P40" s="19"/>
      <c r="Q40" s="19"/>
      <c r="R40" s="20">
        <v>1</v>
      </c>
      <c r="S40" s="20" cm="1">
        <f t="array" ref="S40">SUM(IF(AB40=Reformulaciones!$A$2:$A$1363,1,0))</f>
        <v>0</v>
      </c>
      <c r="T40" s="16" t="s">
        <v>305</v>
      </c>
      <c r="U40" s="16" t="s">
        <v>306</v>
      </c>
      <c r="V40" s="17" t="s">
        <v>307</v>
      </c>
      <c r="W40" s="18">
        <v>1</v>
      </c>
      <c r="X40" s="17" t="s">
        <v>522</v>
      </c>
      <c r="Y40" s="19">
        <v>45231</v>
      </c>
      <c r="Z40" s="19">
        <v>45473</v>
      </c>
      <c r="AA40" s="17" t="s">
        <v>308</v>
      </c>
      <c r="AB40" s="22" t="s">
        <v>309</v>
      </c>
      <c r="AC40" s="34" t="s">
        <v>41</v>
      </c>
      <c r="AD40" s="31" t="str">
        <f t="shared" si="0"/>
        <v>A</v>
      </c>
      <c r="AE40" s="33" t="s">
        <v>243</v>
      </c>
      <c r="AF40" s="32">
        <v>0</v>
      </c>
      <c r="AG40" s="33" t="s">
        <v>244</v>
      </c>
    </row>
    <row r="41" spans="1:33" ht="120" customHeight="1" x14ac:dyDescent="0.2">
      <c r="A41" s="35" t="s">
        <v>224</v>
      </c>
      <c r="B41" s="17" t="s">
        <v>303</v>
      </c>
      <c r="C41" s="36">
        <v>1666</v>
      </c>
      <c r="D41" s="16" t="s">
        <v>4</v>
      </c>
      <c r="E41" s="17" t="s">
        <v>226</v>
      </c>
      <c r="F41" s="19">
        <v>44916</v>
      </c>
      <c r="G41" s="17"/>
      <c r="H41" s="21" t="s">
        <v>304</v>
      </c>
      <c r="I41" s="16" t="s">
        <v>36</v>
      </c>
      <c r="J41" s="19">
        <v>45054</v>
      </c>
      <c r="K41" s="18"/>
      <c r="L41" s="17"/>
      <c r="M41" s="17"/>
      <c r="N41" s="17"/>
      <c r="O41" s="17"/>
      <c r="P41" s="19"/>
      <c r="Q41" s="19"/>
      <c r="R41" s="20">
        <v>2</v>
      </c>
      <c r="S41" s="20" cm="1">
        <f t="array" ref="S41">SUM(IF(AB41=Reformulaciones!$A$2:$A$1363,1,0))</f>
        <v>0</v>
      </c>
      <c r="T41" s="16" t="s">
        <v>305</v>
      </c>
      <c r="U41" s="16" t="s">
        <v>310</v>
      </c>
      <c r="V41" s="17" t="s">
        <v>311</v>
      </c>
      <c r="W41" s="18">
        <v>1</v>
      </c>
      <c r="X41" s="17" t="s">
        <v>522</v>
      </c>
      <c r="Y41" s="19">
        <v>45231</v>
      </c>
      <c r="Z41" s="19">
        <v>45473</v>
      </c>
      <c r="AA41" s="17" t="s">
        <v>308</v>
      </c>
      <c r="AB41" s="22" t="s">
        <v>312</v>
      </c>
      <c r="AC41" s="34" t="s">
        <v>41</v>
      </c>
      <c r="AD41" s="31" t="str">
        <f t="shared" si="0"/>
        <v>A</v>
      </c>
      <c r="AE41" s="33" t="s">
        <v>243</v>
      </c>
      <c r="AF41" s="32">
        <v>0</v>
      </c>
      <c r="AG41" s="33" t="s">
        <v>244</v>
      </c>
    </row>
    <row r="42" spans="1:33" ht="120" customHeight="1" x14ac:dyDescent="0.2">
      <c r="A42" s="35" t="s">
        <v>224</v>
      </c>
      <c r="B42" s="17" t="s">
        <v>225</v>
      </c>
      <c r="C42" s="36">
        <v>1668</v>
      </c>
      <c r="D42" s="16" t="s">
        <v>4</v>
      </c>
      <c r="E42" s="17" t="s">
        <v>226</v>
      </c>
      <c r="F42" s="19">
        <v>44916</v>
      </c>
      <c r="G42" s="17"/>
      <c r="H42" s="21" t="s">
        <v>313</v>
      </c>
      <c r="I42" s="16" t="s">
        <v>36</v>
      </c>
      <c r="J42" s="19">
        <v>45054</v>
      </c>
      <c r="K42" s="18"/>
      <c r="L42" s="17"/>
      <c r="M42" s="17"/>
      <c r="N42" s="17"/>
      <c r="O42" s="17"/>
      <c r="P42" s="19"/>
      <c r="Q42" s="19"/>
      <c r="R42" s="20">
        <v>1</v>
      </c>
      <c r="S42" s="20" cm="1">
        <f t="array" ref="S42">SUM(IF(AB42=Reformulaciones!$A$2:$A$1363,1,0))</f>
        <v>0</v>
      </c>
      <c r="T42" s="16" t="s">
        <v>228</v>
      </c>
      <c r="U42" s="16" t="s">
        <v>314</v>
      </c>
      <c r="V42" s="17" t="s">
        <v>315</v>
      </c>
      <c r="W42" s="18">
        <v>1</v>
      </c>
      <c r="X42" s="17" t="s">
        <v>225</v>
      </c>
      <c r="Y42" s="19">
        <v>45197</v>
      </c>
      <c r="Z42" s="19">
        <v>45519</v>
      </c>
      <c r="AA42" s="17" t="s">
        <v>231</v>
      </c>
      <c r="AB42" s="22" t="s">
        <v>316</v>
      </c>
      <c r="AC42" s="34" t="s">
        <v>43</v>
      </c>
      <c r="AD42" s="31" t="str">
        <f t="shared" si="0"/>
        <v>A</v>
      </c>
      <c r="AE42" s="33" t="s">
        <v>131</v>
      </c>
      <c r="AF42" s="32">
        <v>0</v>
      </c>
      <c r="AG42" s="33" t="s">
        <v>317</v>
      </c>
    </row>
    <row r="43" spans="1:33" ht="120" customHeight="1" x14ac:dyDescent="0.2">
      <c r="A43" s="35" t="s">
        <v>224</v>
      </c>
      <c r="B43" s="17" t="s">
        <v>225</v>
      </c>
      <c r="C43" s="36">
        <v>1668</v>
      </c>
      <c r="D43" s="16" t="s">
        <v>4</v>
      </c>
      <c r="E43" s="17" t="s">
        <v>226</v>
      </c>
      <c r="F43" s="19">
        <v>44916</v>
      </c>
      <c r="G43" s="17"/>
      <c r="H43" s="21" t="s">
        <v>313</v>
      </c>
      <c r="I43" s="16" t="s">
        <v>36</v>
      </c>
      <c r="J43" s="19">
        <v>45054</v>
      </c>
      <c r="K43" s="18"/>
      <c r="L43" s="17"/>
      <c r="M43" s="17"/>
      <c r="N43" s="17"/>
      <c r="O43" s="17"/>
      <c r="P43" s="19"/>
      <c r="Q43" s="19"/>
      <c r="R43" s="20">
        <v>2</v>
      </c>
      <c r="S43" s="20" cm="1">
        <f t="array" ref="S43">SUM(IF(AB43=Reformulaciones!$A$2:$A$1363,1,0))</f>
        <v>0</v>
      </c>
      <c r="T43" s="16" t="s">
        <v>228</v>
      </c>
      <c r="U43" s="16" t="s">
        <v>290</v>
      </c>
      <c r="V43" s="17" t="s">
        <v>318</v>
      </c>
      <c r="W43" s="18">
        <v>1</v>
      </c>
      <c r="X43" s="17" t="s">
        <v>225</v>
      </c>
      <c r="Y43" s="19">
        <v>45197</v>
      </c>
      <c r="Z43" s="19">
        <v>45380</v>
      </c>
      <c r="AA43" s="17" t="s">
        <v>231</v>
      </c>
      <c r="AB43" s="22" t="s">
        <v>319</v>
      </c>
      <c r="AC43" s="34" t="s">
        <v>43</v>
      </c>
      <c r="AD43" s="31" t="str">
        <f t="shared" si="0"/>
        <v>C</v>
      </c>
      <c r="AE43" s="33" t="s">
        <v>320</v>
      </c>
      <c r="AF43" s="32">
        <v>1</v>
      </c>
      <c r="AG43" s="33" t="s">
        <v>321</v>
      </c>
    </row>
    <row r="44" spans="1:33" ht="120" customHeight="1" x14ac:dyDescent="0.2">
      <c r="A44" s="35" t="s">
        <v>224</v>
      </c>
      <c r="B44" s="17" t="s">
        <v>225</v>
      </c>
      <c r="C44" s="36">
        <v>1668</v>
      </c>
      <c r="D44" s="16" t="s">
        <v>4</v>
      </c>
      <c r="E44" s="17" t="s">
        <v>226</v>
      </c>
      <c r="F44" s="19">
        <v>44916</v>
      </c>
      <c r="G44" s="17"/>
      <c r="H44" s="21" t="s">
        <v>313</v>
      </c>
      <c r="I44" s="16" t="s">
        <v>36</v>
      </c>
      <c r="J44" s="19">
        <v>45054</v>
      </c>
      <c r="K44" s="18"/>
      <c r="L44" s="17"/>
      <c r="M44" s="17"/>
      <c r="N44" s="17"/>
      <c r="O44" s="17"/>
      <c r="P44" s="19"/>
      <c r="Q44" s="19"/>
      <c r="R44" s="20">
        <v>3</v>
      </c>
      <c r="S44" s="20" cm="1">
        <f t="array" ref="S44">SUM(IF(AB44=Reformulaciones!$A$2:$A$1363,1,0))</f>
        <v>0</v>
      </c>
      <c r="T44" s="16" t="s">
        <v>228</v>
      </c>
      <c r="U44" s="16" t="s">
        <v>1729</v>
      </c>
      <c r="V44" s="17" t="s">
        <v>1730</v>
      </c>
      <c r="W44" s="18">
        <v>1</v>
      </c>
      <c r="X44" s="17" t="s">
        <v>225</v>
      </c>
      <c r="Y44" s="19">
        <v>45197</v>
      </c>
      <c r="Z44" s="19">
        <v>45412</v>
      </c>
      <c r="AA44" s="17" t="s">
        <v>231</v>
      </c>
      <c r="AB44" s="22" t="s">
        <v>322</v>
      </c>
      <c r="AC44" s="34" t="s">
        <v>43</v>
      </c>
      <c r="AD44" s="31" t="str">
        <f t="shared" si="0"/>
        <v>C</v>
      </c>
      <c r="AE44" s="33" t="s">
        <v>323</v>
      </c>
      <c r="AF44" s="32">
        <v>1</v>
      </c>
      <c r="AG44" s="33" t="s">
        <v>324</v>
      </c>
    </row>
    <row r="45" spans="1:33" ht="120" customHeight="1" x14ac:dyDescent="0.2">
      <c r="A45" s="35" t="s">
        <v>325</v>
      </c>
      <c r="B45" s="17" t="s">
        <v>326</v>
      </c>
      <c r="C45" s="36">
        <v>1686</v>
      </c>
      <c r="D45" s="16" t="s">
        <v>10</v>
      </c>
      <c r="E45" s="17" t="s">
        <v>327</v>
      </c>
      <c r="F45" s="19">
        <v>45078</v>
      </c>
      <c r="G45" s="17" t="s">
        <v>22</v>
      </c>
      <c r="H45" s="21" t="s">
        <v>328</v>
      </c>
      <c r="I45" s="16"/>
      <c r="J45" s="19">
        <v>45106</v>
      </c>
      <c r="K45" s="18"/>
      <c r="L45" s="17"/>
      <c r="M45" s="17"/>
      <c r="N45" s="17"/>
      <c r="O45" s="17"/>
      <c r="P45" s="19"/>
      <c r="Q45" s="19"/>
      <c r="R45" s="20">
        <v>2</v>
      </c>
      <c r="S45" s="20" cm="1">
        <f t="array" ref="S45">SUM(IF(AB45=Reformulaciones!$A$2:$A$1363,1,0))</f>
        <v>0</v>
      </c>
      <c r="T45" s="16" t="s">
        <v>329</v>
      </c>
      <c r="U45" s="16" t="s">
        <v>330</v>
      </c>
      <c r="V45" s="17" t="s">
        <v>331</v>
      </c>
      <c r="W45" s="18">
        <v>1</v>
      </c>
      <c r="X45" s="17" t="s">
        <v>326</v>
      </c>
      <c r="Y45" s="19">
        <v>45292</v>
      </c>
      <c r="Z45" s="19">
        <v>45351</v>
      </c>
      <c r="AA45" s="17" t="s">
        <v>332</v>
      </c>
      <c r="AB45" s="22" t="s">
        <v>333</v>
      </c>
      <c r="AC45" s="34" t="s">
        <v>38</v>
      </c>
      <c r="AD45" s="31" t="str">
        <f t="shared" si="0"/>
        <v>C</v>
      </c>
      <c r="AE45" s="33" t="s">
        <v>334</v>
      </c>
      <c r="AF45" s="32">
        <v>1</v>
      </c>
      <c r="AG45" s="33" t="s">
        <v>335</v>
      </c>
    </row>
    <row r="46" spans="1:33" ht="120" customHeight="1" x14ac:dyDescent="0.2">
      <c r="A46" s="35" t="s">
        <v>176</v>
      </c>
      <c r="B46" s="17" t="s">
        <v>336</v>
      </c>
      <c r="C46" s="36">
        <v>1695</v>
      </c>
      <c r="D46" s="16" t="s">
        <v>10</v>
      </c>
      <c r="E46" s="17" t="s">
        <v>337</v>
      </c>
      <c r="F46" s="19">
        <v>45078</v>
      </c>
      <c r="G46" s="17" t="s">
        <v>22</v>
      </c>
      <c r="H46" s="21" t="s">
        <v>338</v>
      </c>
      <c r="I46" s="16"/>
      <c r="J46" s="19">
        <v>45118</v>
      </c>
      <c r="K46" s="18"/>
      <c r="L46" s="17"/>
      <c r="M46" s="17"/>
      <c r="N46" s="17"/>
      <c r="O46" s="17"/>
      <c r="P46" s="19"/>
      <c r="Q46" s="19"/>
      <c r="R46" s="20">
        <v>2</v>
      </c>
      <c r="S46" s="20" cm="1">
        <f t="array" ref="S46">SUM(IF(AB46=Reformulaciones!$A$2:$A$1363,1,0))</f>
        <v>0</v>
      </c>
      <c r="T46" s="16" t="s">
        <v>339</v>
      </c>
      <c r="U46" s="16" t="s">
        <v>340</v>
      </c>
      <c r="V46" s="17" t="s">
        <v>341</v>
      </c>
      <c r="W46" s="18">
        <v>1</v>
      </c>
      <c r="X46" s="17" t="s">
        <v>336</v>
      </c>
      <c r="Y46" s="19">
        <v>45200</v>
      </c>
      <c r="Z46" s="19">
        <v>45382</v>
      </c>
      <c r="AA46" s="17" t="s">
        <v>342</v>
      </c>
      <c r="AB46" s="22" t="s">
        <v>343</v>
      </c>
      <c r="AC46" s="34" t="s">
        <v>38</v>
      </c>
      <c r="AD46" s="31" t="str">
        <f t="shared" si="0"/>
        <v>C</v>
      </c>
      <c r="AE46" s="33" t="s">
        <v>344</v>
      </c>
      <c r="AF46" s="32">
        <v>1</v>
      </c>
      <c r="AG46" s="33" t="s">
        <v>345</v>
      </c>
    </row>
    <row r="47" spans="1:33" ht="120" customHeight="1" x14ac:dyDescent="0.2">
      <c r="A47" s="35" t="s">
        <v>176</v>
      </c>
      <c r="B47" s="17" t="s">
        <v>336</v>
      </c>
      <c r="C47" s="36">
        <v>1696</v>
      </c>
      <c r="D47" s="16" t="s">
        <v>10</v>
      </c>
      <c r="E47" s="17" t="s">
        <v>337</v>
      </c>
      <c r="F47" s="19">
        <v>45078</v>
      </c>
      <c r="G47" s="17" t="s">
        <v>22</v>
      </c>
      <c r="H47" s="21" t="s">
        <v>346</v>
      </c>
      <c r="I47" s="16"/>
      <c r="J47" s="19">
        <v>45118</v>
      </c>
      <c r="K47" s="18"/>
      <c r="L47" s="17"/>
      <c r="M47" s="17"/>
      <c r="N47" s="17"/>
      <c r="O47" s="17"/>
      <c r="P47" s="19"/>
      <c r="Q47" s="19"/>
      <c r="R47" s="20">
        <v>1</v>
      </c>
      <c r="S47" s="20" cm="1">
        <f t="array" ref="S47">SUM(IF(AB47=Reformulaciones!$A$2:$A$1363,1,0))</f>
        <v>0</v>
      </c>
      <c r="T47" s="16" t="s">
        <v>347</v>
      </c>
      <c r="U47" s="16" t="s">
        <v>340</v>
      </c>
      <c r="V47" s="17" t="s">
        <v>348</v>
      </c>
      <c r="W47" s="18">
        <v>1</v>
      </c>
      <c r="X47" s="17" t="s">
        <v>336</v>
      </c>
      <c r="Y47" s="19">
        <v>45200</v>
      </c>
      <c r="Z47" s="19">
        <v>45443</v>
      </c>
      <c r="AA47" s="17" t="s">
        <v>342</v>
      </c>
      <c r="AB47" s="22" t="s">
        <v>349</v>
      </c>
      <c r="AC47" s="34" t="s">
        <v>38</v>
      </c>
      <c r="AD47" s="31" t="str">
        <f t="shared" si="0"/>
        <v>C</v>
      </c>
      <c r="AE47" s="33" t="s">
        <v>344</v>
      </c>
      <c r="AF47" s="32">
        <v>1</v>
      </c>
      <c r="AG47" s="33" t="s">
        <v>345</v>
      </c>
    </row>
    <row r="48" spans="1:33" ht="120" customHeight="1" x14ac:dyDescent="0.2">
      <c r="A48" s="35" t="s">
        <v>176</v>
      </c>
      <c r="B48" s="17" t="s">
        <v>336</v>
      </c>
      <c r="C48" s="36">
        <v>1697</v>
      </c>
      <c r="D48" s="16" t="s">
        <v>10</v>
      </c>
      <c r="E48" s="17" t="s">
        <v>337</v>
      </c>
      <c r="F48" s="19">
        <v>45078</v>
      </c>
      <c r="G48" s="17" t="s">
        <v>22</v>
      </c>
      <c r="H48" s="21" t="s">
        <v>350</v>
      </c>
      <c r="I48" s="16"/>
      <c r="J48" s="19">
        <v>45118</v>
      </c>
      <c r="K48" s="18"/>
      <c r="L48" s="17"/>
      <c r="M48" s="17"/>
      <c r="N48" s="17"/>
      <c r="O48" s="17"/>
      <c r="P48" s="19"/>
      <c r="Q48" s="19"/>
      <c r="R48" s="20">
        <v>1</v>
      </c>
      <c r="S48" s="20" cm="1">
        <f t="array" ref="S48">SUM(IF(AB48=Reformulaciones!$A$2:$A$1363,1,0))</f>
        <v>0</v>
      </c>
      <c r="T48" s="16" t="s">
        <v>351</v>
      </c>
      <c r="U48" s="16" t="s">
        <v>340</v>
      </c>
      <c r="V48" s="17" t="s">
        <v>348</v>
      </c>
      <c r="W48" s="18">
        <v>1</v>
      </c>
      <c r="X48" s="17" t="s">
        <v>336</v>
      </c>
      <c r="Y48" s="19">
        <v>45200</v>
      </c>
      <c r="Z48" s="19">
        <v>45473</v>
      </c>
      <c r="AA48" s="17" t="s">
        <v>342</v>
      </c>
      <c r="AB48" s="22" t="s">
        <v>352</v>
      </c>
      <c r="AC48" s="34" t="s">
        <v>38</v>
      </c>
      <c r="AD48" s="31" t="str">
        <f t="shared" si="0"/>
        <v>C</v>
      </c>
      <c r="AE48" s="33" t="s">
        <v>344</v>
      </c>
      <c r="AF48" s="32">
        <v>1</v>
      </c>
      <c r="AG48" s="33" t="s">
        <v>345</v>
      </c>
    </row>
    <row r="49" spans="1:33" ht="120" customHeight="1" x14ac:dyDescent="0.2">
      <c r="A49" s="35" t="s">
        <v>81</v>
      </c>
      <c r="B49" s="17" t="s">
        <v>82</v>
      </c>
      <c r="C49" s="36">
        <v>1699</v>
      </c>
      <c r="D49" s="16" t="s">
        <v>4</v>
      </c>
      <c r="E49" s="17" t="s">
        <v>353</v>
      </c>
      <c r="F49" s="19" t="s">
        <v>354</v>
      </c>
      <c r="G49" s="17" t="s">
        <v>24</v>
      </c>
      <c r="H49" s="21" t="s">
        <v>355</v>
      </c>
      <c r="I49" s="16" t="s">
        <v>32</v>
      </c>
      <c r="J49" s="19">
        <v>45148</v>
      </c>
      <c r="K49" s="18"/>
      <c r="L49" s="17"/>
      <c r="M49" s="17"/>
      <c r="N49" s="17"/>
      <c r="O49" s="17"/>
      <c r="P49" s="19"/>
      <c r="Q49" s="19"/>
      <c r="R49" s="20">
        <v>1</v>
      </c>
      <c r="S49" s="20" cm="1">
        <f t="array" ref="S49">SUM(IF(AB49=Reformulaciones!$A$2:$A$1363,1,0))</f>
        <v>0</v>
      </c>
      <c r="T49" s="16" t="s">
        <v>356</v>
      </c>
      <c r="U49" s="16" t="s">
        <v>357</v>
      </c>
      <c r="V49" s="17" t="s">
        <v>358</v>
      </c>
      <c r="W49" s="18" t="s">
        <v>359</v>
      </c>
      <c r="X49" s="17" t="s">
        <v>82</v>
      </c>
      <c r="Y49" s="19">
        <v>45413</v>
      </c>
      <c r="Z49" s="19">
        <v>45443</v>
      </c>
      <c r="AA49" s="17" t="s">
        <v>360</v>
      </c>
      <c r="AB49" s="22" t="s">
        <v>361</v>
      </c>
      <c r="AC49" s="34" t="s">
        <v>42</v>
      </c>
      <c r="AD49" s="31" t="str">
        <f t="shared" si="0"/>
        <v>A</v>
      </c>
      <c r="AE49" s="33" t="s">
        <v>362</v>
      </c>
      <c r="AF49" s="32">
        <v>0</v>
      </c>
      <c r="AG49" s="33" t="s">
        <v>362</v>
      </c>
    </row>
    <row r="50" spans="1:33" ht="120" customHeight="1" x14ac:dyDescent="0.2">
      <c r="A50" s="35" t="s">
        <v>81</v>
      </c>
      <c r="B50" s="17" t="s">
        <v>82</v>
      </c>
      <c r="C50" s="36">
        <v>1700</v>
      </c>
      <c r="D50" s="16" t="s">
        <v>4</v>
      </c>
      <c r="E50" s="17" t="s">
        <v>353</v>
      </c>
      <c r="F50" s="19" t="s">
        <v>354</v>
      </c>
      <c r="G50" s="17" t="s">
        <v>24</v>
      </c>
      <c r="H50" s="21" t="s">
        <v>363</v>
      </c>
      <c r="I50" s="16" t="s">
        <v>32</v>
      </c>
      <c r="J50" s="19">
        <v>45148</v>
      </c>
      <c r="K50" s="18"/>
      <c r="L50" s="17"/>
      <c r="M50" s="17"/>
      <c r="N50" s="17"/>
      <c r="O50" s="17"/>
      <c r="P50" s="19"/>
      <c r="Q50" s="19"/>
      <c r="R50" s="20"/>
      <c r="S50" s="20" cm="1">
        <f t="array" ref="S50">SUM(IF(AB50=Reformulaciones!$A$2:$A$1363,1,0))</f>
        <v>0</v>
      </c>
      <c r="T50" s="16" t="s">
        <v>364</v>
      </c>
      <c r="U50" s="16" t="s">
        <v>365</v>
      </c>
      <c r="V50" s="17" t="s">
        <v>366</v>
      </c>
      <c r="W50" s="18" t="s">
        <v>359</v>
      </c>
      <c r="X50" s="17" t="s">
        <v>82</v>
      </c>
      <c r="Y50" s="19">
        <v>45383</v>
      </c>
      <c r="Z50" s="19">
        <v>45412</v>
      </c>
      <c r="AA50" s="17" t="s">
        <v>360</v>
      </c>
      <c r="AB50" s="22" t="s">
        <v>367</v>
      </c>
      <c r="AC50" s="34" t="s">
        <v>42</v>
      </c>
      <c r="AD50" s="31" t="str">
        <f t="shared" si="0"/>
        <v>A</v>
      </c>
      <c r="AE50" s="33" t="s">
        <v>362</v>
      </c>
      <c r="AF50" s="32">
        <v>0</v>
      </c>
      <c r="AG50" s="33" t="s">
        <v>362</v>
      </c>
    </row>
    <row r="51" spans="1:33" ht="120" customHeight="1" x14ac:dyDescent="0.2">
      <c r="A51" s="35" t="s">
        <v>81</v>
      </c>
      <c r="B51" s="17" t="s">
        <v>82</v>
      </c>
      <c r="C51" s="36">
        <v>1701</v>
      </c>
      <c r="D51" s="16" t="s">
        <v>4</v>
      </c>
      <c r="E51" s="17" t="s">
        <v>353</v>
      </c>
      <c r="F51" s="19" t="s">
        <v>354</v>
      </c>
      <c r="G51" s="17" t="s">
        <v>24</v>
      </c>
      <c r="H51" s="21" t="s">
        <v>368</v>
      </c>
      <c r="I51" s="16" t="s">
        <v>32</v>
      </c>
      <c r="J51" s="19">
        <v>45148</v>
      </c>
      <c r="K51" s="18"/>
      <c r="L51" s="17"/>
      <c r="M51" s="17"/>
      <c r="N51" s="17"/>
      <c r="O51" s="17"/>
      <c r="P51" s="19"/>
      <c r="Q51" s="19"/>
      <c r="R51" s="20"/>
      <c r="S51" s="20" cm="1">
        <f t="array" ref="S51">SUM(IF(AB51=Reformulaciones!$A$2:$A$1363,1,0))</f>
        <v>0</v>
      </c>
      <c r="T51" s="16"/>
      <c r="U51" s="16"/>
      <c r="V51" s="17"/>
      <c r="W51" s="18"/>
      <c r="X51" s="17" t="s">
        <v>82</v>
      </c>
      <c r="Y51" s="19"/>
      <c r="Z51" s="19"/>
      <c r="AA51" s="17" t="s">
        <v>360</v>
      </c>
      <c r="AB51" s="22" t="s">
        <v>369</v>
      </c>
      <c r="AC51" s="34" t="s">
        <v>42</v>
      </c>
      <c r="AD51" s="31" t="str">
        <f t="shared" si="0"/>
        <v>A</v>
      </c>
      <c r="AE51" s="33" t="s">
        <v>362</v>
      </c>
      <c r="AF51" s="32">
        <v>0</v>
      </c>
      <c r="AG51" s="33" t="s">
        <v>362</v>
      </c>
    </row>
    <row r="52" spans="1:33" ht="120" customHeight="1" x14ac:dyDescent="0.2">
      <c r="A52" s="35" t="s">
        <v>81</v>
      </c>
      <c r="B52" s="17" t="s">
        <v>82</v>
      </c>
      <c r="C52" s="36">
        <v>1702</v>
      </c>
      <c r="D52" s="16" t="s">
        <v>4</v>
      </c>
      <c r="E52" s="17" t="s">
        <v>353</v>
      </c>
      <c r="F52" s="19" t="s">
        <v>354</v>
      </c>
      <c r="G52" s="17" t="s">
        <v>24</v>
      </c>
      <c r="H52" s="21" t="s">
        <v>370</v>
      </c>
      <c r="I52" s="16" t="s">
        <v>32</v>
      </c>
      <c r="J52" s="19">
        <v>45148</v>
      </c>
      <c r="K52" s="18"/>
      <c r="L52" s="17"/>
      <c r="M52" s="17"/>
      <c r="N52" s="17"/>
      <c r="O52" s="17"/>
      <c r="P52" s="19"/>
      <c r="Q52" s="19"/>
      <c r="R52" s="20"/>
      <c r="S52" s="20" cm="1">
        <f t="array" ref="S52">SUM(IF(AB52=Reformulaciones!$A$2:$A$1363,1,0))</f>
        <v>0</v>
      </c>
      <c r="T52" s="16"/>
      <c r="U52" s="16"/>
      <c r="V52" s="17"/>
      <c r="W52" s="18"/>
      <c r="X52" s="17" t="s">
        <v>82</v>
      </c>
      <c r="Y52" s="19"/>
      <c r="Z52" s="19"/>
      <c r="AA52" s="17" t="s">
        <v>360</v>
      </c>
      <c r="AB52" s="22" t="s">
        <v>371</v>
      </c>
      <c r="AC52" s="34" t="s">
        <v>42</v>
      </c>
      <c r="AD52" s="31" t="str">
        <f t="shared" si="0"/>
        <v>A</v>
      </c>
      <c r="AE52" s="33" t="s">
        <v>362</v>
      </c>
      <c r="AF52" s="32">
        <v>0</v>
      </c>
      <c r="AG52" s="33" t="s">
        <v>362</v>
      </c>
    </row>
    <row r="53" spans="1:33" ht="120" customHeight="1" x14ac:dyDescent="0.2">
      <c r="A53" s="35" t="s">
        <v>224</v>
      </c>
      <c r="B53" s="17" t="s">
        <v>225</v>
      </c>
      <c r="C53" s="36">
        <v>1703</v>
      </c>
      <c r="D53" s="16" t="s">
        <v>2</v>
      </c>
      <c r="E53" s="17" t="s">
        <v>372</v>
      </c>
      <c r="F53" s="19">
        <v>45140</v>
      </c>
      <c r="G53" s="17" t="s">
        <v>24</v>
      </c>
      <c r="H53" s="21" t="s">
        <v>373</v>
      </c>
      <c r="I53" s="16" t="s">
        <v>31</v>
      </c>
      <c r="J53" s="19">
        <v>45156</v>
      </c>
      <c r="K53" s="18"/>
      <c r="L53" s="17"/>
      <c r="M53" s="17"/>
      <c r="N53" s="17"/>
      <c r="O53" s="17"/>
      <c r="P53" s="19"/>
      <c r="Q53" s="19"/>
      <c r="R53" s="20">
        <v>3</v>
      </c>
      <c r="S53" s="20" cm="1">
        <f t="array" ref="S53">SUM(IF(AB53=Reformulaciones!$A$2:$A$1363,1,0))</f>
        <v>0</v>
      </c>
      <c r="T53" s="16" t="s">
        <v>374</v>
      </c>
      <c r="U53" s="16" t="s">
        <v>1731</v>
      </c>
      <c r="V53" s="17" t="s">
        <v>1732</v>
      </c>
      <c r="W53" s="18">
        <v>1</v>
      </c>
      <c r="X53" s="17" t="s">
        <v>225</v>
      </c>
      <c r="Y53" s="19">
        <v>45230</v>
      </c>
      <c r="Z53" s="19">
        <v>45504</v>
      </c>
      <c r="AA53" s="17" t="s">
        <v>375</v>
      </c>
      <c r="AB53" s="22" t="s">
        <v>376</v>
      </c>
      <c r="AC53" s="34" t="s">
        <v>41</v>
      </c>
      <c r="AD53" s="31" t="str">
        <f t="shared" si="0"/>
        <v>A</v>
      </c>
      <c r="AE53" s="33" t="s">
        <v>243</v>
      </c>
      <c r="AF53" s="32">
        <v>0</v>
      </c>
      <c r="AG53" s="33" t="s">
        <v>244</v>
      </c>
    </row>
    <row r="54" spans="1:33" ht="120" customHeight="1" x14ac:dyDescent="0.2">
      <c r="A54" s="35" t="s">
        <v>224</v>
      </c>
      <c r="B54" s="17" t="s">
        <v>225</v>
      </c>
      <c r="C54" s="36">
        <v>1704</v>
      </c>
      <c r="D54" s="16" t="s">
        <v>2</v>
      </c>
      <c r="E54" s="17" t="s">
        <v>372</v>
      </c>
      <c r="F54" s="19">
        <v>45140</v>
      </c>
      <c r="G54" s="17" t="s">
        <v>24</v>
      </c>
      <c r="H54" s="21" t="s">
        <v>377</v>
      </c>
      <c r="I54" s="16" t="s">
        <v>31</v>
      </c>
      <c r="J54" s="19">
        <v>45156</v>
      </c>
      <c r="K54" s="18"/>
      <c r="L54" s="17"/>
      <c r="M54" s="17"/>
      <c r="N54" s="17"/>
      <c r="O54" s="17"/>
      <c r="P54" s="19"/>
      <c r="Q54" s="19"/>
      <c r="R54" s="20">
        <v>3</v>
      </c>
      <c r="S54" s="20" cm="1">
        <f t="array" ref="S54">SUM(IF(AB54=Reformulaciones!$A$2:$A$1363,1,0))</f>
        <v>0</v>
      </c>
      <c r="T54" s="16" t="s">
        <v>378</v>
      </c>
      <c r="U54" s="16" t="s">
        <v>379</v>
      </c>
      <c r="V54" s="17" t="s">
        <v>380</v>
      </c>
      <c r="W54" s="18">
        <v>2</v>
      </c>
      <c r="X54" s="17" t="s">
        <v>225</v>
      </c>
      <c r="Y54" s="19">
        <v>45291</v>
      </c>
      <c r="Z54" s="19">
        <v>45485</v>
      </c>
      <c r="AA54" s="17" t="s">
        <v>375</v>
      </c>
      <c r="AB54" s="22" t="s">
        <v>381</v>
      </c>
      <c r="AC54" s="34" t="s">
        <v>41</v>
      </c>
      <c r="AD54" s="31" t="str">
        <f t="shared" si="0"/>
        <v>A</v>
      </c>
      <c r="AE54" s="33" t="s">
        <v>243</v>
      </c>
      <c r="AF54" s="32">
        <v>0</v>
      </c>
      <c r="AG54" s="33" t="s">
        <v>244</v>
      </c>
    </row>
    <row r="55" spans="1:33" ht="120" customHeight="1" x14ac:dyDescent="0.2">
      <c r="A55" s="35" t="s">
        <v>213</v>
      </c>
      <c r="B55" s="17" t="s">
        <v>214</v>
      </c>
      <c r="C55" s="36">
        <v>1714</v>
      </c>
      <c r="D55" s="16" t="s">
        <v>2</v>
      </c>
      <c r="E55" s="17" t="s">
        <v>372</v>
      </c>
      <c r="F55" s="19">
        <v>45146</v>
      </c>
      <c r="G55" s="17" t="s">
        <v>24</v>
      </c>
      <c r="H55" s="21" t="s">
        <v>382</v>
      </c>
      <c r="I55" s="16" t="s">
        <v>31</v>
      </c>
      <c r="J55" s="19">
        <v>45163</v>
      </c>
      <c r="K55" s="18"/>
      <c r="L55" s="17"/>
      <c r="M55" s="17"/>
      <c r="N55" s="17"/>
      <c r="O55" s="17"/>
      <c r="P55" s="19"/>
      <c r="Q55" s="19"/>
      <c r="R55" s="20">
        <v>1</v>
      </c>
      <c r="S55" s="20" cm="1">
        <f t="array" ref="S55">SUM(IF(AB55=Reformulaciones!$A$2:$A$1363,1,0))</f>
        <v>0</v>
      </c>
      <c r="T55" s="16" t="s">
        <v>1733</v>
      </c>
      <c r="U55" s="16" t="s">
        <v>1734</v>
      </c>
      <c r="V55" s="17" t="s">
        <v>1156</v>
      </c>
      <c r="W55" s="18" t="s">
        <v>359</v>
      </c>
      <c r="X55" s="17" t="s">
        <v>214</v>
      </c>
      <c r="Y55" s="19">
        <v>45331</v>
      </c>
      <c r="Z55" s="19">
        <v>45504</v>
      </c>
      <c r="AA55" s="17" t="s">
        <v>220</v>
      </c>
      <c r="AB55" s="22" t="s">
        <v>383</v>
      </c>
      <c r="AC55" s="34" t="s">
        <v>117</v>
      </c>
      <c r="AD55" s="31" t="str">
        <f t="shared" si="0"/>
        <v>C</v>
      </c>
      <c r="AE55" s="33" t="s">
        <v>384</v>
      </c>
      <c r="AF55" s="32">
        <v>1</v>
      </c>
      <c r="AG55" s="33" t="s">
        <v>385</v>
      </c>
    </row>
    <row r="56" spans="1:33" ht="120" customHeight="1" x14ac:dyDescent="0.2">
      <c r="A56" s="35" t="s">
        <v>213</v>
      </c>
      <c r="B56" s="17" t="s">
        <v>214</v>
      </c>
      <c r="C56" s="36">
        <v>1715</v>
      </c>
      <c r="D56" s="16" t="s">
        <v>2</v>
      </c>
      <c r="E56" s="17" t="s">
        <v>372</v>
      </c>
      <c r="F56" s="19">
        <v>45146</v>
      </c>
      <c r="G56" s="17" t="s">
        <v>24</v>
      </c>
      <c r="H56" s="21" t="s">
        <v>386</v>
      </c>
      <c r="I56" s="16" t="s">
        <v>31</v>
      </c>
      <c r="J56" s="19">
        <v>45163</v>
      </c>
      <c r="K56" s="18"/>
      <c r="L56" s="17"/>
      <c r="M56" s="17"/>
      <c r="N56" s="17"/>
      <c r="O56" s="17"/>
      <c r="P56" s="19"/>
      <c r="Q56" s="19"/>
      <c r="R56" s="20">
        <v>1</v>
      </c>
      <c r="S56" s="20" cm="1">
        <f t="array" ref="S56">SUM(IF(AB56=Reformulaciones!$A$2:$A$1363,1,0))</f>
        <v>0</v>
      </c>
      <c r="T56" s="16" t="s">
        <v>1735</v>
      </c>
      <c r="U56" s="16" t="s">
        <v>1736</v>
      </c>
      <c r="V56" s="17" t="s">
        <v>1737</v>
      </c>
      <c r="W56" s="18" t="s">
        <v>1738</v>
      </c>
      <c r="X56" s="17" t="s">
        <v>214</v>
      </c>
      <c r="Y56" s="19">
        <v>45331</v>
      </c>
      <c r="Z56" s="19">
        <v>45473</v>
      </c>
      <c r="AA56" s="17" t="s">
        <v>387</v>
      </c>
      <c r="AB56" s="22" t="s">
        <v>388</v>
      </c>
      <c r="AC56" s="34" t="s">
        <v>117</v>
      </c>
      <c r="AD56" s="31" t="str">
        <f t="shared" si="0"/>
        <v>A</v>
      </c>
      <c r="AE56" s="33" t="s">
        <v>389</v>
      </c>
      <c r="AF56" s="32">
        <v>0.45</v>
      </c>
      <c r="AG56" s="33" t="s">
        <v>390</v>
      </c>
    </row>
    <row r="57" spans="1:33" ht="120" customHeight="1" x14ac:dyDescent="0.2">
      <c r="A57" s="35" t="s">
        <v>213</v>
      </c>
      <c r="B57" s="17" t="s">
        <v>214</v>
      </c>
      <c r="C57" s="36">
        <v>1716</v>
      </c>
      <c r="D57" s="16" t="s">
        <v>2</v>
      </c>
      <c r="E57" s="17" t="s">
        <v>372</v>
      </c>
      <c r="F57" s="19">
        <v>45146</v>
      </c>
      <c r="G57" s="17" t="s">
        <v>24</v>
      </c>
      <c r="H57" s="21" t="s">
        <v>391</v>
      </c>
      <c r="I57" s="16" t="s">
        <v>31</v>
      </c>
      <c r="J57" s="19">
        <v>45163</v>
      </c>
      <c r="K57" s="18"/>
      <c r="L57" s="17"/>
      <c r="M57" s="17"/>
      <c r="N57" s="17"/>
      <c r="O57" s="17"/>
      <c r="P57" s="19"/>
      <c r="Q57" s="19"/>
      <c r="R57" s="20">
        <v>1</v>
      </c>
      <c r="S57" s="20" cm="1">
        <f t="array" ref="S57">SUM(IF(AB57=Reformulaciones!$A$2:$A$1363,1,0))</f>
        <v>0</v>
      </c>
      <c r="T57" s="16" t="s">
        <v>392</v>
      </c>
      <c r="U57" s="16" t="s">
        <v>393</v>
      </c>
      <c r="V57" s="17" t="s">
        <v>394</v>
      </c>
      <c r="W57" s="18">
        <v>1</v>
      </c>
      <c r="X57" s="17" t="s">
        <v>214</v>
      </c>
      <c r="Y57" s="19">
        <v>45200</v>
      </c>
      <c r="Z57" s="19">
        <v>45380</v>
      </c>
      <c r="AA57" s="17" t="s">
        <v>387</v>
      </c>
      <c r="AB57" s="22" t="s">
        <v>395</v>
      </c>
      <c r="AC57" s="34" t="s">
        <v>117</v>
      </c>
      <c r="AD57" s="31" t="str">
        <f t="shared" si="0"/>
        <v>C</v>
      </c>
      <c r="AE57" s="33" t="s">
        <v>396</v>
      </c>
      <c r="AF57" s="32">
        <v>1</v>
      </c>
      <c r="AG57" s="33" t="s">
        <v>397</v>
      </c>
    </row>
    <row r="58" spans="1:33" ht="120" customHeight="1" x14ac:dyDescent="0.2">
      <c r="A58" s="35" t="s">
        <v>213</v>
      </c>
      <c r="B58" s="17" t="s">
        <v>214</v>
      </c>
      <c r="C58" s="36">
        <v>1716</v>
      </c>
      <c r="D58" s="16" t="s">
        <v>2</v>
      </c>
      <c r="E58" s="17" t="s">
        <v>372</v>
      </c>
      <c r="F58" s="19">
        <v>45146</v>
      </c>
      <c r="G58" s="17" t="s">
        <v>24</v>
      </c>
      <c r="H58" s="21" t="s">
        <v>391</v>
      </c>
      <c r="I58" s="16" t="s">
        <v>31</v>
      </c>
      <c r="J58" s="19">
        <v>45163</v>
      </c>
      <c r="K58" s="18"/>
      <c r="L58" s="17"/>
      <c r="M58" s="17"/>
      <c r="N58" s="17"/>
      <c r="O58" s="17"/>
      <c r="P58" s="19"/>
      <c r="Q58" s="19"/>
      <c r="R58" s="20">
        <v>2</v>
      </c>
      <c r="S58" s="20" cm="1">
        <f t="array" ref="S58">SUM(IF(AB58=Reformulaciones!$A$2:$A$1363,1,0))</f>
        <v>0</v>
      </c>
      <c r="T58" s="16" t="s">
        <v>392</v>
      </c>
      <c r="U58" s="16" t="s">
        <v>398</v>
      </c>
      <c r="V58" s="17" t="s">
        <v>399</v>
      </c>
      <c r="W58" s="18">
        <v>1</v>
      </c>
      <c r="X58" s="17" t="s">
        <v>214</v>
      </c>
      <c r="Y58" s="19">
        <v>45383</v>
      </c>
      <c r="Z58" s="19">
        <v>45471</v>
      </c>
      <c r="AA58" s="17" t="s">
        <v>387</v>
      </c>
      <c r="AB58" s="22" t="s">
        <v>400</v>
      </c>
      <c r="AC58" s="34" t="s">
        <v>117</v>
      </c>
      <c r="AD58" s="31" t="str">
        <f t="shared" si="0"/>
        <v>A</v>
      </c>
      <c r="AE58" s="33" t="s">
        <v>401</v>
      </c>
      <c r="AF58" s="32">
        <v>0</v>
      </c>
      <c r="AG58" s="33" t="s">
        <v>401</v>
      </c>
    </row>
    <row r="59" spans="1:33" ht="120" customHeight="1" x14ac:dyDescent="0.2">
      <c r="A59" s="35" t="s">
        <v>213</v>
      </c>
      <c r="B59" s="17" t="s">
        <v>214</v>
      </c>
      <c r="C59" s="36">
        <v>1717</v>
      </c>
      <c r="D59" s="16" t="s">
        <v>2</v>
      </c>
      <c r="E59" s="17" t="s">
        <v>372</v>
      </c>
      <c r="F59" s="19">
        <v>45146</v>
      </c>
      <c r="G59" s="17" t="s">
        <v>24</v>
      </c>
      <c r="H59" s="21" t="s">
        <v>402</v>
      </c>
      <c r="I59" s="16" t="s">
        <v>31</v>
      </c>
      <c r="J59" s="19">
        <v>45163</v>
      </c>
      <c r="K59" s="18"/>
      <c r="L59" s="17"/>
      <c r="M59" s="17"/>
      <c r="N59" s="17"/>
      <c r="O59" s="17"/>
      <c r="P59" s="19"/>
      <c r="Q59" s="19"/>
      <c r="R59" s="20">
        <v>1</v>
      </c>
      <c r="S59" s="20" cm="1">
        <f t="array" ref="S59">SUM(IF(AB59=Reformulaciones!$A$2:$A$1363,1,0))</f>
        <v>0</v>
      </c>
      <c r="T59" s="16" t="s">
        <v>403</v>
      </c>
      <c r="U59" s="16" t="s">
        <v>393</v>
      </c>
      <c r="V59" s="17" t="s">
        <v>394</v>
      </c>
      <c r="W59" s="18">
        <v>1</v>
      </c>
      <c r="X59" s="17" t="s">
        <v>214</v>
      </c>
      <c r="Y59" s="19">
        <v>45200</v>
      </c>
      <c r="Z59" s="19">
        <v>45380</v>
      </c>
      <c r="AA59" s="17" t="s">
        <v>387</v>
      </c>
      <c r="AB59" s="22" t="s">
        <v>404</v>
      </c>
      <c r="AC59" s="34" t="s">
        <v>117</v>
      </c>
      <c r="AD59" s="31" t="str">
        <f t="shared" si="0"/>
        <v>C</v>
      </c>
      <c r="AE59" s="33" t="s">
        <v>396</v>
      </c>
      <c r="AF59" s="32">
        <v>1</v>
      </c>
      <c r="AG59" s="33" t="s">
        <v>397</v>
      </c>
    </row>
    <row r="60" spans="1:33" ht="120" customHeight="1" x14ac:dyDescent="0.2">
      <c r="A60" s="35" t="s">
        <v>213</v>
      </c>
      <c r="B60" s="17" t="s">
        <v>214</v>
      </c>
      <c r="C60" s="36">
        <v>1717</v>
      </c>
      <c r="D60" s="16" t="s">
        <v>2</v>
      </c>
      <c r="E60" s="17" t="s">
        <v>372</v>
      </c>
      <c r="F60" s="19">
        <v>45146</v>
      </c>
      <c r="G60" s="17" t="s">
        <v>24</v>
      </c>
      <c r="H60" s="21" t="s">
        <v>402</v>
      </c>
      <c r="I60" s="16" t="s">
        <v>31</v>
      </c>
      <c r="J60" s="19">
        <v>45163</v>
      </c>
      <c r="K60" s="18"/>
      <c r="L60" s="17"/>
      <c r="M60" s="17"/>
      <c r="N60" s="17"/>
      <c r="O60" s="17"/>
      <c r="P60" s="19"/>
      <c r="Q60" s="19"/>
      <c r="R60" s="20">
        <v>2</v>
      </c>
      <c r="S60" s="20" cm="1">
        <f t="array" ref="S60">SUM(IF(AB60=Reformulaciones!$A$2:$A$1363,1,0))</f>
        <v>0</v>
      </c>
      <c r="T60" s="16" t="s">
        <v>403</v>
      </c>
      <c r="U60" s="16" t="s">
        <v>398</v>
      </c>
      <c r="V60" s="17" t="s">
        <v>399</v>
      </c>
      <c r="W60" s="18">
        <v>1</v>
      </c>
      <c r="X60" s="17" t="s">
        <v>214</v>
      </c>
      <c r="Y60" s="19">
        <v>45383</v>
      </c>
      <c r="Z60" s="19">
        <v>45471</v>
      </c>
      <c r="AA60" s="17" t="s">
        <v>387</v>
      </c>
      <c r="AB60" s="22" t="s">
        <v>405</v>
      </c>
      <c r="AC60" s="34" t="s">
        <v>117</v>
      </c>
      <c r="AD60" s="31" t="str">
        <f t="shared" si="0"/>
        <v>A</v>
      </c>
      <c r="AE60" s="33" t="s">
        <v>401</v>
      </c>
      <c r="AF60" s="32">
        <v>0</v>
      </c>
      <c r="AG60" s="33" t="s">
        <v>401</v>
      </c>
    </row>
    <row r="61" spans="1:33" ht="120" customHeight="1" x14ac:dyDescent="0.2">
      <c r="A61" s="35" t="s">
        <v>213</v>
      </c>
      <c r="B61" s="17" t="s">
        <v>214</v>
      </c>
      <c r="C61" s="36">
        <v>1718</v>
      </c>
      <c r="D61" s="16" t="s">
        <v>2</v>
      </c>
      <c r="E61" s="17" t="s">
        <v>372</v>
      </c>
      <c r="F61" s="19">
        <v>45146</v>
      </c>
      <c r="G61" s="17" t="s">
        <v>24</v>
      </c>
      <c r="H61" s="21" t="s">
        <v>406</v>
      </c>
      <c r="I61" s="16" t="s">
        <v>31</v>
      </c>
      <c r="J61" s="19">
        <v>45163</v>
      </c>
      <c r="K61" s="18"/>
      <c r="L61" s="17"/>
      <c r="M61" s="17"/>
      <c r="N61" s="17"/>
      <c r="O61" s="17"/>
      <c r="P61" s="19"/>
      <c r="Q61" s="19"/>
      <c r="R61" s="20">
        <v>1</v>
      </c>
      <c r="S61" s="20" cm="1">
        <f t="array" ref="S61">SUM(IF(AB61=Reformulaciones!$A$2:$A$1363,1,0))</f>
        <v>0</v>
      </c>
      <c r="T61" s="16" t="s">
        <v>407</v>
      </c>
      <c r="U61" s="16" t="s">
        <v>408</v>
      </c>
      <c r="V61" s="17" t="s">
        <v>409</v>
      </c>
      <c r="W61" s="18">
        <v>1</v>
      </c>
      <c r="X61" s="17" t="s">
        <v>214</v>
      </c>
      <c r="Y61" s="19">
        <v>45200</v>
      </c>
      <c r="Z61" s="19">
        <v>45380</v>
      </c>
      <c r="AA61" s="17" t="s">
        <v>387</v>
      </c>
      <c r="AB61" s="22" t="s">
        <v>410</v>
      </c>
      <c r="AC61" s="34" t="s">
        <v>117</v>
      </c>
      <c r="AD61" s="31" t="str">
        <f t="shared" si="0"/>
        <v>C</v>
      </c>
      <c r="AE61" s="33" t="s">
        <v>396</v>
      </c>
      <c r="AF61" s="32">
        <v>1</v>
      </c>
      <c r="AG61" s="33" t="s">
        <v>397</v>
      </c>
    </row>
    <row r="62" spans="1:33" ht="120" customHeight="1" x14ac:dyDescent="0.2">
      <c r="A62" s="35" t="s">
        <v>213</v>
      </c>
      <c r="B62" s="17" t="s">
        <v>214</v>
      </c>
      <c r="C62" s="36">
        <v>1718</v>
      </c>
      <c r="D62" s="16" t="s">
        <v>2</v>
      </c>
      <c r="E62" s="17" t="s">
        <v>372</v>
      </c>
      <c r="F62" s="19">
        <v>45146</v>
      </c>
      <c r="G62" s="17" t="s">
        <v>24</v>
      </c>
      <c r="H62" s="21" t="s">
        <v>406</v>
      </c>
      <c r="I62" s="16" t="s">
        <v>31</v>
      </c>
      <c r="J62" s="19">
        <v>45163</v>
      </c>
      <c r="K62" s="18"/>
      <c r="L62" s="17"/>
      <c r="M62" s="17"/>
      <c r="N62" s="17"/>
      <c r="O62" s="17"/>
      <c r="P62" s="19"/>
      <c r="Q62" s="19"/>
      <c r="R62" s="20">
        <v>2</v>
      </c>
      <c r="S62" s="20" cm="1">
        <f t="array" ref="S62">SUM(IF(AB62=Reformulaciones!$A$2:$A$1363,1,0))</f>
        <v>0</v>
      </c>
      <c r="T62" s="16" t="s">
        <v>407</v>
      </c>
      <c r="U62" s="16" t="s">
        <v>398</v>
      </c>
      <c r="V62" s="17" t="s">
        <v>399</v>
      </c>
      <c r="W62" s="18">
        <v>1</v>
      </c>
      <c r="X62" s="17" t="s">
        <v>214</v>
      </c>
      <c r="Y62" s="19">
        <v>45383</v>
      </c>
      <c r="Z62" s="19">
        <v>45471</v>
      </c>
      <c r="AA62" s="17" t="s">
        <v>387</v>
      </c>
      <c r="AB62" s="22" t="s">
        <v>411</v>
      </c>
      <c r="AC62" s="34" t="s">
        <v>117</v>
      </c>
      <c r="AD62" s="31" t="str">
        <f t="shared" si="0"/>
        <v>A</v>
      </c>
      <c r="AE62" s="33" t="s">
        <v>401</v>
      </c>
      <c r="AF62" s="32">
        <v>0</v>
      </c>
      <c r="AG62" s="33" t="s">
        <v>401</v>
      </c>
    </row>
    <row r="63" spans="1:33" ht="120" customHeight="1" x14ac:dyDescent="0.2">
      <c r="A63" s="35" t="s">
        <v>412</v>
      </c>
      <c r="B63" s="17" t="s">
        <v>413</v>
      </c>
      <c r="C63" s="36">
        <v>1720</v>
      </c>
      <c r="D63" s="16" t="s">
        <v>2</v>
      </c>
      <c r="E63" s="17" t="s">
        <v>372</v>
      </c>
      <c r="F63" s="19">
        <v>45149</v>
      </c>
      <c r="G63" s="17" t="s">
        <v>24</v>
      </c>
      <c r="H63" s="21" t="s">
        <v>414</v>
      </c>
      <c r="I63" s="16" t="s">
        <v>31</v>
      </c>
      <c r="J63" s="19">
        <v>45164</v>
      </c>
      <c r="K63" s="18"/>
      <c r="L63" s="17"/>
      <c r="M63" s="17"/>
      <c r="N63" s="17"/>
      <c r="O63" s="17"/>
      <c r="P63" s="19"/>
      <c r="Q63" s="19"/>
      <c r="R63" s="20">
        <v>1</v>
      </c>
      <c r="S63" s="20" cm="1">
        <f t="array" ref="S63">SUM(IF(AB63=Reformulaciones!$A$2:$A$1363,1,0))</f>
        <v>1</v>
      </c>
      <c r="T63" s="16" t="s">
        <v>415</v>
      </c>
      <c r="U63" s="16" t="s">
        <v>416</v>
      </c>
      <c r="V63" s="17" t="s">
        <v>417</v>
      </c>
      <c r="W63" s="18">
        <v>1</v>
      </c>
      <c r="X63" s="17" t="s">
        <v>413</v>
      </c>
      <c r="Y63" s="19">
        <v>45164</v>
      </c>
      <c r="Z63" s="19">
        <v>45291</v>
      </c>
      <c r="AA63" s="17" t="s">
        <v>418</v>
      </c>
      <c r="AB63" s="22" t="s">
        <v>419</v>
      </c>
      <c r="AC63" s="34" t="s">
        <v>39</v>
      </c>
      <c r="AD63" s="31" t="str">
        <f t="shared" si="0"/>
        <v>C</v>
      </c>
      <c r="AE63" s="33" t="s">
        <v>1683</v>
      </c>
      <c r="AF63" s="32">
        <v>1</v>
      </c>
      <c r="AG63" s="33" t="s">
        <v>1684</v>
      </c>
    </row>
    <row r="64" spans="1:33" ht="120" customHeight="1" x14ac:dyDescent="0.2">
      <c r="A64" s="35" t="s">
        <v>108</v>
      </c>
      <c r="B64" s="17" t="s">
        <v>109</v>
      </c>
      <c r="C64" s="36">
        <v>1723</v>
      </c>
      <c r="D64" s="16" t="s">
        <v>2</v>
      </c>
      <c r="E64" s="17" t="s">
        <v>372</v>
      </c>
      <c r="F64" s="19"/>
      <c r="G64" s="17" t="s">
        <v>24</v>
      </c>
      <c r="H64" s="21" t="s">
        <v>420</v>
      </c>
      <c r="I64" s="16" t="s">
        <v>31</v>
      </c>
      <c r="J64" s="19">
        <v>45167</v>
      </c>
      <c r="K64" s="18"/>
      <c r="L64" s="17"/>
      <c r="M64" s="17"/>
      <c r="N64" s="17"/>
      <c r="O64" s="17"/>
      <c r="P64" s="19"/>
      <c r="Q64" s="19"/>
      <c r="R64" s="20">
        <v>1</v>
      </c>
      <c r="S64" s="20" cm="1">
        <f t="array" ref="S64">SUM(IF(AB64=Reformulaciones!$A$2:$A$1363,1,0))</f>
        <v>0</v>
      </c>
      <c r="T64" s="16" t="s">
        <v>421</v>
      </c>
      <c r="U64" s="16" t="s">
        <v>422</v>
      </c>
      <c r="V64" s="17" t="s">
        <v>423</v>
      </c>
      <c r="W64" s="18">
        <v>1</v>
      </c>
      <c r="X64" s="17" t="s">
        <v>109</v>
      </c>
      <c r="Y64" s="19">
        <v>45208</v>
      </c>
      <c r="Z64" s="19">
        <v>45289</v>
      </c>
      <c r="AA64" s="17" t="s">
        <v>129</v>
      </c>
      <c r="AB64" s="22" t="s">
        <v>424</v>
      </c>
      <c r="AC64" s="34" t="s">
        <v>41</v>
      </c>
      <c r="AD64" s="31" t="str">
        <f t="shared" si="0"/>
        <v>A</v>
      </c>
      <c r="AE64" s="33" t="s">
        <v>243</v>
      </c>
      <c r="AF64" s="32">
        <v>0</v>
      </c>
      <c r="AG64" s="33" t="s">
        <v>425</v>
      </c>
    </row>
    <row r="65" spans="1:33" ht="120" customHeight="1" x14ac:dyDescent="0.2">
      <c r="A65" s="35" t="s">
        <v>108</v>
      </c>
      <c r="B65" s="17" t="s">
        <v>109</v>
      </c>
      <c r="C65" s="36">
        <v>1723</v>
      </c>
      <c r="D65" s="16" t="s">
        <v>2</v>
      </c>
      <c r="E65" s="17" t="s">
        <v>372</v>
      </c>
      <c r="F65" s="19"/>
      <c r="G65" s="17" t="s">
        <v>24</v>
      </c>
      <c r="H65" s="21" t="s">
        <v>420</v>
      </c>
      <c r="I65" s="16" t="s">
        <v>31</v>
      </c>
      <c r="J65" s="19">
        <v>45167</v>
      </c>
      <c r="K65" s="18"/>
      <c r="L65" s="17"/>
      <c r="M65" s="17"/>
      <c r="N65" s="17"/>
      <c r="O65" s="17"/>
      <c r="P65" s="19"/>
      <c r="Q65" s="19"/>
      <c r="R65" s="20">
        <v>2</v>
      </c>
      <c r="S65" s="20" cm="1">
        <f t="array" ref="S65">SUM(IF(AB65=Reformulaciones!$A$2:$A$1363,1,0))</f>
        <v>0</v>
      </c>
      <c r="T65" s="16" t="s">
        <v>426</v>
      </c>
      <c r="U65" s="16" t="s">
        <v>427</v>
      </c>
      <c r="V65" s="17" t="s">
        <v>428</v>
      </c>
      <c r="W65" s="18">
        <v>1</v>
      </c>
      <c r="X65" s="17" t="s">
        <v>109</v>
      </c>
      <c r="Y65" s="19">
        <v>45208</v>
      </c>
      <c r="Z65" s="19">
        <v>45289</v>
      </c>
      <c r="AA65" s="17" t="s">
        <v>129</v>
      </c>
      <c r="AB65" s="22" t="s">
        <v>429</v>
      </c>
      <c r="AC65" s="34" t="s">
        <v>41</v>
      </c>
      <c r="AD65" s="31" t="str">
        <f t="shared" si="0"/>
        <v>A</v>
      </c>
      <c r="AE65" s="33" t="s">
        <v>243</v>
      </c>
      <c r="AF65" s="32">
        <v>0</v>
      </c>
      <c r="AG65" s="33" t="s">
        <v>425</v>
      </c>
    </row>
    <row r="66" spans="1:33" ht="120" customHeight="1" x14ac:dyDescent="0.2">
      <c r="A66" s="35" t="s">
        <v>108</v>
      </c>
      <c r="B66" s="17" t="s">
        <v>109</v>
      </c>
      <c r="C66" s="36">
        <v>1724</v>
      </c>
      <c r="D66" s="16" t="s">
        <v>2</v>
      </c>
      <c r="E66" s="17" t="s">
        <v>372</v>
      </c>
      <c r="F66" s="19"/>
      <c r="G66" s="17" t="s">
        <v>24</v>
      </c>
      <c r="H66" s="21" t="s">
        <v>430</v>
      </c>
      <c r="I66" s="16" t="s">
        <v>31</v>
      </c>
      <c r="J66" s="19">
        <v>45167</v>
      </c>
      <c r="K66" s="18"/>
      <c r="L66" s="17"/>
      <c r="M66" s="17"/>
      <c r="N66" s="17"/>
      <c r="O66" s="17"/>
      <c r="P66" s="19"/>
      <c r="Q66" s="19"/>
      <c r="R66" s="20">
        <v>1</v>
      </c>
      <c r="S66" s="20">
        <v>0</v>
      </c>
      <c r="T66" s="16" t="s">
        <v>431</v>
      </c>
      <c r="U66" s="16" t="s">
        <v>432</v>
      </c>
      <c r="V66" s="17" t="s">
        <v>433</v>
      </c>
      <c r="W66" s="18">
        <v>1</v>
      </c>
      <c r="X66" s="17" t="s">
        <v>109</v>
      </c>
      <c r="Y66" s="19"/>
      <c r="Z66" s="19"/>
      <c r="AA66" s="17" t="s">
        <v>129</v>
      </c>
      <c r="AB66" s="22" t="s">
        <v>434</v>
      </c>
      <c r="AC66" s="34" t="s">
        <v>40</v>
      </c>
      <c r="AD66" s="31" t="str">
        <f t="shared" si="0"/>
        <v>A</v>
      </c>
      <c r="AE66" s="33" t="s">
        <v>435</v>
      </c>
      <c r="AF66" s="32">
        <v>0</v>
      </c>
      <c r="AG66" s="33" t="s">
        <v>438</v>
      </c>
    </row>
    <row r="67" spans="1:33" ht="120" customHeight="1" x14ac:dyDescent="0.2">
      <c r="A67" s="35" t="s">
        <v>108</v>
      </c>
      <c r="B67" s="17" t="s">
        <v>109</v>
      </c>
      <c r="C67" s="36">
        <v>1725</v>
      </c>
      <c r="D67" s="16" t="s">
        <v>2</v>
      </c>
      <c r="E67" s="17" t="s">
        <v>372</v>
      </c>
      <c r="F67" s="19"/>
      <c r="G67" s="17" t="s">
        <v>24</v>
      </c>
      <c r="H67" s="21" t="s">
        <v>436</v>
      </c>
      <c r="I67" s="16" t="s">
        <v>31</v>
      </c>
      <c r="J67" s="19">
        <v>45167</v>
      </c>
      <c r="K67" s="18"/>
      <c r="L67" s="17"/>
      <c r="M67" s="17"/>
      <c r="N67" s="17"/>
      <c r="O67" s="17"/>
      <c r="P67" s="19"/>
      <c r="Q67" s="19"/>
      <c r="R67" s="20" t="s">
        <v>94</v>
      </c>
      <c r="S67" s="20">
        <v>0</v>
      </c>
      <c r="T67" s="16" t="s">
        <v>94</v>
      </c>
      <c r="U67" s="16" t="s">
        <v>195</v>
      </c>
      <c r="V67" s="17" t="s">
        <v>94</v>
      </c>
      <c r="W67" s="18" t="s">
        <v>94</v>
      </c>
      <c r="X67" s="17" t="s">
        <v>109</v>
      </c>
      <c r="Y67" s="19" t="s">
        <v>94</v>
      </c>
      <c r="Z67" s="19" t="s">
        <v>94</v>
      </c>
      <c r="AA67" s="17" t="s">
        <v>129</v>
      </c>
      <c r="AB67" s="22" t="s">
        <v>437</v>
      </c>
      <c r="AC67" s="34" t="s">
        <v>40</v>
      </c>
      <c r="AD67" s="31" t="str">
        <f t="shared" si="0"/>
        <v>A</v>
      </c>
      <c r="AE67" s="33" t="s">
        <v>438</v>
      </c>
      <c r="AF67" s="32">
        <v>0</v>
      </c>
      <c r="AG67" s="33" t="s">
        <v>438</v>
      </c>
    </row>
    <row r="68" spans="1:33" ht="120" customHeight="1" x14ac:dyDescent="0.2">
      <c r="A68" s="35" t="s">
        <v>108</v>
      </c>
      <c r="B68" s="17" t="s">
        <v>109</v>
      </c>
      <c r="C68" s="36">
        <v>1726</v>
      </c>
      <c r="D68" s="16"/>
      <c r="E68" s="17" t="s">
        <v>439</v>
      </c>
      <c r="F68" s="19">
        <v>45047</v>
      </c>
      <c r="G68" s="17" t="s">
        <v>24</v>
      </c>
      <c r="H68" s="21" t="s">
        <v>440</v>
      </c>
      <c r="I68" s="16"/>
      <c r="J68" s="19">
        <v>45167</v>
      </c>
      <c r="K68" s="18"/>
      <c r="L68" s="17"/>
      <c r="M68" s="17"/>
      <c r="N68" s="17"/>
      <c r="O68" s="17"/>
      <c r="P68" s="19"/>
      <c r="Q68" s="19"/>
      <c r="R68" s="20">
        <v>1</v>
      </c>
      <c r="S68" s="20">
        <v>0</v>
      </c>
      <c r="T68" s="16" t="s">
        <v>441</v>
      </c>
      <c r="U68" s="16" t="s">
        <v>442</v>
      </c>
      <c r="V68" s="17" t="s">
        <v>443</v>
      </c>
      <c r="W68" s="18">
        <v>1</v>
      </c>
      <c r="X68" s="17" t="s">
        <v>109</v>
      </c>
      <c r="Y68" s="19"/>
      <c r="Z68" s="19"/>
      <c r="AA68" s="17" t="s">
        <v>129</v>
      </c>
      <c r="AB68" s="22" t="s">
        <v>444</v>
      </c>
      <c r="AC68" s="34" t="s">
        <v>40</v>
      </c>
      <c r="AD68" s="31" t="str">
        <f t="shared" si="0"/>
        <v>A</v>
      </c>
      <c r="AE68" s="33" t="s">
        <v>435</v>
      </c>
      <c r="AF68" s="32">
        <v>0</v>
      </c>
      <c r="AG68" s="33" t="s">
        <v>1740</v>
      </c>
    </row>
    <row r="69" spans="1:33" ht="120" customHeight="1" x14ac:dyDescent="0.2">
      <c r="A69" s="35" t="s">
        <v>108</v>
      </c>
      <c r="B69" s="17" t="s">
        <v>109</v>
      </c>
      <c r="C69" s="36">
        <v>1726</v>
      </c>
      <c r="D69" s="16"/>
      <c r="E69" s="17" t="s">
        <v>439</v>
      </c>
      <c r="F69" s="19">
        <v>45047</v>
      </c>
      <c r="G69" s="17" t="s">
        <v>24</v>
      </c>
      <c r="H69" s="21" t="s">
        <v>440</v>
      </c>
      <c r="I69" s="16"/>
      <c r="J69" s="19">
        <v>45167</v>
      </c>
      <c r="K69" s="18"/>
      <c r="L69" s="17"/>
      <c r="M69" s="17"/>
      <c r="N69" s="17"/>
      <c r="O69" s="17"/>
      <c r="P69" s="19"/>
      <c r="Q69" s="19"/>
      <c r="R69" s="20">
        <v>2</v>
      </c>
      <c r="S69" s="20">
        <v>0</v>
      </c>
      <c r="T69" s="16" t="s">
        <v>441</v>
      </c>
      <c r="U69" s="16" t="s">
        <v>445</v>
      </c>
      <c r="V69" s="17" t="s">
        <v>446</v>
      </c>
      <c r="W69" s="18">
        <v>1</v>
      </c>
      <c r="X69" s="17" t="s">
        <v>109</v>
      </c>
      <c r="Y69" s="19"/>
      <c r="Z69" s="19"/>
      <c r="AA69" s="17" t="s">
        <v>129</v>
      </c>
      <c r="AB69" s="22"/>
      <c r="AC69" s="34" t="s">
        <v>40</v>
      </c>
      <c r="AD69" s="31" t="str">
        <f t="shared" si="0"/>
        <v>A</v>
      </c>
      <c r="AE69" s="33" t="s">
        <v>435</v>
      </c>
      <c r="AF69" s="32">
        <v>0</v>
      </c>
      <c r="AG69" s="33" t="s">
        <v>1740</v>
      </c>
    </row>
    <row r="70" spans="1:33" ht="120" customHeight="1" x14ac:dyDescent="0.2">
      <c r="A70" s="35" t="s">
        <v>108</v>
      </c>
      <c r="B70" s="17" t="s">
        <v>109</v>
      </c>
      <c r="C70" s="36">
        <v>1727</v>
      </c>
      <c r="D70" s="16"/>
      <c r="E70" s="17" t="s">
        <v>439</v>
      </c>
      <c r="F70" s="19">
        <v>45047</v>
      </c>
      <c r="G70" s="17" t="s">
        <v>24</v>
      </c>
      <c r="H70" s="21" t="s">
        <v>447</v>
      </c>
      <c r="I70" s="16"/>
      <c r="J70" s="19">
        <v>45167</v>
      </c>
      <c r="K70" s="18"/>
      <c r="L70" s="17"/>
      <c r="M70" s="17"/>
      <c r="N70" s="17"/>
      <c r="O70" s="17"/>
      <c r="P70" s="19"/>
      <c r="Q70" s="19"/>
      <c r="R70" s="20">
        <v>1</v>
      </c>
      <c r="S70" s="20">
        <v>0</v>
      </c>
      <c r="T70" s="16" t="s">
        <v>448</v>
      </c>
      <c r="U70" s="16" t="s">
        <v>449</v>
      </c>
      <c r="V70" s="17" t="s">
        <v>450</v>
      </c>
      <c r="W70" s="18">
        <v>2</v>
      </c>
      <c r="X70" s="17" t="s">
        <v>109</v>
      </c>
      <c r="Y70" s="19"/>
      <c r="Z70" s="19"/>
      <c r="AA70" s="17" t="s">
        <v>129</v>
      </c>
      <c r="AB70" s="22" t="s">
        <v>451</v>
      </c>
      <c r="AC70" s="34" t="s">
        <v>40</v>
      </c>
      <c r="AD70" s="31" t="str">
        <f t="shared" ref="AD70:AD133" si="1">IF($AF70="N.A.","A",(IF($AF70&lt;100%,"A",(IF($AF70=100%,"C")))))</f>
        <v>A</v>
      </c>
      <c r="AE70" s="33" t="s">
        <v>435</v>
      </c>
      <c r="AF70" s="32">
        <v>0</v>
      </c>
      <c r="AG70" s="33" t="s">
        <v>1740</v>
      </c>
    </row>
    <row r="71" spans="1:33" ht="120" customHeight="1" x14ac:dyDescent="0.2">
      <c r="A71" s="35" t="s">
        <v>176</v>
      </c>
      <c r="B71" s="17" t="s">
        <v>452</v>
      </c>
      <c r="C71" s="36">
        <v>1730</v>
      </c>
      <c r="D71" s="16" t="s">
        <v>5</v>
      </c>
      <c r="E71" s="17" t="s">
        <v>5</v>
      </c>
      <c r="F71" s="19">
        <v>45168</v>
      </c>
      <c r="G71" s="17" t="s">
        <v>24</v>
      </c>
      <c r="H71" s="21" t="s">
        <v>453</v>
      </c>
      <c r="I71" s="16"/>
      <c r="J71" s="19">
        <v>45168</v>
      </c>
      <c r="K71" s="18"/>
      <c r="L71" s="17"/>
      <c r="M71" s="17"/>
      <c r="N71" s="17"/>
      <c r="O71" s="17"/>
      <c r="P71" s="19"/>
      <c r="Q71" s="19"/>
      <c r="R71" s="20">
        <v>1</v>
      </c>
      <c r="S71" s="20" cm="1">
        <f t="array" ref="S71">SUM(IF(AB71=Reformulaciones!$A$2:$A$1363,1,0))</f>
        <v>0</v>
      </c>
      <c r="T71" s="16" t="s">
        <v>454</v>
      </c>
      <c r="U71" s="16" t="s">
        <v>455</v>
      </c>
      <c r="V71" s="17" t="s">
        <v>456</v>
      </c>
      <c r="W71" s="18">
        <v>1</v>
      </c>
      <c r="X71" s="17" t="s">
        <v>452</v>
      </c>
      <c r="Y71" s="19">
        <v>45170</v>
      </c>
      <c r="Z71" s="19">
        <v>45382</v>
      </c>
      <c r="AA71" s="17" t="s">
        <v>457</v>
      </c>
      <c r="AB71" s="22" t="s">
        <v>458</v>
      </c>
      <c r="AC71" s="34" t="s">
        <v>44</v>
      </c>
      <c r="AD71" s="31" t="str">
        <f t="shared" si="1"/>
        <v>A</v>
      </c>
      <c r="AE71" s="33" t="s">
        <v>459</v>
      </c>
      <c r="AF71" s="32">
        <v>0.1</v>
      </c>
      <c r="AG71" s="33" t="s">
        <v>460</v>
      </c>
    </row>
    <row r="72" spans="1:33" ht="120" customHeight="1" x14ac:dyDescent="0.2">
      <c r="A72" s="35" t="s">
        <v>461</v>
      </c>
      <c r="B72" s="17" t="s">
        <v>303</v>
      </c>
      <c r="C72" s="36">
        <v>1733</v>
      </c>
      <c r="D72" s="16" t="s">
        <v>2</v>
      </c>
      <c r="E72" s="17" t="s">
        <v>372</v>
      </c>
      <c r="F72" s="19"/>
      <c r="G72" s="17" t="s">
        <v>24</v>
      </c>
      <c r="H72" s="21" t="s">
        <v>462</v>
      </c>
      <c r="I72" s="16" t="s">
        <v>31</v>
      </c>
      <c r="J72" s="19">
        <v>45169</v>
      </c>
      <c r="K72" s="18"/>
      <c r="L72" s="17"/>
      <c r="M72" s="17"/>
      <c r="N72" s="17"/>
      <c r="O72" s="17"/>
      <c r="P72" s="19"/>
      <c r="Q72" s="19"/>
      <c r="R72" s="20">
        <v>1</v>
      </c>
      <c r="S72" s="20" cm="1">
        <f t="array" ref="S72">SUM(IF(AB72=Reformulaciones!$A$2:$A$1363,1,0))</f>
        <v>0</v>
      </c>
      <c r="T72" s="16" t="s">
        <v>463</v>
      </c>
      <c r="U72" s="16" t="s">
        <v>464</v>
      </c>
      <c r="V72" s="17" t="s">
        <v>465</v>
      </c>
      <c r="W72" s="18">
        <v>1</v>
      </c>
      <c r="X72" s="17" t="s">
        <v>522</v>
      </c>
      <c r="Y72" s="19">
        <v>45200</v>
      </c>
      <c r="Z72" s="19">
        <v>45657</v>
      </c>
      <c r="AA72" s="17" t="s">
        <v>466</v>
      </c>
      <c r="AB72" s="22" t="s">
        <v>467</v>
      </c>
      <c r="AC72" s="34" t="s">
        <v>43</v>
      </c>
      <c r="AD72" s="31" t="str">
        <f t="shared" si="1"/>
        <v>A</v>
      </c>
      <c r="AE72" s="33" t="s">
        <v>131</v>
      </c>
      <c r="AF72" s="32">
        <v>0</v>
      </c>
      <c r="AG72" s="33" t="s">
        <v>468</v>
      </c>
    </row>
    <row r="73" spans="1:33" ht="120" customHeight="1" x14ac:dyDescent="0.2">
      <c r="A73" s="35" t="s">
        <v>461</v>
      </c>
      <c r="B73" s="17" t="s">
        <v>303</v>
      </c>
      <c r="C73" s="36">
        <v>1735</v>
      </c>
      <c r="D73" s="16" t="s">
        <v>2</v>
      </c>
      <c r="E73" s="17" t="s">
        <v>372</v>
      </c>
      <c r="F73" s="19"/>
      <c r="G73" s="17" t="s">
        <v>24</v>
      </c>
      <c r="H73" s="21" t="s">
        <v>469</v>
      </c>
      <c r="I73" s="16" t="s">
        <v>31</v>
      </c>
      <c r="J73" s="19">
        <v>45173</v>
      </c>
      <c r="K73" s="18"/>
      <c r="L73" s="17"/>
      <c r="M73" s="17"/>
      <c r="N73" s="17"/>
      <c r="O73" s="17"/>
      <c r="P73" s="19"/>
      <c r="Q73" s="19"/>
      <c r="R73" s="20"/>
      <c r="S73" s="20" cm="1">
        <f t="array" ref="S73">SUM(IF(AB73=Reformulaciones!$A$2:$A$1363,1,0))</f>
        <v>0</v>
      </c>
      <c r="T73" s="16" t="s">
        <v>1726</v>
      </c>
      <c r="U73" s="16" t="s">
        <v>1727</v>
      </c>
      <c r="V73" s="17" t="s">
        <v>1728</v>
      </c>
      <c r="W73" s="18" t="s">
        <v>359</v>
      </c>
      <c r="X73" s="17" t="s">
        <v>522</v>
      </c>
      <c r="Y73" s="19">
        <v>45200</v>
      </c>
      <c r="Z73" s="19">
        <v>45473</v>
      </c>
      <c r="AA73" s="17" t="s">
        <v>466</v>
      </c>
      <c r="AB73" s="22" t="s">
        <v>470</v>
      </c>
      <c r="AC73" s="34" t="s">
        <v>43</v>
      </c>
      <c r="AD73" s="31" t="str">
        <f t="shared" si="1"/>
        <v>A</v>
      </c>
      <c r="AE73" s="33" t="s">
        <v>131</v>
      </c>
      <c r="AF73" s="32">
        <v>0</v>
      </c>
      <c r="AG73" s="33" t="s">
        <v>471</v>
      </c>
    </row>
    <row r="74" spans="1:33" ht="120" customHeight="1" x14ac:dyDescent="0.2">
      <c r="A74" s="35" t="s">
        <v>461</v>
      </c>
      <c r="B74" s="17" t="s">
        <v>303</v>
      </c>
      <c r="C74" s="36">
        <v>1736</v>
      </c>
      <c r="D74" s="16" t="s">
        <v>2</v>
      </c>
      <c r="E74" s="17" t="s">
        <v>372</v>
      </c>
      <c r="F74" s="19"/>
      <c r="G74" s="17" t="s">
        <v>24</v>
      </c>
      <c r="H74" s="21" t="s">
        <v>472</v>
      </c>
      <c r="I74" s="16" t="s">
        <v>31</v>
      </c>
      <c r="J74" s="19">
        <v>45173</v>
      </c>
      <c r="K74" s="18"/>
      <c r="L74" s="17"/>
      <c r="M74" s="17"/>
      <c r="N74" s="17"/>
      <c r="O74" s="17"/>
      <c r="P74" s="19"/>
      <c r="Q74" s="19"/>
      <c r="R74" s="20">
        <v>1</v>
      </c>
      <c r="S74" s="20" cm="1">
        <f t="array" ref="S74">SUM(IF(AB74=Reformulaciones!$A$2:$A$1363,1,0))</f>
        <v>0</v>
      </c>
      <c r="T74" s="16" t="s">
        <v>472</v>
      </c>
      <c r="U74" s="16" t="s">
        <v>473</v>
      </c>
      <c r="V74" s="17" t="s">
        <v>474</v>
      </c>
      <c r="W74" s="18">
        <v>1</v>
      </c>
      <c r="X74" s="17" t="s">
        <v>522</v>
      </c>
      <c r="Y74" s="19">
        <v>45200</v>
      </c>
      <c r="Z74" s="19">
        <v>45473</v>
      </c>
      <c r="AA74" s="17" t="s">
        <v>466</v>
      </c>
      <c r="AB74" s="22" t="s">
        <v>475</v>
      </c>
      <c r="AC74" s="34" t="s">
        <v>43</v>
      </c>
      <c r="AD74" s="31" t="str">
        <f t="shared" si="1"/>
        <v>A</v>
      </c>
      <c r="AE74" s="33" t="s">
        <v>131</v>
      </c>
      <c r="AF74" s="32">
        <v>0</v>
      </c>
      <c r="AG74" s="33" t="s">
        <v>476</v>
      </c>
    </row>
    <row r="75" spans="1:33" ht="120" customHeight="1" x14ac:dyDescent="0.2">
      <c r="A75" s="35" t="s">
        <v>461</v>
      </c>
      <c r="B75" s="17" t="s">
        <v>303</v>
      </c>
      <c r="C75" s="36">
        <v>1737</v>
      </c>
      <c r="D75" s="16" t="s">
        <v>2</v>
      </c>
      <c r="E75" s="17" t="s">
        <v>372</v>
      </c>
      <c r="F75" s="19"/>
      <c r="G75" s="17" t="s">
        <v>24</v>
      </c>
      <c r="H75" s="21" t="s">
        <v>477</v>
      </c>
      <c r="I75" s="16" t="s">
        <v>31</v>
      </c>
      <c r="J75" s="19">
        <v>45173</v>
      </c>
      <c r="K75" s="18"/>
      <c r="L75" s="17"/>
      <c r="M75" s="17"/>
      <c r="N75" s="17"/>
      <c r="O75" s="17"/>
      <c r="P75" s="19"/>
      <c r="Q75" s="19"/>
      <c r="R75" s="20">
        <v>1</v>
      </c>
      <c r="S75" s="20" cm="1">
        <f t="array" ref="S75">SUM(IF(AB75=Reformulaciones!$A$2:$A$1363,1,0))</f>
        <v>0</v>
      </c>
      <c r="T75" s="16" t="s">
        <v>477</v>
      </c>
      <c r="U75" s="16" t="s">
        <v>478</v>
      </c>
      <c r="V75" s="17" t="s">
        <v>479</v>
      </c>
      <c r="W75" s="18">
        <v>1</v>
      </c>
      <c r="X75" s="17" t="s">
        <v>522</v>
      </c>
      <c r="Y75" s="19">
        <v>45200</v>
      </c>
      <c r="Z75" s="19">
        <v>45412</v>
      </c>
      <c r="AA75" s="17" t="s">
        <v>466</v>
      </c>
      <c r="AB75" s="22" t="s">
        <v>480</v>
      </c>
      <c r="AC75" s="34" t="s">
        <v>43</v>
      </c>
      <c r="AD75" s="31" t="str">
        <f t="shared" si="1"/>
        <v>C</v>
      </c>
      <c r="AE75" s="33" t="s">
        <v>481</v>
      </c>
      <c r="AF75" s="32">
        <v>1</v>
      </c>
      <c r="AG75" s="33" t="s">
        <v>482</v>
      </c>
    </row>
    <row r="76" spans="1:33" ht="120" customHeight="1" x14ac:dyDescent="0.2">
      <c r="A76" s="35" t="s">
        <v>483</v>
      </c>
      <c r="B76" s="17" t="s">
        <v>303</v>
      </c>
      <c r="C76" s="36">
        <v>1738</v>
      </c>
      <c r="D76" s="16" t="s">
        <v>2</v>
      </c>
      <c r="E76" s="17" t="s">
        <v>372</v>
      </c>
      <c r="F76" s="19"/>
      <c r="G76" s="17" t="s">
        <v>24</v>
      </c>
      <c r="H76" s="21" t="s">
        <v>484</v>
      </c>
      <c r="I76" s="16" t="s">
        <v>31</v>
      </c>
      <c r="J76" s="19">
        <v>45173</v>
      </c>
      <c r="K76" s="18"/>
      <c r="L76" s="17"/>
      <c r="M76" s="17"/>
      <c r="N76" s="17"/>
      <c r="O76" s="17"/>
      <c r="P76" s="19"/>
      <c r="Q76" s="19"/>
      <c r="R76" s="20">
        <v>1</v>
      </c>
      <c r="S76" s="20" cm="1">
        <f t="array" ref="S76">SUM(IF(AB76=Reformulaciones!$A$2:$A$1363,1,0))</f>
        <v>0</v>
      </c>
      <c r="T76" s="16" t="s">
        <v>484</v>
      </c>
      <c r="U76" s="16" t="s">
        <v>485</v>
      </c>
      <c r="V76" s="17" t="s">
        <v>486</v>
      </c>
      <c r="W76" s="18">
        <v>1</v>
      </c>
      <c r="X76" s="17" t="s">
        <v>522</v>
      </c>
      <c r="Y76" s="19">
        <v>45200</v>
      </c>
      <c r="Z76" s="19">
        <v>45473</v>
      </c>
      <c r="AA76" s="17" t="s">
        <v>466</v>
      </c>
      <c r="AB76" s="22" t="s">
        <v>487</v>
      </c>
      <c r="AC76" s="34" t="s">
        <v>43</v>
      </c>
      <c r="AD76" s="31" t="str">
        <f t="shared" si="1"/>
        <v>A</v>
      </c>
      <c r="AE76" s="33" t="s">
        <v>131</v>
      </c>
      <c r="AF76" s="32">
        <v>0</v>
      </c>
      <c r="AG76" s="33" t="s">
        <v>488</v>
      </c>
    </row>
    <row r="77" spans="1:33" ht="120" customHeight="1" x14ac:dyDescent="0.2">
      <c r="A77" s="35" t="s">
        <v>483</v>
      </c>
      <c r="B77" s="17" t="s">
        <v>303</v>
      </c>
      <c r="C77" s="36">
        <v>1739</v>
      </c>
      <c r="D77" s="16" t="s">
        <v>2</v>
      </c>
      <c r="E77" s="17" t="s">
        <v>372</v>
      </c>
      <c r="F77" s="19"/>
      <c r="G77" s="17" t="s">
        <v>24</v>
      </c>
      <c r="H77" s="21" t="s">
        <v>489</v>
      </c>
      <c r="I77" s="16" t="s">
        <v>31</v>
      </c>
      <c r="J77" s="19">
        <v>45173</v>
      </c>
      <c r="K77" s="18"/>
      <c r="L77" s="17"/>
      <c r="M77" s="17"/>
      <c r="N77" s="17"/>
      <c r="O77" s="17"/>
      <c r="P77" s="19"/>
      <c r="Q77" s="19"/>
      <c r="R77" s="20"/>
      <c r="S77" s="20" cm="1">
        <f t="array" ref="S77">SUM(IF(AB77=Reformulaciones!$A$2:$A$1363,1,0))</f>
        <v>0</v>
      </c>
      <c r="T77" s="16"/>
      <c r="U77" s="16" t="s">
        <v>195</v>
      </c>
      <c r="V77" s="17"/>
      <c r="W77" s="18"/>
      <c r="X77" s="17" t="s">
        <v>522</v>
      </c>
      <c r="Y77" s="19"/>
      <c r="Z77" s="19"/>
      <c r="AA77" s="17" t="s">
        <v>466</v>
      </c>
      <c r="AB77" s="22" t="s">
        <v>490</v>
      </c>
      <c r="AC77" s="34" t="s">
        <v>43</v>
      </c>
      <c r="AD77" s="31" t="str">
        <f t="shared" si="1"/>
        <v>A</v>
      </c>
      <c r="AE77" s="33" t="s">
        <v>131</v>
      </c>
      <c r="AF77" s="32">
        <v>0</v>
      </c>
      <c r="AG77" s="33" t="s">
        <v>491</v>
      </c>
    </row>
    <row r="78" spans="1:33" ht="120" customHeight="1" x14ac:dyDescent="0.2">
      <c r="A78" s="35" t="s">
        <v>483</v>
      </c>
      <c r="B78" s="17" t="s">
        <v>303</v>
      </c>
      <c r="C78" s="36">
        <v>1740</v>
      </c>
      <c r="D78" s="16" t="s">
        <v>2</v>
      </c>
      <c r="E78" s="17" t="s">
        <v>372</v>
      </c>
      <c r="F78" s="19"/>
      <c r="G78" s="17" t="s">
        <v>24</v>
      </c>
      <c r="H78" s="21" t="s">
        <v>492</v>
      </c>
      <c r="I78" s="16" t="s">
        <v>31</v>
      </c>
      <c r="J78" s="19">
        <v>45173</v>
      </c>
      <c r="K78" s="18"/>
      <c r="L78" s="17"/>
      <c r="M78" s="17"/>
      <c r="N78" s="17"/>
      <c r="O78" s="17"/>
      <c r="P78" s="19"/>
      <c r="Q78" s="19"/>
      <c r="R78" s="20">
        <v>1</v>
      </c>
      <c r="S78" s="20" cm="1">
        <f t="array" ref="S78">SUM(IF(AB78=Reformulaciones!$A$2:$A$1363,1,0))</f>
        <v>0</v>
      </c>
      <c r="T78" s="16" t="s">
        <v>492</v>
      </c>
      <c r="U78" s="16" t="s">
        <v>493</v>
      </c>
      <c r="V78" s="17" t="s">
        <v>494</v>
      </c>
      <c r="W78" s="18">
        <v>1</v>
      </c>
      <c r="X78" s="17" t="s">
        <v>522</v>
      </c>
      <c r="Y78" s="19">
        <v>45231</v>
      </c>
      <c r="Z78" s="19">
        <v>45322</v>
      </c>
      <c r="AA78" s="17" t="s">
        <v>466</v>
      </c>
      <c r="AB78" s="22" t="s">
        <v>495</v>
      </c>
      <c r="AC78" s="34" t="s">
        <v>43</v>
      </c>
      <c r="AD78" s="31" t="str">
        <f t="shared" si="1"/>
        <v>C</v>
      </c>
      <c r="AE78" s="33" t="s">
        <v>496</v>
      </c>
      <c r="AF78" s="32">
        <v>1</v>
      </c>
      <c r="AG78" s="33" t="s">
        <v>497</v>
      </c>
    </row>
    <row r="79" spans="1:33" ht="120" customHeight="1" x14ac:dyDescent="0.2">
      <c r="A79" s="35" t="s">
        <v>483</v>
      </c>
      <c r="B79" s="17" t="s">
        <v>303</v>
      </c>
      <c r="C79" s="36">
        <v>1741</v>
      </c>
      <c r="D79" s="16" t="s">
        <v>2</v>
      </c>
      <c r="E79" s="17" t="s">
        <v>372</v>
      </c>
      <c r="F79" s="19"/>
      <c r="G79" s="17" t="s">
        <v>24</v>
      </c>
      <c r="H79" s="21" t="s">
        <v>498</v>
      </c>
      <c r="I79" s="16" t="s">
        <v>31</v>
      </c>
      <c r="J79" s="19">
        <v>45173</v>
      </c>
      <c r="K79" s="18"/>
      <c r="L79" s="17"/>
      <c r="M79" s="17"/>
      <c r="N79" s="17"/>
      <c r="O79" s="17"/>
      <c r="P79" s="19"/>
      <c r="Q79" s="19"/>
      <c r="R79" s="20"/>
      <c r="S79" s="20" cm="1">
        <f t="array" ref="S79">SUM(IF(AB79=Reformulaciones!$A$2:$A$1363,1,0))</f>
        <v>0</v>
      </c>
      <c r="T79" s="16"/>
      <c r="U79" s="16" t="s">
        <v>195</v>
      </c>
      <c r="V79" s="17"/>
      <c r="W79" s="18"/>
      <c r="X79" s="17" t="s">
        <v>522</v>
      </c>
      <c r="Y79" s="19"/>
      <c r="Z79" s="19"/>
      <c r="AA79" s="17" t="s">
        <v>466</v>
      </c>
      <c r="AB79" s="22" t="s">
        <v>499</v>
      </c>
      <c r="AC79" s="34" t="s">
        <v>43</v>
      </c>
      <c r="AD79" s="31" t="str">
        <f t="shared" si="1"/>
        <v>C</v>
      </c>
      <c r="AE79" s="33" t="s">
        <v>500</v>
      </c>
      <c r="AF79" s="32">
        <v>1</v>
      </c>
      <c r="AG79" s="33" t="s">
        <v>501</v>
      </c>
    </row>
    <row r="80" spans="1:33" ht="120" customHeight="1" x14ac:dyDescent="0.2">
      <c r="A80" s="35" t="s">
        <v>483</v>
      </c>
      <c r="B80" s="17" t="s">
        <v>303</v>
      </c>
      <c r="C80" s="36">
        <v>1742</v>
      </c>
      <c r="D80" s="16" t="s">
        <v>2</v>
      </c>
      <c r="E80" s="17" t="s">
        <v>372</v>
      </c>
      <c r="F80" s="19"/>
      <c r="G80" s="17" t="s">
        <v>24</v>
      </c>
      <c r="H80" s="21" t="s">
        <v>502</v>
      </c>
      <c r="I80" s="16" t="s">
        <v>31</v>
      </c>
      <c r="J80" s="19">
        <v>45173</v>
      </c>
      <c r="K80" s="18"/>
      <c r="L80" s="17"/>
      <c r="M80" s="17"/>
      <c r="N80" s="17"/>
      <c r="O80" s="17"/>
      <c r="P80" s="19"/>
      <c r="Q80" s="19"/>
      <c r="R80" s="20">
        <v>1</v>
      </c>
      <c r="S80" s="20" cm="1">
        <f t="array" ref="S80">SUM(IF(AB80=Reformulaciones!$A$2:$A$1363,1,0))</f>
        <v>0</v>
      </c>
      <c r="T80" s="16" t="s">
        <v>503</v>
      </c>
      <c r="U80" s="16" t="s">
        <v>504</v>
      </c>
      <c r="V80" s="17" t="s">
        <v>505</v>
      </c>
      <c r="W80" s="18">
        <v>1</v>
      </c>
      <c r="X80" s="17" t="s">
        <v>522</v>
      </c>
      <c r="Y80" s="19">
        <v>45231</v>
      </c>
      <c r="Z80" s="19">
        <v>45381</v>
      </c>
      <c r="AA80" s="17" t="s">
        <v>466</v>
      </c>
      <c r="AB80" s="22" t="s">
        <v>506</v>
      </c>
      <c r="AC80" s="34" t="s">
        <v>43</v>
      </c>
      <c r="AD80" s="31" t="str">
        <f t="shared" si="1"/>
        <v>C</v>
      </c>
      <c r="AE80" s="33" t="s">
        <v>507</v>
      </c>
      <c r="AF80" s="32">
        <v>1</v>
      </c>
      <c r="AG80" s="33" t="s">
        <v>508</v>
      </c>
    </row>
    <row r="81" spans="1:33" ht="120" customHeight="1" x14ac:dyDescent="0.2">
      <c r="A81" s="35" t="s">
        <v>483</v>
      </c>
      <c r="B81" s="17" t="s">
        <v>303</v>
      </c>
      <c r="C81" s="36">
        <v>1742</v>
      </c>
      <c r="D81" s="16" t="s">
        <v>2</v>
      </c>
      <c r="E81" s="17" t="s">
        <v>372</v>
      </c>
      <c r="F81" s="19"/>
      <c r="G81" s="17" t="s">
        <v>24</v>
      </c>
      <c r="H81" s="21" t="s">
        <v>502</v>
      </c>
      <c r="I81" s="16" t="s">
        <v>31</v>
      </c>
      <c r="J81" s="19">
        <v>45173</v>
      </c>
      <c r="K81" s="18"/>
      <c r="L81" s="17"/>
      <c r="M81" s="17"/>
      <c r="N81" s="17"/>
      <c r="O81" s="17"/>
      <c r="P81" s="19"/>
      <c r="Q81" s="19"/>
      <c r="R81" s="20">
        <v>2</v>
      </c>
      <c r="S81" s="20" cm="1">
        <f t="array" ref="S81">SUM(IF(AB81=Reformulaciones!$A$2:$A$1363,1,0))</f>
        <v>0</v>
      </c>
      <c r="T81" s="16" t="s">
        <v>503</v>
      </c>
      <c r="U81" s="16" t="s">
        <v>509</v>
      </c>
      <c r="V81" s="17" t="s">
        <v>510</v>
      </c>
      <c r="W81" s="18">
        <v>1</v>
      </c>
      <c r="X81" s="17" t="s">
        <v>522</v>
      </c>
      <c r="Y81" s="19">
        <v>45231</v>
      </c>
      <c r="Z81" s="19">
        <v>45473</v>
      </c>
      <c r="AA81" s="17" t="s">
        <v>466</v>
      </c>
      <c r="AB81" s="22" t="s">
        <v>511</v>
      </c>
      <c r="AC81" s="34" t="s">
        <v>43</v>
      </c>
      <c r="AD81" s="31" t="str">
        <f t="shared" si="1"/>
        <v>A</v>
      </c>
      <c r="AE81" s="33" t="s">
        <v>131</v>
      </c>
      <c r="AF81" s="32">
        <v>0</v>
      </c>
      <c r="AG81" s="33" t="s">
        <v>512</v>
      </c>
    </row>
    <row r="82" spans="1:33" ht="120" customHeight="1" x14ac:dyDescent="0.2">
      <c r="A82" s="35" t="s">
        <v>483</v>
      </c>
      <c r="B82" s="17" t="s">
        <v>303</v>
      </c>
      <c r="C82" s="36">
        <v>1743</v>
      </c>
      <c r="D82" s="16" t="s">
        <v>2</v>
      </c>
      <c r="E82" s="17" t="s">
        <v>372</v>
      </c>
      <c r="F82" s="19"/>
      <c r="G82" s="17" t="s">
        <v>24</v>
      </c>
      <c r="H82" s="21" t="s">
        <v>513</v>
      </c>
      <c r="I82" s="16" t="s">
        <v>31</v>
      </c>
      <c r="J82" s="19">
        <v>45173</v>
      </c>
      <c r="K82" s="18"/>
      <c r="L82" s="17"/>
      <c r="M82" s="17"/>
      <c r="N82" s="17"/>
      <c r="O82" s="17"/>
      <c r="P82" s="19"/>
      <c r="Q82" s="19"/>
      <c r="R82" s="20">
        <v>1</v>
      </c>
      <c r="S82" s="20" cm="1">
        <f t="array" ref="S82">SUM(IF(AB82=Reformulaciones!$A$2:$A$1363,1,0))</f>
        <v>0</v>
      </c>
      <c r="T82" s="16" t="s">
        <v>513</v>
      </c>
      <c r="U82" s="16" t="s">
        <v>514</v>
      </c>
      <c r="V82" s="17" t="s">
        <v>515</v>
      </c>
      <c r="W82" s="18">
        <v>1</v>
      </c>
      <c r="X82" s="17" t="s">
        <v>522</v>
      </c>
      <c r="Y82" s="19">
        <v>45200</v>
      </c>
      <c r="Z82" s="19">
        <v>45657</v>
      </c>
      <c r="AA82" s="17" t="s">
        <v>466</v>
      </c>
      <c r="AB82" s="22" t="s">
        <v>516</v>
      </c>
      <c r="AC82" s="34" t="s">
        <v>43</v>
      </c>
      <c r="AD82" s="31" t="str">
        <f t="shared" si="1"/>
        <v>A</v>
      </c>
      <c r="AE82" s="33" t="s">
        <v>131</v>
      </c>
      <c r="AF82" s="32">
        <v>0</v>
      </c>
      <c r="AG82" s="33" t="s">
        <v>517</v>
      </c>
    </row>
    <row r="83" spans="1:33" ht="120" customHeight="1" x14ac:dyDescent="0.2">
      <c r="A83" s="35" t="s">
        <v>483</v>
      </c>
      <c r="B83" s="17" t="s">
        <v>303</v>
      </c>
      <c r="C83" s="36">
        <v>1744</v>
      </c>
      <c r="D83" s="16" t="s">
        <v>2</v>
      </c>
      <c r="E83" s="17" t="s">
        <v>372</v>
      </c>
      <c r="F83" s="19"/>
      <c r="G83" s="17" t="s">
        <v>24</v>
      </c>
      <c r="H83" s="21" t="s">
        <v>518</v>
      </c>
      <c r="I83" s="16" t="s">
        <v>31</v>
      </c>
      <c r="J83" s="19">
        <v>45173</v>
      </c>
      <c r="K83" s="18"/>
      <c r="L83" s="17"/>
      <c r="M83" s="17"/>
      <c r="N83" s="17"/>
      <c r="O83" s="17"/>
      <c r="P83" s="19"/>
      <c r="Q83" s="19"/>
      <c r="R83" s="20">
        <v>2</v>
      </c>
      <c r="S83" s="20">
        <v>0</v>
      </c>
      <c r="T83" s="16" t="s">
        <v>519</v>
      </c>
      <c r="U83" s="16" t="s">
        <v>520</v>
      </c>
      <c r="V83" s="17" t="s">
        <v>521</v>
      </c>
      <c r="W83" s="18">
        <v>1</v>
      </c>
      <c r="X83" s="17" t="s">
        <v>522</v>
      </c>
      <c r="Y83" s="19">
        <v>44986</v>
      </c>
      <c r="Z83" s="19">
        <v>45473</v>
      </c>
      <c r="AA83" s="17" t="s">
        <v>466</v>
      </c>
      <c r="AB83" s="22" t="s">
        <v>523</v>
      </c>
      <c r="AC83" s="34" t="s">
        <v>43</v>
      </c>
      <c r="AD83" s="31" t="str">
        <f t="shared" si="1"/>
        <v>A</v>
      </c>
      <c r="AE83" s="33" t="s">
        <v>131</v>
      </c>
      <c r="AF83" s="32">
        <v>0</v>
      </c>
      <c r="AG83" s="33" t="s">
        <v>471</v>
      </c>
    </row>
    <row r="84" spans="1:33" ht="120" customHeight="1" x14ac:dyDescent="0.2">
      <c r="A84" s="35" t="s">
        <v>483</v>
      </c>
      <c r="B84" s="17" t="s">
        <v>303</v>
      </c>
      <c r="C84" s="36">
        <v>1745</v>
      </c>
      <c r="D84" s="16" t="s">
        <v>2</v>
      </c>
      <c r="E84" s="17" t="s">
        <v>372</v>
      </c>
      <c r="F84" s="19"/>
      <c r="G84" s="17" t="s">
        <v>24</v>
      </c>
      <c r="H84" s="21" t="s">
        <v>524</v>
      </c>
      <c r="I84" s="16" t="s">
        <v>31</v>
      </c>
      <c r="J84" s="19">
        <v>45173</v>
      </c>
      <c r="K84" s="18"/>
      <c r="L84" s="17"/>
      <c r="M84" s="17"/>
      <c r="N84" s="17"/>
      <c r="O84" s="17"/>
      <c r="P84" s="19"/>
      <c r="Q84" s="19"/>
      <c r="R84" s="20">
        <v>3</v>
      </c>
      <c r="S84" s="20">
        <v>0</v>
      </c>
      <c r="T84" s="16" t="s">
        <v>525</v>
      </c>
      <c r="U84" s="16" t="s">
        <v>526</v>
      </c>
      <c r="V84" s="17" t="s">
        <v>527</v>
      </c>
      <c r="W84" s="18">
        <v>1</v>
      </c>
      <c r="X84" s="17" t="s">
        <v>522</v>
      </c>
      <c r="Y84" s="19">
        <v>45200</v>
      </c>
      <c r="Z84" s="19">
        <v>45473</v>
      </c>
      <c r="AA84" s="17" t="s">
        <v>466</v>
      </c>
      <c r="AB84" s="22" t="s">
        <v>528</v>
      </c>
      <c r="AC84" s="34" t="s">
        <v>43</v>
      </c>
      <c r="AD84" s="31" t="str">
        <f t="shared" si="1"/>
        <v>A</v>
      </c>
      <c r="AE84" s="33" t="s">
        <v>131</v>
      </c>
      <c r="AF84" s="32">
        <v>0</v>
      </c>
      <c r="AG84" s="33" t="s">
        <v>471</v>
      </c>
    </row>
    <row r="85" spans="1:33" ht="120" customHeight="1" x14ac:dyDescent="0.2">
      <c r="A85" s="35" t="s">
        <v>483</v>
      </c>
      <c r="B85" s="17" t="s">
        <v>303</v>
      </c>
      <c r="C85" s="36">
        <v>1745</v>
      </c>
      <c r="D85" s="16" t="s">
        <v>2</v>
      </c>
      <c r="E85" s="17" t="s">
        <v>372</v>
      </c>
      <c r="F85" s="19" t="s">
        <v>94</v>
      </c>
      <c r="G85" s="17" t="s">
        <v>24</v>
      </c>
      <c r="H85" s="21" t="s">
        <v>524</v>
      </c>
      <c r="I85" s="16" t="s">
        <v>31</v>
      </c>
      <c r="J85" s="19">
        <v>45173</v>
      </c>
      <c r="K85" s="18"/>
      <c r="L85" s="17"/>
      <c r="M85" s="17"/>
      <c r="N85" s="17"/>
      <c r="O85" s="17"/>
      <c r="P85" s="19"/>
      <c r="Q85" s="19"/>
      <c r="R85" s="20">
        <v>4</v>
      </c>
      <c r="S85" s="20">
        <v>1338</v>
      </c>
      <c r="T85" s="16" t="s">
        <v>525</v>
      </c>
      <c r="U85" s="16" t="s">
        <v>529</v>
      </c>
      <c r="V85" s="17" t="s">
        <v>530</v>
      </c>
      <c r="W85" s="18">
        <v>1</v>
      </c>
      <c r="X85" s="17" t="s">
        <v>522</v>
      </c>
      <c r="Y85" s="19">
        <v>45139</v>
      </c>
      <c r="Z85" s="19">
        <v>45473</v>
      </c>
      <c r="AA85" s="17" t="s">
        <v>466</v>
      </c>
      <c r="AB85" s="22"/>
      <c r="AC85" s="34" t="s">
        <v>43</v>
      </c>
      <c r="AD85" s="31" t="str">
        <f t="shared" si="1"/>
        <v>A</v>
      </c>
      <c r="AE85" s="33" t="s">
        <v>131</v>
      </c>
      <c r="AF85" s="32">
        <v>0</v>
      </c>
      <c r="AG85" s="33" t="s">
        <v>471</v>
      </c>
    </row>
    <row r="86" spans="1:33" ht="120" customHeight="1" x14ac:dyDescent="0.2">
      <c r="A86" s="35" t="s">
        <v>483</v>
      </c>
      <c r="B86" s="17" t="s">
        <v>177</v>
      </c>
      <c r="C86" s="36">
        <v>1746</v>
      </c>
      <c r="D86" s="16" t="s">
        <v>2</v>
      </c>
      <c r="E86" s="17" t="s">
        <v>372</v>
      </c>
      <c r="F86" s="19"/>
      <c r="G86" s="17" t="s">
        <v>24</v>
      </c>
      <c r="H86" s="21" t="s">
        <v>531</v>
      </c>
      <c r="I86" s="16" t="s">
        <v>31</v>
      </c>
      <c r="J86" s="19">
        <v>45173</v>
      </c>
      <c r="K86" s="18"/>
      <c r="L86" s="17"/>
      <c r="M86" s="17"/>
      <c r="N86" s="17"/>
      <c r="O86" s="17"/>
      <c r="P86" s="19"/>
      <c r="Q86" s="19"/>
      <c r="R86" s="20">
        <v>1</v>
      </c>
      <c r="S86" s="20" cm="1">
        <f t="array" ref="S86">SUM(IF(AB86=Reformulaciones!$A$2:$A$1363,1,0))</f>
        <v>0</v>
      </c>
      <c r="T86" s="16" t="s">
        <v>532</v>
      </c>
      <c r="U86" s="16" t="s">
        <v>533</v>
      </c>
      <c r="V86" s="17" t="s">
        <v>534</v>
      </c>
      <c r="W86" s="18">
        <v>2</v>
      </c>
      <c r="X86" s="17" t="s">
        <v>177</v>
      </c>
      <c r="Y86" s="19">
        <v>45261</v>
      </c>
      <c r="Z86" s="19">
        <v>45473</v>
      </c>
      <c r="AA86" s="17" t="s">
        <v>535</v>
      </c>
      <c r="AB86" s="22" t="s">
        <v>536</v>
      </c>
      <c r="AC86" s="34" t="s">
        <v>43</v>
      </c>
      <c r="AD86" s="31" t="str">
        <f t="shared" si="1"/>
        <v>A</v>
      </c>
      <c r="AE86" s="33" t="s">
        <v>131</v>
      </c>
      <c r="AF86" s="32">
        <v>0</v>
      </c>
      <c r="AG86" s="33" t="s">
        <v>537</v>
      </c>
    </row>
    <row r="87" spans="1:33" ht="120" customHeight="1" x14ac:dyDescent="0.2">
      <c r="A87" s="35" t="s">
        <v>176</v>
      </c>
      <c r="B87" s="17" t="s">
        <v>538</v>
      </c>
      <c r="C87" s="36">
        <v>1747</v>
      </c>
      <c r="D87" s="16" t="s">
        <v>10</v>
      </c>
      <c r="E87" s="17" t="s">
        <v>539</v>
      </c>
      <c r="F87" s="19">
        <v>45078</v>
      </c>
      <c r="G87" s="17" t="s">
        <v>22</v>
      </c>
      <c r="H87" s="21" t="s">
        <v>540</v>
      </c>
      <c r="I87" s="16"/>
      <c r="J87" s="19">
        <v>45195</v>
      </c>
      <c r="K87" s="18"/>
      <c r="L87" s="17"/>
      <c r="M87" s="17"/>
      <c r="N87" s="17"/>
      <c r="O87" s="17"/>
      <c r="P87" s="19"/>
      <c r="Q87" s="19"/>
      <c r="R87" s="20">
        <v>1</v>
      </c>
      <c r="S87" s="20" cm="1">
        <f t="array" ref="S87">SUM(IF(AB87=Reformulaciones!$A$2:$A$1363,1,0))</f>
        <v>0</v>
      </c>
      <c r="T87" s="16" t="s">
        <v>541</v>
      </c>
      <c r="U87" s="16" t="s">
        <v>542</v>
      </c>
      <c r="V87" s="17" t="s">
        <v>121</v>
      </c>
      <c r="W87" s="18">
        <v>1</v>
      </c>
      <c r="X87" s="17" t="s">
        <v>538</v>
      </c>
      <c r="Y87" s="19">
        <v>45139</v>
      </c>
      <c r="Z87" s="19">
        <v>45412</v>
      </c>
      <c r="AA87" s="17" t="s">
        <v>543</v>
      </c>
      <c r="AB87" s="22" t="s">
        <v>544</v>
      </c>
      <c r="AC87" s="34" t="s">
        <v>117</v>
      </c>
      <c r="AD87" s="31" t="str">
        <f t="shared" si="1"/>
        <v>C</v>
      </c>
      <c r="AE87" s="33" t="s">
        <v>545</v>
      </c>
      <c r="AF87" s="32">
        <v>1</v>
      </c>
      <c r="AG87" s="33" t="s">
        <v>546</v>
      </c>
    </row>
    <row r="88" spans="1:33" ht="120" customHeight="1" x14ac:dyDescent="0.2">
      <c r="A88" s="35" t="s">
        <v>176</v>
      </c>
      <c r="B88" s="17" t="s">
        <v>538</v>
      </c>
      <c r="C88" s="36">
        <v>1747</v>
      </c>
      <c r="D88" s="16" t="s">
        <v>10</v>
      </c>
      <c r="E88" s="17" t="s">
        <v>539</v>
      </c>
      <c r="F88" s="19">
        <v>45078</v>
      </c>
      <c r="G88" s="17" t="s">
        <v>22</v>
      </c>
      <c r="H88" s="21" t="s">
        <v>540</v>
      </c>
      <c r="I88" s="16"/>
      <c r="J88" s="19">
        <v>45195</v>
      </c>
      <c r="K88" s="18"/>
      <c r="L88" s="17"/>
      <c r="M88" s="17"/>
      <c r="N88" s="17"/>
      <c r="O88" s="17"/>
      <c r="P88" s="19"/>
      <c r="Q88" s="19"/>
      <c r="R88" s="20">
        <v>2</v>
      </c>
      <c r="S88" s="20" cm="1">
        <f t="array" ref="S88">SUM(IF(AB88=Reformulaciones!$A$2:$A$1363,1,0))</f>
        <v>0</v>
      </c>
      <c r="T88" s="16" t="s">
        <v>541</v>
      </c>
      <c r="U88" s="16" t="s">
        <v>547</v>
      </c>
      <c r="V88" s="17" t="s">
        <v>548</v>
      </c>
      <c r="W88" s="18">
        <v>1</v>
      </c>
      <c r="X88" s="17" t="s">
        <v>538</v>
      </c>
      <c r="Y88" s="19">
        <v>45139</v>
      </c>
      <c r="Z88" s="19">
        <v>45443</v>
      </c>
      <c r="AA88" s="17" t="s">
        <v>543</v>
      </c>
      <c r="AB88" s="22" t="s">
        <v>549</v>
      </c>
      <c r="AC88" s="34" t="s">
        <v>117</v>
      </c>
      <c r="AD88" s="31" t="str">
        <f t="shared" si="1"/>
        <v>C</v>
      </c>
      <c r="AE88" s="33" t="s">
        <v>550</v>
      </c>
      <c r="AF88" s="32">
        <v>1</v>
      </c>
      <c r="AG88" s="33" t="s">
        <v>551</v>
      </c>
    </row>
    <row r="89" spans="1:33" ht="120" customHeight="1" x14ac:dyDescent="0.2">
      <c r="A89" s="35" t="s">
        <v>176</v>
      </c>
      <c r="B89" s="17" t="s">
        <v>538</v>
      </c>
      <c r="C89" s="36">
        <v>1748</v>
      </c>
      <c r="D89" s="16" t="s">
        <v>10</v>
      </c>
      <c r="E89" s="17" t="s">
        <v>539</v>
      </c>
      <c r="F89" s="19">
        <v>45078</v>
      </c>
      <c r="G89" s="17" t="s">
        <v>22</v>
      </c>
      <c r="H89" s="21" t="s">
        <v>552</v>
      </c>
      <c r="I89" s="16"/>
      <c r="J89" s="19">
        <v>45195</v>
      </c>
      <c r="K89" s="18"/>
      <c r="L89" s="17"/>
      <c r="M89" s="17"/>
      <c r="N89" s="17"/>
      <c r="O89" s="17"/>
      <c r="P89" s="19"/>
      <c r="Q89" s="19"/>
      <c r="R89" s="20">
        <v>1</v>
      </c>
      <c r="S89" s="20" cm="1">
        <f t="array" ref="S89">SUM(IF(AB89=Reformulaciones!$A$2:$A$1363,1,0))</f>
        <v>0</v>
      </c>
      <c r="T89" s="16" t="s">
        <v>553</v>
      </c>
      <c r="U89" s="16" t="s">
        <v>554</v>
      </c>
      <c r="V89" s="17" t="s">
        <v>555</v>
      </c>
      <c r="W89" s="18">
        <v>3</v>
      </c>
      <c r="X89" s="17" t="s">
        <v>538</v>
      </c>
      <c r="Y89" s="19">
        <v>45139</v>
      </c>
      <c r="Z89" s="19">
        <v>45443</v>
      </c>
      <c r="AA89" s="17" t="s">
        <v>543</v>
      </c>
      <c r="AB89" s="22" t="s">
        <v>556</v>
      </c>
      <c r="AC89" s="34" t="s">
        <v>45</v>
      </c>
      <c r="AD89" s="31" t="str">
        <f t="shared" si="1"/>
        <v>A</v>
      </c>
      <c r="AE89" s="33" t="s">
        <v>557</v>
      </c>
      <c r="AF89" s="32">
        <v>0.75</v>
      </c>
      <c r="AG89" s="33" t="s">
        <v>558</v>
      </c>
    </row>
    <row r="90" spans="1:33" ht="120" customHeight="1" x14ac:dyDescent="0.2">
      <c r="A90" s="35" t="s">
        <v>176</v>
      </c>
      <c r="B90" s="17" t="s">
        <v>538</v>
      </c>
      <c r="C90" s="36">
        <v>1748</v>
      </c>
      <c r="D90" s="16" t="s">
        <v>10</v>
      </c>
      <c r="E90" s="17" t="s">
        <v>539</v>
      </c>
      <c r="F90" s="19">
        <v>45078</v>
      </c>
      <c r="G90" s="17" t="s">
        <v>22</v>
      </c>
      <c r="H90" s="21" t="s">
        <v>552</v>
      </c>
      <c r="I90" s="16"/>
      <c r="J90" s="19">
        <v>45195</v>
      </c>
      <c r="K90" s="18"/>
      <c r="L90" s="17"/>
      <c r="M90" s="17"/>
      <c r="N90" s="17"/>
      <c r="O90" s="17"/>
      <c r="P90" s="19"/>
      <c r="Q90" s="19"/>
      <c r="R90" s="20">
        <v>2</v>
      </c>
      <c r="S90" s="20" cm="1">
        <f t="array" ref="S90">SUM(IF(AB90=Reformulaciones!$A$2:$A$1363,1,0))</f>
        <v>0</v>
      </c>
      <c r="T90" s="16" t="s">
        <v>553</v>
      </c>
      <c r="U90" s="16" t="s">
        <v>542</v>
      </c>
      <c r="V90" s="17" t="s">
        <v>121</v>
      </c>
      <c r="W90" s="18">
        <v>1</v>
      </c>
      <c r="X90" s="17" t="s">
        <v>538</v>
      </c>
      <c r="Y90" s="19">
        <v>45139</v>
      </c>
      <c r="Z90" s="19">
        <v>45412</v>
      </c>
      <c r="AA90" s="17" t="s">
        <v>543</v>
      </c>
      <c r="AB90" s="22" t="s">
        <v>559</v>
      </c>
      <c r="AC90" s="34" t="s">
        <v>45</v>
      </c>
      <c r="AD90" s="31" t="str">
        <f t="shared" si="1"/>
        <v>C</v>
      </c>
      <c r="AE90" s="33" t="s">
        <v>560</v>
      </c>
      <c r="AF90" s="32">
        <v>1</v>
      </c>
      <c r="AG90" s="33" t="s">
        <v>561</v>
      </c>
    </row>
    <row r="91" spans="1:33" ht="120" customHeight="1" x14ac:dyDescent="0.2">
      <c r="A91" s="35" t="s">
        <v>176</v>
      </c>
      <c r="B91" s="17" t="s">
        <v>538</v>
      </c>
      <c r="C91" s="36">
        <v>1748</v>
      </c>
      <c r="D91" s="16" t="s">
        <v>10</v>
      </c>
      <c r="E91" s="17" t="s">
        <v>539</v>
      </c>
      <c r="F91" s="19">
        <v>45078</v>
      </c>
      <c r="G91" s="17" t="s">
        <v>22</v>
      </c>
      <c r="H91" s="21" t="s">
        <v>552</v>
      </c>
      <c r="I91" s="16"/>
      <c r="J91" s="19">
        <v>45195</v>
      </c>
      <c r="K91" s="18"/>
      <c r="L91" s="17"/>
      <c r="M91" s="17"/>
      <c r="N91" s="17"/>
      <c r="O91" s="17"/>
      <c r="P91" s="19"/>
      <c r="Q91" s="19"/>
      <c r="R91" s="20">
        <v>3</v>
      </c>
      <c r="S91" s="20" cm="1">
        <f t="array" ref="S91">SUM(IF(AB91=Reformulaciones!$A$2:$A$1363,1,0))</f>
        <v>0</v>
      </c>
      <c r="T91" s="16" t="s">
        <v>553</v>
      </c>
      <c r="U91" s="16" t="s">
        <v>562</v>
      </c>
      <c r="V91" s="17" t="s">
        <v>548</v>
      </c>
      <c r="W91" s="18">
        <v>1</v>
      </c>
      <c r="X91" s="17" t="s">
        <v>538</v>
      </c>
      <c r="Y91" s="19">
        <v>45139</v>
      </c>
      <c r="Z91" s="19">
        <v>45443</v>
      </c>
      <c r="AA91" s="17" t="s">
        <v>543</v>
      </c>
      <c r="AB91" s="22" t="s">
        <v>563</v>
      </c>
      <c r="AC91" s="34" t="s">
        <v>45</v>
      </c>
      <c r="AD91" s="31" t="str">
        <f t="shared" si="1"/>
        <v>A</v>
      </c>
      <c r="AE91" s="33" t="s">
        <v>564</v>
      </c>
      <c r="AF91" s="32">
        <v>0.99</v>
      </c>
      <c r="AG91" s="33" t="s">
        <v>565</v>
      </c>
    </row>
    <row r="92" spans="1:33" ht="120" customHeight="1" x14ac:dyDescent="0.2">
      <c r="A92" s="35" t="s">
        <v>176</v>
      </c>
      <c r="B92" s="17" t="s">
        <v>538</v>
      </c>
      <c r="C92" s="36">
        <v>1749</v>
      </c>
      <c r="D92" s="16" t="s">
        <v>10</v>
      </c>
      <c r="E92" s="17" t="s">
        <v>539</v>
      </c>
      <c r="F92" s="19">
        <v>45078</v>
      </c>
      <c r="G92" s="17" t="s">
        <v>22</v>
      </c>
      <c r="H92" s="21" t="s">
        <v>566</v>
      </c>
      <c r="I92" s="16"/>
      <c r="J92" s="19">
        <v>45195</v>
      </c>
      <c r="K92" s="18"/>
      <c r="L92" s="17"/>
      <c r="M92" s="17"/>
      <c r="N92" s="17"/>
      <c r="O92" s="17"/>
      <c r="P92" s="19"/>
      <c r="Q92" s="19"/>
      <c r="R92" s="20">
        <v>1</v>
      </c>
      <c r="S92" s="20" cm="1">
        <f t="array" ref="S92">SUM(IF(AB92=Reformulaciones!$A$2:$A$1363,1,0))</f>
        <v>0</v>
      </c>
      <c r="T92" s="16" t="s">
        <v>567</v>
      </c>
      <c r="U92" s="16" t="s">
        <v>554</v>
      </c>
      <c r="V92" s="17" t="s">
        <v>555</v>
      </c>
      <c r="W92" s="18">
        <v>3</v>
      </c>
      <c r="X92" s="17" t="s">
        <v>538</v>
      </c>
      <c r="Y92" s="19">
        <v>45139</v>
      </c>
      <c r="Z92" s="19">
        <v>45443</v>
      </c>
      <c r="AA92" s="17" t="s">
        <v>543</v>
      </c>
      <c r="AB92" s="22" t="s">
        <v>568</v>
      </c>
      <c r="AC92" s="34" t="s">
        <v>44</v>
      </c>
      <c r="AD92" s="31" t="str">
        <f t="shared" si="1"/>
        <v>C</v>
      </c>
      <c r="AE92" s="33" t="s">
        <v>569</v>
      </c>
      <c r="AF92" s="32">
        <v>1</v>
      </c>
      <c r="AG92" s="33" t="s">
        <v>570</v>
      </c>
    </row>
    <row r="93" spans="1:33" ht="120" customHeight="1" x14ac:dyDescent="0.2">
      <c r="A93" s="35" t="s">
        <v>176</v>
      </c>
      <c r="B93" s="17" t="s">
        <v>538</v>
      </c>
      <c r="C93" s="36">
        <v>1749</v>
      </c>
      <c r="D93" s="16" t="s">
        <v>10</v>
      </c>
      <c r="E93" s="17" t="s">
        <v>539</v>
      </c>
      <c r="F93" s="19">
        <v>45078</v>
      </c>
      <c r="G93" s="17" t="s">
        <v>22</v>
      </c>
      <c r="H93" s="21" t="s">
        <v>566</v>
      </c>
      <c r="I93" s="16"/>
      <c r="J93" s="19">
        <v>45195</v>
      </c>
      <c r="K93" s="18"/>
      <c r="L93" s="17"/>
      <c r="M93" s="17"/>
      <c r="N93" s="17"/>
      <c r="O93" s="17"/>
      <c r="P93" s="19"/>
      <c r="Q93" s="19"/>
      <c r="R93" s="20">
        <v>2</v>
      </c>
      <c r="S93" s="20" cm="1">
        <f t="array" ref="S93">SUM(IF(AB93=Reformulaciones!$A$2:$A$1363,1,0))</f>
        <v>0</v>
      </c>
      <c r="T93" s="16" t="s">
        <v>567</v>
      </c>
      <c r="U93" s="16" t="s">
        <v>542</v>
      </c>
      <c r="V93" s="17" t="s">
        <v>121</v>
      </c>
      <c r="W93" s="18">
        <v>1</v>
      </c>
      <c r="X93" s="17" t="s">
        <v>538</v>
      </c>
      <c r="Y93" s="19">
        <v>45139</v>
      </c>
      <c r="Z93" s="19">
        <v>45412</v>
      </c>
      <c r="AA93" s="17" t="s">
        <v>543</v>
      </c>
      <c r="AB93" s="22" t="s">
        <v>571</v>
      </c>
      <c r="AC93" s="34" t="s">
        <v>44</v>
      </c>
      <c r="AD93" s="31" t="str">
        <f t="shared" si="1"/>
        <v>A</v>
      </c>
      <c r="AE93" s="33" t="s">
        <v>572</v>
      </c>
      <c r="AF93" s="32">
        <v>0.66</v>
      </c>
      <c r="AG93" s="33" t="s">
        <v>573</v>
      </c>
    </row>
    <row r="94" spans="1:33" ht="120" customHeight="1" x14ac:dyDescent="0.2">
      <c r="A94" s="35" t="s">
        <v>176</v>
      </c>
      <c r="B94" s="17" t="s">
        <v>538</v>
      </c>
      <c r="C94" s="36">
        <v>1749</v>
      </c>
      <c r="D94" s="16" t="s">
        <v>10</v>
      </c>
      <c r="E94" s="17" t="s">
        <v>539</v>
      </c>
      <c r="F94" s="19">
        <v>45078</v>
      </c>
      <c r="G94" s="17" t="s">
        <v>22</v>
      </c>
      <c r="H94" s="21" t="s">
        <v>566</v>
      </c>
      <c r="I94" s="16"/>
      <c r="J94" s="19">
        <v>45195</v>
      </c>
      <c r="K94" s="18"/>
      <c r="L94" s="17"/>
      <c r="M94" s="17"/>
      <c r="N94" s="17"/>
      <c r="O94" s="17"/>
      <c r="P94" s="19"/>
      <c r="Q94" s="19"/>
      <c r="R94" s="20">
        <v>3</v>
      </c>
      <c r="S94" s="20" cm="1">
        <f t="array" ref="S94">SUM(IF(AB94=Reformulaciones!$A$2:$A$1363,1,0))</f>
        <v>0</v>
      </c>
      <c r="T94" s="16" t="s">
        <v>567</v>
      </c>
      <c r="U94" s="16" t="s">
        <v>562</v>
      </c>
      <c r="V94" s="17" t="s">
        <v>548</v>
      </c>
      <c r="W94" s="18">
        <v>1</v>
      </c>
      <c r="X94" s="17" t="s">
        <v>538</v>
      </c>
      <c r="Y94" s="19">
        <v>45139</v>
      </c>
      <c r="Z94" s="19">
        <v>45443</v>
      </c>
      <c r="AA94" s="17" t="s">
        <v>543</v>
      </c>
      <c r="AB94" s="22" t="s">
        <v>574</v>
      </c>
      <c r="AC94" s="34" t="s">
        <v>44</v>
      </c>
      <c r="AD94" s="31" t="str">
        <f t="shared" si="1"/>
        <v>C</v>
      </c>
      <c r="AE94" s="33" t="s">
        <v>569</v>
      </c>
      <c r="AF94" s="32">
        <v>1</v>
      </c>
      <c r="AG94" s="33" t="s">
        <v>570</v>
      </c>
    </row>
    <row r="95" spans="1:33" ht="120" customHeight="1" x14ac:dyDescent="0.2">
      <c r="A95" s="35" t="s">
        <v>176</v>
      </c>
      <c r="B95" s="17" t="s">
        <v>538</v>
      </c>
      <c r="C95" s="36">
        <v>1750</v>
      </c>
      <c r="D95" s="16" t="s">
        <v>10</v>
      </c>
      <c r="E95" s="17" t="s">
        <v>539</v>
      </c>
      <c r="F95" s="19">
        <v>45078</v>
      </c>
      <c r="G95" s="17" t="s">
        <v>22</v>
      </c>
      <c r="H95" s="21" t="s">
        <v>575</v>
      </c>
      <c r="I95" s="16"/>
      <c r="J95" s="19">
        <v>45195</v>
      </c>
      <c r="K95" s="18"/>
      <c r="L95" s="17"/>
      <c r="M95" s="17"/>
      <c r="N95" s="17"/>
      <c r="O95" s="17"/>
      <c r="P95" s="19"/>
      <c r="Q95" s="19"/>
      <c r="R95" s="20">
        <v>1</v>
      </c>
      <c r="S95" s="20" cm="1">
        <f t="array" ref="S95">SUM(IF(AB95=Reformulaciones!$A$2:$A$1363,1,0))</f>
        <v>0</v>
      </c>
      <c r="T95" s="16" t="s">
        <v>576</v>
      </c>
      <c r="U95" s="16" t="s">
        <v>554</v>
      </c>
      <c r="V95" s="17" t="s">
        <v>555</v>
      </c>
      <c r="W95" s="18">
        <v>3</v>
      </c>
      <c r="X95" s="17" t="s">
        <v>538</v>
      </c>
      <c r="Y95" s="19">
        <v>45139</v>
      </c>
      <c r="Z95" s="19">
        <v>45443</v>
      </c>
      <c r="AA95" s="17" t="s">
        <v>543</v>
      </c>
      <c r="AB95" s="22" t="s">
        <v>577</v>
      </c>
      <c r="AC95" s="34" t="s">
        <v>44</v>
      </c>
      <c r="AD95" s="31" t="str">
        <f t="shared" si="1"/>
        <v>A</v>
      </c>
      <c r="AE95" s="33" t="s">
        <v>572</v>
      </c>
      <c r="AF95" s="32">
        <v>0.66</v>
      </c>
      <c r="AG95" s="33" t="s">
        <v>573</v>
      </c>
    </row>
    <row r="96" spans="1:33" ht="120" customHeight="1" x14ac:dyDescent="0.2">
      <c r="A96" s="35" t="s">
        <v>176</v>
      </c>
      <c r="B96" s="17" t="s">
        <v>538</v>
      </c>
      <c r="C96" s="36">
        <v>1750</v>
      </c>
      <c r="D96" s="16" t="s">
        <v>10</v>
      </c>
      <c r="E96" s="17" t="s">
        <v>539</v>
      </c>
      <c r="F96" s="19">
        <v>45078</v>
      </c>
      <c r="G96" s="17" t="s">
        <v>22</v>
      </c>
      <c r="H96" s="21" t="s">
        <v>575</v>
      </c>
      <c r="I96" s="16"/>
      <c r="J96" s="19">
        <v>45195</v>
      </c>
      <c r="K96" s="18"/>
      <c r="L96" s="17"/>
      <c r="M96" s="17"/>
      <c r="N96" s="17"/>
      <c r="O96" s="17"/>
      <c r="P96" s="19"/>
      <c r="Q96" s="19"/>
      <c r="R96" s="20">
        <v>2</v>
      </c>
      <c r="S96" s="20" cm="1">
        <f t="array" ref="S96">SUM(IF(AB96=Reformulaciones!$A$2:$A$1363,1,0))</f>
        <v>0</v>
      </c>
      <c r="T96" s="16" t="s">
        <v>576</v>
      </c>
      <c r="U96" s="16" t="s">
        <v>542</v>
      </c>
      <c r="V96" s="17" t="s">
        <v>121</v>
      </c>
      <c r="W96" s="18">
        <v>1</v>
      </c>
      <c r="X96" s="17" t="s">
        <v>538</v>
      </c>
      <c r="Y96" s="19">
        <v>45139</v>
      </c>
      <c r="Z96" s="19">
        <v>45412</v>
      </c>
      <c r="AA96" s="17" t="s">
        <v>543</v>
      </c>
      <c r="AB96" s="22" t="s">
        <v>578</v>
      </c>
      <c r="AC96" s="34" t="s">
        <v>44</v>
      </c>
      <c r="AD96" s="31" t="str">
        <f t="shared" si="1"/>
        <v>C</v>
      </c>
      <c r="AE96" s="33" t="s">
        <v>569</v>
      </c>
      <c r="AF96" s="32">
        <v>1</v>
      </c>
      <c r="AG96" s="33" t="s">
        <v>579</v>
      </c>
    </row>
    <row r="97" spans="1:33" ht="120" customHeight="1" x14ac:dyDescent="0.2">
      <c r="A97" s="35" t="s">
        <v>176</v>
      </c>
      <c r="B97" s="17" t="s">
        <v>538</v>
      </c>
      <c r="C97" s="36">
        <v>1750</v>
      </c>
      <c r="D97" s="16" t="s">
        <v>10</v>
      </c>
      <c r="E97" s="17" t="s">
        <v>539</v>
      </c>
      <c r="F97" s="19">
        <v>45078</v>
      </c>
      <c r="G97" s="17" t="s">
        <v>22</v>
      </c>
      <c r="H97" s="21" t="s">
        <v>575</v>
      </c>
      <c r="I97" s="16"/>
      <c r="J97" s="19">
        <v>45195</v>
      </c>
      <c r="K97" s="18"/>
      <c r="L97" s="17"/>
      <c r="M97" s="17"/>
      <c r="N97" s="17"/>
      <c r="O97" s="17"/>
      <c r="P97" s="19"/>
      <c r="Q97" s="19"/>
      <c r="R97" s="20">
        <v>3</v>
      </c>
      <c r="S97" s="20" cm="1">
        <f t="array" ref="S97">SUM(IF(AB97=Reformulaciones!$A$2:$A$1363,1,0))</f>
        <v>0</v>
      </c>
      <c r="T97" s="16" t="s">
        <v>576</v>
      </c>
      <c r="U97" s="16" t="s">
        <v>562</v>
      </c>
      <c r="V97" s="17" t="s">
        <v>548</v>
      </c>
      <c r="W97" s="18">
        <v>1</v>
      </c>
      <c r="X97" s="17" t="s">
        <v>538</v>
      </c>
      <c r="Y97" s="19">
        <v>45139</v>
      </c>
      <c r="Z97" s="19">
        <v>45443</v>
      </c>
      <c r="AA97" s="17" t="s">
        <v>543</v>
      </c>
      <c r="AB97" s="22" t="s">
        <v>580</v>
      </c>
      <c r="AC97" s="34" t="s">
        <v>44</v>
      </c>
      <c r="AD97" s="31" t="str">
        <f t="shared" si="1"/>
        <v>C</v>
      </c>
      <c r="AE97" s="33" t="s">
        <v>581</v>
      </c>
      <c r="AF97" s="32">
        <v>1</v>
      </c>
      <c r="AG97" s="33" t="s">
        <v>582</v>
      </c>
    </row>
    <row r="98" spans="1:33" ht="120" customHeight="1" x14ac:dyDescent="0.2">
      <c r="A98" s="35" t="s">
        <v>176</v>
      </c>
      <c r="B98" s="17" t="s">
        <v>538</v>
      </c>
      <c r="C98" s="36">
        <v>1751</v>
      </c>
      <c r="D98" s="16" t="s">
        <v>10</v>
      </c>
      <c r="E98" s="17" t="s">
        <v>539</v>
      </c>
      <c r="F98" s="19">
        <v>45078</v>
      </c>
      <c r="G98" s="17" t="s">
        <v>22</v>
      </c>
      <c r="H98" s="21" t="s">
        <v>583</v>
      </c>
      <c r="I98" s="16"/>
      <c r="J98" s="19">
        <v>45195</v>
      </c>
      <c r="K98" s="18"/>
      <c r="L98" s="17"/>
      <c r="M98" s="17"/>
      <c r="N98" s="17"/>
      <c r="O98" s="17"/>
      <c r="P98" s="19"/>
      <c r="Q98" s="19"/>
      <c r="R98" s="20">
        <v>1</v>
      </c>
      <c r="S98" s="20" cm="1">
        <f t="array" ref="S98">SUM(IF(AB98=Reformulaciones!$A$2:$A$1363,1,0))</f>
        <v>0</v>
      </c>
      <c r="T98" s="16" t="s">
        <v>584</v>
      </c>
      <c r="U98" s="16" t="s">
        <v>554</v>
      </c>
      <c r="V98" s="17" t="s">
        <v>555</v>
      </c>
      <c r="W98" s="18">
        <v>3</v>
      </c>
      <c r="X98" s="17" t="s">
        <v>538</v>
      </c>
      <c r="Y98" s="19">
        <v>45139</v>
      </c>
      <c r="Z98" s="19">
        <v>45443</v>
      </c>
      <c r="AA98" s="17" t="s">
        <v>543</v>
      </c>
      <c r="AB98" s="22" t="s">
        <v>585</v>
      </c>
      <c r="AC98" s="34" t="s">
        <v>44</v>
      </c>
      <c r="AD98" s="31" t="str">
        <f t="shared" si="1"/>
        <v>A</v>
      </c>
      <c r="AE98" s="33" t="s">
        <v>586</v>
      </c>
      <c r="AF98" s="32">
        <v>0</v>
      </c>
      <c r="AG98" s="33" t="s">
        <v>587</v>
      </c>
    </row>
    <row r="99" spans="1:33" ht="120" customHeight="1" x14ac:dyDescent="0.2">
      <c r="A99" s="35" t="s">
        <v>176</v>
      </c>
      <c r="B99" s="17" t="s">
        <v>538</v>
      </c>
      <c r="C99" s="36">
        <v>1751</v>
      </c>
      <c r="D99" s="16" t="s">
        <v>10</v>
      </c>
      <c r="E99" s="17" t="s">
        <v>539</v>
      </c>
      <c r="F99" s="19">
        <v>45078</v>
      </c>
      <c r="G99" s="17" t="s">
        <v>22</v>
      </c>
      <c r="H99" s="21" t="s">
        <v>583</v>
      </c>
      <c r="I99" s="16"/>
      <c r="J99" s="19">
        <v>45195</v>
      </c>
      <c r="K99" s="18"/>
      <c r="L99" s="17"/>
      <c r="M99" s="17"/>
      <c r="N99" s="17"/>
      <c r="O99" s="17"/>
      <c r="P99" s="19"/>
      <c r="Q99" s="19"/>
      <c r="R99" s="20">
        <v>2</v>
      </c>
      <c r="S99" s="20" cm="1">
        <f t="array" ref="S99">SUM(IF(AB99=Reformulaciones!$A$2:$A$1363,1,0))</f>
        <v>0</v>
      </c>
      <c r="T99" s="16" t="s">
        <v>584</v>
      </c>
      <c r="U99" s="16" t="s">
        <v>542</v>
      </c>
      <c r="V99" s="17" t="s">
        <v>121</v>
      </c>
      <c r="W99" s="18">
        <v>1</v>
      </c>
      <c r="X99" s="17" t="s">
        <v>538</v>
      </c>
      <c r="Y99" s="19">
        <v>45139</v>
      </c>
      <c r="Z99" s="19">
        <v>45412</v>
      </c>
      <c r="AA99" s="17" t="s">
        <v>543</v>
      </c>
      <c r="AB99" s="22" t="s">
        <v>588</v>
      </c>
      <c r="AC99" s="34" t="s">
        <v>44</v>
      </c>
      <c r="AD99" s="31" t="str">
        <f t="shared" si="1"/>
        <v>C</v>
      </c>
      <c r="AE99" s="33" t="s">
        <v>569</v>
      </c>
      <c r="AF99" s="32">
        <v>1</v>
      </c>
      <c r="AG99" s="33" t="s">
        <v>579</v>
      </c>
    </row>
    <row r="100" spans="1:33" ht="120" customHeight="1" x14ac:dyDescent="0.2">
      <c r="A100" s="35" t="s">
        <v>176</v>
      </c>
      <c r="B100" s="17" t="s">
        <v>538</v>
      </c>
      <c r="C100" s="36">
        <v>1751</v>
      </c>
      <c r="D100" s="16" t="s">
        <v>10</v>
      </c>
      <c r="E100" s="17" t="s">
        <v>539</v>
      </c>
      <c r="F100" s="19">
        <v>45078</v>
      </c>
      <c r="G100" s="17" t="s">
        <v>22</v>
      </c>
      <c r="H100" s="21" t="s">
        <v>583</v>
      </c>
      <c r="I100" s="16"/>
      <c r="J100" s="19">
        <v>45195</v>
      </c>
      <c r="K100" s="18"/>
      <c r="L100" s="17"/>
      <c r="M100" s="17"/>
      <c r="N100" s="17"/>
      <c r="O100" s="17"/>
      <c r="P100" s="19"/>
      <c r="Q100" s="19"/>
      <c r="R100" s="20">
        <v>3</v>
      </c>
      <c r="S100" s="20" cm="1">
        <f t="array" ref="S100">SUM(IF(AB100=Reformulaciones!$A$2:$A$1363,1,0))</f>
        <v>0</v>
      </c>
      <c r="T100" s="16" t="s">
        <v>584</v>
      </c>
      <c r="U100" s="16" t="s">
        <v>562</v>
      </c>
      <c r="V100" s="17" t="s">
        <v>548</v>
      </c>
      <c r="W100" s="18">
        <v>1</v>
      </c>
      <c r="X100" s="17" t="s">
        <v>538</v>
      </c>
      <c r="Y100" s="19">
        <v>45139</v>
      </c>
      <c r="Z100" s="19">
        <v>45443</v>
      </c>
      <c r="AA100" s="17" t="s">
        <v>543</v>
      </c>
      <c r="AB100" s="22" t="s">
        <v>589</v>
      </c>
      <c r="AC100" s="34" t="s">
        <v>44</v>
      </c>
      <c r="AD100" s="31" t="str">
        <f t="shared" si="1"/>
        <v>A</v>
      </c>
      <c r="AE100" s="33" t="s">
        <v>586</v>
      </c>
      <c r="AF100" s="32">
        <v>0</v>
      </c>
      <c r="AG100" s="33" t="s">
        <v>587</v>
      </c>
    </row>
    <row r="101" spans="1:33" ht="120" customHeight="1" x14ac:dyDescent="0.2">
      <c r="A101" s="35" t="s">
        <v>176</v>
      </c>
      <c r="B101" s="17" t="s">
        <v>538</v>
      </c>
      <c r="C101" s="36">
        <v>1752</v>
      </c>
      <c r="D101" s="16" t="s">
        <v>10</v>
      </c>
      <c r="E101" s="17" t="s">
        <v>539</v>
      </c>
      <c r="F101" s="19">
        <v>45078</v>
      </c>
      <c r="G101" s="17" t="s">
        <v>22</v>
      </c>
      <c r="H101" s="21" t="s">
        <v>590</v>
      </c>
      <c r="I101" s="16"/>
      <c r="J101" s="19">
        <v>45195</v>
      </c>
      <c r="K101" s="18"/>
      <c r="L101" s="17"/>
      <c r="M101" s="17"/>
      <c r="N101" s="17"/>
      <c r="O101" s="17"/>
      <c r="P101" s="19"/>
      <c r="Q101" s="19"/>
      <c r="R101" s="20">
        <v>1</v>
      </c>
      <c r="S101" s="20" cm="1">
        <f t="array" ref="S101">SUM(IF(AB101=Reformulaciones!$A$2:$A$1363,1,0))</f>
        <v>0</v>
      </c>
      <c r="T101" s="16" t="s">
        <v>591</v>
      </c>
      <c r="U101" s="16" t="s">
        <v>554</v>
      </c>
      <c r="V101" s="17" t="s">
        <v>555</v>
      </c>
      <c r="W101" s="18">
        <v>3</v>
      </c>
      <c r="X101" s="17" t="s">
        <v>538</v>
      </c>
      <c r="Y101" s="19">
        <v>45139</v>
      </c>
      <c r="Z101" s="19">
        <v>45443</v>
      </c>
      <c r="AA101" s="17" t="s">
        <v>543</v>
      </c>
      <c r="AB101" s="22" t="s">
        <v>592</v>
      </c>
      <c r="AC101" s="34" t="s">
        <v>44</v>
      </c>
      <c r="AD101" s="31" t="str">
        <f t="shared" si="1"/>
        <v>A</v>
      </c>
      <c r="AE101" s="33" t="s">
        <v>572</v>
      </c>
      <c r="AF101" s="32">
        <v>0.66</v>
      </c>
      <c r="AG101" s="33" t="s">
        <v>573</v>
      </c>
    </row>
    <row r="102" spans="1:33" ht="120" customHeight="1" x14ac:dyDescent="0.2">
      <c r="A102" s="35" t="s">
        <v>176</v>
      </c>
      <c r="B102" s="17" t="s">
        <v>538</v>
      </c>
      <c r="C102" s="36">
        <v>1752</v>
      </c>
      <c r="D102" s="16" t="s">
        <v>10</v>
      </c>
      <c r="E102" s="17" t="s">
        <v>539</v>
      </c>
      <c r="F102" s="19">
        <v>45078</v>
      </c>
      <c r="G102" s="17" t="s">
        <v>22</v>
      </c>
      <c r="H102" s="21" t="s">
        <v>590</v>
      </c>
      <c r="I102" s="16"/>
      <c r="J102" s="19">
        <v>45195</v>
      </c>
      <c r="K102" s="18"/>
      <c r="L102" s="17"/>
      <c r="M102" s="17"/>
      <c r="N102" s="17"/>
      <c r="O102" s="17"/>
      <c r="P102" s="19"/>
      <c r="Q102" s="19"/>
      <c r="R102" s="20">
        <v>2</v>
      </c>
      <c r="S102" s="20" cm="1">
        <f t="array" ref="S102">SUM(IF(AB102=Reformulaciones!$A$2:$A$1363,1,0))</f>
        <v>0</v>
      </c>
      <c r="T102" s="16" t="s">
        <v>591</v>
      </c>
      <c r="U102" s="16" t="s">
        <v>542</v>
      </c>
      <c r="V102" s="17" t="s">
        <v>121</v>
      </c>
      <c r="W102" s="18">
        <v>1</v>
      </c>
      <c r="X102" s="17" t="s">
        <v>538</v>
      </c>
      <c r="Y102" s="19">
        <v>45139</v>
      </c>
      <c r="Z102" s="19">
        <v>45412</v>
      </c>
      <c r="AA102" s="17" t="s">
        <v>543</v>
      </c>
      <c r="AB102" s="22" t="s">
        <v>593</v>
      </c>
      <c r="AC102" s="34" t="s">
        <v>44</v>
      </c>
      <c r="AD102" s="31" t="str">
        <f t="shared" si="1"/>
        <v>C</v>
      </c>
      <c r="AE102" s="33" t="s">
        <v>569</v>
      </c>
      <c r="AF102" s="32">
        <v>1</v>
      </c>
      <c r="AG102" s="33" t="s">
        <v>579</v>
      </c>
    </row>
    <row r="103" spans="1:33" ht="120" customHeight="1" x14ac:dyDescent="0.2">
      <c r="A103" s="35" t="s">
        <v>176</v>
      </c>
      <c r="B103" s="17" t="s">
        <v>538</v>
      </c>
      <c r="C103" s="36">
        <v>1752</v>
      </c>
      <c r="D103" s="16" t="s">
        <v>10</v>
      </c>
      <c r="E103" s="17" t="s">
        <v>539</v>
      </c>
      <c r="F103" s="19">
        <v>45078</v>
      </c>
      <c r="G103" s="17" t="s">
        <v>22</v>
      </c>
      <c r="H103" s="21" t="s">
        <v>590</v>
      </c>
      <c r="I103" s="16"/>
      <c r="J103" s="19">
        <v>45195</v>
      </c>
      <c r="K103" s="18"/>
      <c r="L103" s="17"/>
      <c r="M103" s="17"/>
      <c r="N103" s="17"/>
      <c r="O103" s="17"/>
      <c r="P103" s="19"/>
      <c r="Q103" s="19"/>
      <c r="R103" s="20">
        <v>3</v>
      </c>
      <c r="S103" s="20" cm="1">
        <f t="array" ref="S103">SUM(IF(AB103=Reformulaciones!$A$2:$A$1363,1,0))</f>
        <v>0</v>
      </c>
      <c r="T103" s="16" t="s">
        <v>591</v>
      </c>
      <c r="U103" s="16" t="s">
        <v>562</v>
      </c>
      <c r="V103" s="17" t="s">
        <v>548</v>
      </c>
      <c r="W103" s="18">
        <v>1</v>
      </c>
      <c r="X103" s="17" t="s">
        <v>538</v>
      </c>
      <c r="Y103" s="19">
        <v>45139</v>
      </c>
      <c r="Z103" s="19">
        <v>45443</v>
      </c>
      <c r="AA103" s="17" t="s">
        <v>543</v>
      </c>
      <c r="AB103" s="22" t="s">
        <v>594</v>
      </c>
      <c r="AC103" s="34" t="s">
        <v>44</v>
      </c>
      <c r="AD103" s="31" t="str">
        <f t="shared" si="1"/>
        <v>A</v>
      </c>
      <c r="AE103" s="33" t="s">
        <v>586</v>
      </c>
      <c r="AF103" s="32">
        <v>0</v>
      </c>
      <c r="AG103" s="33" t="s">
        <v>587</v>
      </c>
    </row>
    <row r="104" spans="1:33" ht="120" customHeight="1" x14ac:dyDescent="0.2">
      <c r="A104" s="35" t="s">
        <v>176</v>
      </c>
      <c r="B104" s="17" t="s">
        <v>538</v>
      </c>
      <c r="C104" s="36">
        <v>1753</v>
      </c>
      <c r="D104" s="16" t="s">
        <v>10</v>
      </c>
      <c r="E104" s="17" t="s">
        <v>539</v>
      </c>
      <c r="F104" s="19">
        <v>45078</v>
      </c>
      <c r="G104" s="17" t="s">
        <v>22</v>
      </c>
      <c r="H104" s="21" t="s">
        <v>595</v>
      </c>
      <c r="I104" s="16"/>
      <c r="J104" s="19">
        <v>45195</v>
      </c>
      <c r="K104" s="18"/>
      <c r="L104" s="17"/>
      <c r="M104" s="17"/>
      <c r="N104" s="17"/>
      <c r="O104" s="17"/>
      <c r="P104" s="19"/>
      <c r="Q104" s="19"/>
      <c r="R104" s="20">
        <v>1</v>
      </c>
      <c r="S104" s="20" cm="1">
        <f t="array" ref="S104">SUM(IF(AB104=Reformulaciones!$A$2:$A$1363,1,0))</f>
        <v>0</v>
      </c>
      <c r="T104" s="16" t="s">
        <v>596</v>
      </c>
      <c r="U104" s="16" t="s">
        <v>554</v>
      </c>
      <c r="V104" s="17" t="s">
        <v>555</v>
      </c>
      <c r="W104" s="18">
        <v>3</v>
      </c>
      <c r="X104" s="17" t="s">
        <v>538</v>
      </c>
      <c r="Y104" s="19">
        <v>45139</v>
      </c>
      <c r="Z104" s="19">
        <v>45443</v>
      </c>
      <c r="AA104" s="17" t="s">
        <v>543</v>
      </c>
      <c r="AB104" s="22" t="s">
        <v>597</v>
      </c>
      <c r="AC104" s="34" t="s">
        <v>44</v>
      </c>
      <c r="AD104" s="31" t="str">
        <f t="shared" si="1"/>
        <v>A</v>
      </c>
      <c r="AE104" s="33" t="s">
        <v>572</v>
      </c>
      <c r="AF104" s="32">
        <v>0.75</v>
      </c>
      <c r="AG104" s="33" t="s">
        <v>573</v>
      </c>
    </row>
    <row r="105" spans="1:33" ht="120" customHeight="1" x14ac:dyDescent="0.2">
      <c r="A105" s="35" t="s">
        <v>176</v>
      </c>
      <c r="B105" s="17" t="s">
        <v>538</v>
      </c>
      <c r="C105" s="36">
        <v>1753</v>
      </c>
      <c r="D105" s="16" t="s">
        <v>10</v>
      </c>
      <c r="E105" s="17" t="s">
        <v>539</v>
      </c>
      <c r="F105" s="19">
        <v>45078</v>
      </c>
      <c r="G105" s="17" t="s">
        <v>22</v>
      </c>
      <c r="H105" s="21" t="s">
        <v>595</v>
      </c>
      <c r="I105" s="16"/>
      <c r="J105" s="19">
        <v>45195</v>
      </c>
      <c r="K105" s="18"/>
      <c r="L105" s="17"/>
      <c r="M105" s="17"/>
      <c r="N105" s="17"/>
      <c r="O105" s="17"/>
      <c r="P105" s="19"/>
      <c r="Q105" s="19"/>
      <c r="R105" s="20">
        <v>2</v>
      </c>
      <c r="S105" s="20" cm="1">
        <f t="array" ref="S105">SUM(IF(AB105=Reformulaciones!$A$2:$A$1363,1,0))</f>
        <v>0</v>
      </c>
      <c r="T105" s="16" t="s">
        <v>596</v>
      </c>
      <c r="U105" s="16" t="s">
        <v>542</v>
      </c>
      <c r="V105" s="17" t="s">
        <v>121</v>
      </c>
      <c r="W105" s="18">
        <v>1</v>
      </c>
      <c r="X105" s="17" t="s">
        <v>538</v>
      </c>
      <c r="Y105" s="19">
        <v>45139</v>
      </c>
      <c r="Z105" s="19">
        <v>45412</v>
      </c>
      <c r="AA105" s="17" t="s">
        <v>543</v>
      </c>
      <c r="AB105" s="22" t="s">
        <v>598</v>
      </c>
      <c r="AC105" s="34" t="s">
        <v>44</v>
      </c>
      <c r="AD105" s="31" t="str">
        <f t="shared" si="1"/>
        <v>C</v>
      </c>
      <c r="AE105" s="33" t="s">
        <v>569</v>
      </c>
      <c r="AF105" s="32">
        <v>1</v>
      </c>
      <c r="AG105" s="33" t="s">
        <v>579</v>
      </c>
    </row>
    <row r="106" spans="1:33" ht="120" customHeight="1" x14ac:dyDescent="0.2">
      <c r="A106" s="35" t="s">
        <v>176</v>
      </c>
      <c r="B106" s="17" t="s">
        <v>538</v>
      </c>
      <c r="C106" s="36">
        <v>1753</v>
      </c>
      <c r="D106" s="16" t="s">
        <v>10</v>
      </c>
      <c r="E106" s="17" t="s">
        <v>539</v>
      </c>
      <c r="F106" s="19">
        <v>45078</v>
      </c>
      <c r="G106" s="17" t="s">
        <v>22</v>
      </c>
      <c r="H106" s="21" t="s">
        <v>595</v>
      </c>
      <c r="I106" s="16"/>
      <c r="J106" s="19">
        <v>45195</v>
      </c>
      <c r="K106" s="18"/>
      <c r="L106" s="17"/>
      <c r="M106" s="17"/>
      <c r="N106" s="17"/>
      <c r="O106" s="17"/>
      <c r="P106" s="19"/>
      <c r="Q106" s="19"/>
      <c r="R106" s="20">
        <v>3</v>
      </c>
      <c r="S106" s="20" cm="1">
        <f t="array" ref="S106">SUM(IF(AB106=Reformulaciones!$A$2:$A$1363,1,0))</f>
        <v>0</v>
      </c>
      <c r="T106" s="16" t="s">
        <v>596</v>
      </c>
      <c r="U106" s="16" t="s">
        <v>562</v>
      </c>
      <c r="V106" s="17" t="s">
        <v>548</v>
      </c>
      <c r="W106" s="18">
        <v>1</v>
      </c>
      <c r="X106" s="17" t="s">
        <v>538</v>
      </c>
      <c r="Y106" s="19">
        <v>45139</v>
      </c>
      <c r="Z106" s="19">
        <v>45443</v>
      </c>
      <c r="AA106" s="17" t="s">
        <v>543</v>
      </c>
      <c r="AB106" s="22" t="s">
        <v>599</v>
      </c>
      <c r="AC106" s="34" t="s">
        <v>44</v>
      </c>
      <c r="AD106" s="31" t="str">
        <f t="shared" si="1"/>
        <v>A</v>
      </c>
      <c r="AE106" s="33" t="s">
        <v>586</v>
      </c>
      <c r="AF106" s="32">
        <v>0</v>
      </c>
      <c r="AG106" s="33" t="s">
        <v>587</v>
      </c>
    </row>
    <row r="107" spans="1:33" ht="120" customHeight="1" x14ac:dyDescent="0.2">
      <c r="A107" s="35" t="s">
        <v>176</v>
      </c>
      <c r="B107" s="17" t="s">
        <v>538</v>
      </c>
      <c r="C107" s="36">
        <v>1754</v>
      </c>
      <c r="D107" s="16" t="s">
        <v>10</v>
      </c>
      <c r="E107" s="17" t="s">
        <v>539</v>
      </c>
      <c r="F107" s="19">
        <v>45078</v>
      </c>
      <c r="G107" s="17" t="s">
        <v>22</v>
      </c>
      <c r="H107" s="21" t="s">
        <v>600</v>
      </c>
      <c r="I107" s="16"/>
      <c r="J107" s="19">
        <v>45195</v>
      </c>
      <c r="K107" s="18"/>
      <c r="L107" s="17"/>
      <c r="M107" s="17"/>
      <c r="N107" s="17"/>
      <c r="O107" s="17"/>
      <c r="P107" s="19"/>
      <c r="Q107" s="19"/>
      <c r="R107" s="20">
        <v>1</v>
      </c>
      <c r="S107" s="20" cm="1">
        <f t="array" ref="S107">SUM(IF(AB107=Reformulaciones!$A$2:$A$1363,1,0))</f>
        <v>0</v>
      </c>
      <c r="T107" s="16" t="s">
        <v>601</v>
      </c>
      <c r="U107" s="16" t="s">
        <v>602</v>
      </c>
      <c r="V107" s="17" t="s">
        <v>603</v>
      </c>
      <c r="W107" s="18">
        <v>3</v>
      </c>
      <c r="X107" s="17" t="s">
        <v>538</v>
      </c>
      <c r="Y107" s="19">
        <v>45139</v>
      </c>
      <c r="Z107" s="19">
        <v>45443</v>
      </c>
      <c r="AA107" s="17" t="s">
        <v>543</v>
      </c>
      <c r="AB107" s="22" t="s">
        <v>604</v>
      </c>
      <c r="AC107" s="34" t="s">
        <v>44</v>
      </c>
      <c r="AD107" s="31" t="str">
        <f t="shared" si="1"/>
        <v>A</v>
      </c>
      <c r="AE107" s="33" t="s">
        <v>572</v>
      </c>
      <c r="AF107" s="32">
        <v>0.66</v>
      </c>
      <c r="AG107" s="33" t="s">
        <v>573</v>
      </c>
    </row>
    <row r="108" spans="1:33" ht="120" customHeight="1" x14ac:dyDescent="0.2">
      <c r="A108" s="35" t="s">
        <v>176</v>
      </c>
      <c r="B108" s="17" t="s">
        <v>538</v>
      </c>
      <c r="C108" s="36">
        <v>1755</v>
      </c>
      <c r="D108" s="16" t="s">
        <v>10</v>
      </c>
      <c r="E108" s="17" t="s">
        <v>605</v>
      </c>
      <c r="F108" s="19">
        <v>45078</v>
      </c>
      <c r="G108" s="17" t="s">
        <v>22</v>
      </c>
      <c r="H108" s="21" t="s">
        <v>606</v>
      </c>
      <c r="I108" s="16"/>
      <c r="J108" s="19">
        <v>45195</v>
      </c>
      <c r="K108" s="18"/>
      <c r="L108" s="17"/>
      <c r="M108" s="17"/>
      <c r="N108" s="17"/>
      <c r="O108" s="17"/>
      <c r="P108" s="19"/>
      <c r="Q108" s="19"/>
      <c r="R108" s="20">
        <v>1</v>
      </c>
      <c r="S108" s="20" cm="1">
        <f t="array" ref="S108">SUM(IF(AB108=Reformulaciones!$A$2:$A$1363,1,0))</f>
        <v>0</v>
      </c>
      <c r="T108" s="16" t="s">
        <v>607</v>
      </c>
      <c r="U108" s="16" t="s">
        <v>608</v>
      </c>
      <c r="V108" s="17" t="s">
        <v>603</v>
      </c>
      <c r="W108" s="18">
        <v>3</v>
      </c>
      <c r="X108" s="17" t="s">
        <v>538</v>
      </c>
      <c r="Y108" s="19">
        <v>45139</v>
      </c>
      <c r="Z108" s="19">
        <v>45443</v>
      </c>
      <c r="AA108" s="17" t="s">
        <v>543</v>
      </c>
      <c r="AB108" s="22" t="s">
        <v>609</v>
      </c>
      <c r="AC108" s="34" t="s">
        <v>44</v>
      </c>
      <c r="AD108" s="31" t="str">
        <f t="shared" si="1"/>
        <v>A</v>
      </c>
      <c r="AE108" s="33" t="s">
        <v>572</v>
      </c>
      <c r="AF108" s="32">
        <v>0.66</v>
      </c>
      <c r="AG108" s="33" t="s">
        <v>573</v>
      </c>
    </row>
    <row r="109" spans="1:33" ht="120" customHeight="1" x14ac:dyDescent="0.2">
      <c r="A109" s="35" t="s">
        <v>176</v>
      </c>
      <c r="B109" s="17" t="s">
        <v>538</v>
      </c>
      <c r="C109" s="36">
        <v>1755</v>
      </c>
      <c r="D109" s="16" t="s">
        <v>10</v>
      </c>
      <c r="E109" s="17" t="s">
        <v>605</v>
      </c>
      <c r="F109" s="19">
        <v>45078</v>
      </c>
      <c r="G109" s="17" t="s">
        <v>22</v>
      </c>
      <c r="H109" s="21" t="s">
        <v>606</v>
      </c>
      <c r="I109" s="16"/>
      <c r="J109" s="19">
        <v>45195</v>
      </c>
      <c r="K109" s="18"/>
      <c r="L109" s="17"/>
      <c r="M109" s="17"/>
      <c r="N109" s="17"/>
      <c r="O109" s="17"/>
      <c r="P109" s="19"/>
      <c r="Q109" s="19"/>
      <c r="R109" s="20">
        <v>2</v>
      </c>
      <c r="S109" s="20" cm="1">
        <f t="array" ref="S109">SUM(IF(AB109=Reformulaciones!$A$2:$A$1363,1,0))</f>
        <v>0</v>
      </c>
      <c r="T109" s="16" t="s">
        <v>607</v>
      </c>
      <c r="U109" s="16" t="s">
        <v>610</v>
      </c>
      <c r="V109" s="17" t="s">
        <v>121</v>
      </c>
      <c r="W109" s="18">
        <v>1</v>
      </c>
      <c r="X109" s="17" t="s">
        <v>538</v>
      </c>
      <c r="Y109" s="19">
        <v>45139</v>
      </c>
      <c r="Z109" s="19">
        <v>45412</v>
      </c>
      <c r="AA109" s="17" t="s">
        <v>543</v>
      </c>
      <c r="AB109" s="22" t="s">
        <v>611</v>
      </c>
      <c r="AC109" s="34" t="s">
        <v>44</v>
      </c>
      <c r="AD109" s="31" t="str">
        <f t="shared" si="1"/>
        <v>C</v>
      </c>
      <c r="AE109" s="33" t="s">
        <v>586</v>
      </c>
      <c r="AF109" s="32">
        <v>1</v>
      </c>
      <c r="AG109" s="33" t="s">
        <v>579</v>
      </c>
    </row>
    <row r="110" spans="1:33" ht="120" customHeight="1" x14ac:dyDescent="0.2">
      <c r="A110" s="35" t="s">
        <v>176</v>
      </c>
      <c r="B110" s="17" t="s">
        <v>538</v>
      </c>
      <c r="C110" s="36">
        <v>1755</v>
      </c>
      <c r="D110" s="16" t="s">
        <v>10</v>
      </c>
      <c r="E110" s="17" t="s">
        <v>605</v>
      </c>
      <c r="F110" s="19">
        <v>45078</v>
      </c>
      <c r="G110" s="17" t="s">
        <v>22</v>
      </c>
      <c r="H110" s="21" t="s">
        <v>606</v>
      </c>
      <c r="I110" s="16"/>
      <c r="J110" s="19">
        <v>45195</v>
      </c>
      <c r="K110" s="18"/>
      <c r="L110" s="17"/>
      <c r="M110" s="17"/>
      <c r="N110" s="17"/>
      <c r="O110" s="17"/>
      <c r="P110" s="19"/>
      <c r="Q110" s="19"/>
      <c r="R110" s="20">
        <v>3</v>
      </c>
      <c r="S110" s="20" cm="1">
        <f t="array" ref="S110">SUM(IF(AB110=Reformulaciones!$A$2:$A$1363,1,0))</f>
        <v>0</v>
      </c>
      <c r="T110" s="16" t="s">
        <v>607</v>
      </c>
      <c r="U110" s="16" t="s">
        <v>612</v>
      </c>
      <c r="V110" s="17" t="s">
        <v>548</v>
      </c>
      <c r="W110" s="18">
        <v>1</v>
      </c>
      <c r="X110" s="17" t="s">
        <v>538</v>
      </c>
      <c r="Y110" s="19">
        <v>45139</v>
      </c>
      <c r="Z110" s="19">
        <v>45443</v>
      </c>
      <c r="AA110" s="17" t="s">
        <v>543</v>
      </c>
      <c r="AB110" s="22" t="s">
        <v>613</v>
      </c>
      <c r="AC110" s="34" t="s">
        <v>44</v>
      </c>
      <c r="AD110" s="31" t="str">
        <f t="shared" si="1"/>
        <v>A</v>
      </c>
      <c r="AE110" s="33" t="s">
        <v>586</v>
      </c>
      <c r="AF110" s="32">
        <v>0</v>
      </c>
      <c r="AG110" s="33" t="s">
        <v>587</v>
      </c>
    </row>
    <row r="111" spans="1:33" ht="120" customHeight="1" x14ac:dyDescent="0.2">
      <c r="A111" s="35" t="s">
        <v>176</v>
      </c>
      <c r="B111" s="17" t="s">
        <v>538</v>
      </c>
      <c r="C111" s="36">
        <v>1756</v>
      </c>
      <c r="D111" s="16" t="s">
        <v>10</v>
      </c>
      <c r="E111" s="17" t="s">
        <v>614</v>
      </c>
      <c r="F111" s="19">
        <v>45078</v>
      </c>
      <c r="G111" s="17" t="s">
        <v>22</v>
      </c>
      <c r="H111" s="21" t="s">
        <v>615</v>
      </c>
      <c r="I111" s="16"/>
      <c r="J111" s="19">
        <v>45195</v>
      </c>
      <c r="K111" s="18"/>
      <c r="L111" s="17"/>
      <c r="M111" s="17"/>
      <c r="N111" s="17"/>
      <c r="O111" s="17"/>
      <c r="P111" s="19"/>
      <c r="Q111" s="19"/>
      <c r="R111" s="20">
        <v>1</v>
      </c>
      <c r="S111" s="20" cm="1">
        <f t="array" ref="S111">SUM(IF(AB111=Reformulaciones!$A$2:$A$1363,1,0))</f>
        <v>0</v>
      </c>
      <c r="T111" s="16" t="s">
        <v>616</v>
      </c>
      <c r="U111" s="16" t="s">
        <v>617</v>
      </c>
      <c r="V111" s="17" t="s">
        <v>603</v>
      </c>
      <c r="W111" s="18">
        <v>2</v>
      </c>
      <c r="X111" s="17" t="s">
        <v>538</v>
      </c>
      <c r="Y111" s="19">
        <v>45139</v>
      </c>
      <c r="Z111" s="19">
        <v>45443</v>
      </c>
      <c r="AA111" s="17" t="s">
        <v>543</v>
      </c>
      <c r="AB111" s="22" t="s">
        <v>618</v>
      </c>
      <c r="AC111" s="34" t="s">
        <v>46</v>
      </c>
      <c r="AD111" s="31" t="str">
        <f t="shared" si="1"/>
        <v>C</v>
      </c>
      <c r="AE111" s="33" t="s">
        <v>619</v>
      </c>
      <c r="AF111" s="32">
        <v>1</v>
      </c>
      <c r="AG111" s="33" t="s">
        <v>620</v>
      </c>
    </row>
    <row r="112" spans="1:33" ht="120" customHeight="1" x14ac:dyDescent="0.2">
      <c r="A112" s="35" t="s">
        <v>176</v>
      </c>
      <c r="B112" s="17" t="s">
        <v>538</v>
      </c>
      <c r="C112" s="36">
        <v>1757</v>
      </c>
      <c r="D112" s="16" t="s">
        <v>10</v>
      </c>
      <c r="E112" s="17" t="s">
        <v>614</v>
      </c>
      <c r="F112" s="19">
        <v>45078</v>
      </c>
      <c r="G112" s="17" t="s">
        <v>22</v>
      </c>
      <c r="H112" s="21" t="s">
        <v>621</v>
      </c>
      <c r="I112" s="16"/>
      <c r="J112" s="19">
        <v>45195</v>
      </c>
      <c r="K112" s="18"/>
      <c r="L112" s="17"/>
      <c r="M112" s="17"/>
      <c r="N112" s="17"/>
      <c r="O112" s="17"/>
      <c r="P112" s="19"/>
      <c r="Q112" s="19"/>
      <c r="R112" s="20">
        <v>1</v>
      </c>
      <c r="S112" s="20" cm="1">
        <f t="array" ref="S112">SUM(IF(AB112=Reformulaciones!$A$2:$A$1363,1,0))</f>
        <v>0</v>
      </c>
      <c r="T112" s="16" t="s">
        <v>622</v>
      </c>
      <c r="U112" s="16" t="s">
        <v>602</v>
      </c>
      <c r="V112" s="17" t="s">
        <v>603</v>
      </c>
      <c r="W112" s="18">
        <v>2</v>
      </c>
      <c r="X112" s="17" t="s">
        <v>538</v>
      </c>
      <c r="Y112" s="19">
        <v>45139</v>
      </c>
      <c r="Z112" s="19">
        <v>45443</v>
      </c>
      <c r="AA112" s="17" t="s">
        <v>543</v>
      </c>
      <c r="AB112" s="22" t="s">
        <v>623</v>
      </c>
      <c r="AC112" s="34" t="s">
        <v>42</v>
      </c>
      <c r="AD112" s="31" t="str">
        <f t="shared" si="1"/>
        <v>C</v>
      </c>
      <c r="AE112" s="33" t="s">
        <v>624</v>
      </c>
      <c r="AF112" s="32">
        <v>1</v>
      </c>
      <c r="AG112" s="33" t="s">
        <v>625</v>
      </c>
    </row>
    <row r="113" spans="1:33" ht="120" customHeight="1" x14ac:dyDescent="0.2">
      <c r="A113" s="35" t="s">
        <v>176</v>
      </c>
      <c r="B113" s="17" t="s">
        <v>538</v>
      </c>
      <c r="C113" s="36">
        <v>1757</v>
      </c>
      <c r="D113" s="16" t="s">
        <v>10</v>
      </c>
      <c r="E113" s="17" t="s">
        <v>614</v>
      </c>
      <c r="F113" s="19">
        <v>45078</v>
      </c>
      <c r="G113" s="17" t="s">
        <v>22</v>
      </c>
      <c r="H113" s="21" t="s">
        <v>621</v>
      </c>
      <c r="I113" s="16"/>
      <c r="J113" s="19">
        <v>45195</v>
      </c>
      <c r="K113" s="18"/>
      <c r="L113" s="17"/>
      <c r="M113" s="17"/>
      <c r="N113" s="17"/>
      <c r="O113" s="17"/>
      <c r="P113" s="19"/>
      <c r="Q113" s="19"/>
      <c r="R113" s="20">
        <v>2</v>
      </c>
      <c r="S113" s="20" cm="1">
        <f t="array" ref="S113">SUM(IF(AB113=Reformulaciones!$A$2:$A$1363,1,0))</f>
        <v>0</v>
      </c>
      <c r="T113" s="16" t="s">
        <v>622</v>
      </c>
      <c r="U113" s="16" t="s">
        <v>626</v>
      </c>
      <c r="V113" s="17" t="s">
        <v>627</v>
      </c>
      <c r="W113" s="18">
        <v>1</v>
      </c>
      <c r="X113" s="17" t="s">
        <v>538</v>
      </c>
      <c r="Y113" s="19">
        <v>45139</v>
      </c>
      <c r="Z113" s="19">
        <v>45443</v>
      </c>
      <c r="AA113" s="17" t="s">
        <v>543</v>
      </c>
      <c r="AB113" s="22" t="s">
        <v>628</v>
      </c>
      <c r="AC113" s="34" t="s">
        <v>42</v>
      </c>
      <c r="AD113" s="31" t="str">
        <f t="shared" si="1"/>
        <v>A</v>
      </c>
      <c r="AE113" s="33" t="s">
        <v>629</v>
      </c>
      <c r="AF113" s="32">
        <v>0</v>
      </c>
      <c r="AG113" s="33" t="s">
        <v>630</v>
      </c>
    </row>
    <row r="114" spans="1:33" ht="120" customHeight="1" x14ac:dyDescent="0.2">
      <c r="A114" s="35" t="s">
        <v>176</v>
      </c>
      <c r="B114" s="17" t="s">
        <v>538</v>
      </c>
      <c r="C114" s="36">
        <v>1757</v>
      </c>
      <c r="D114" s="16" t="s">
        <v>10</v>
      </c>
      <c r="E114" s="17" t="s">
        <v>614</v>
      </c>
      <c r="F114" s="19">
        <v>45078</v>
      </c>
      <c r="G114" s="17" t="s">
        <v>22</v>
      </c>
      <c r="H114" s="21" t="s">
        <v>621</v>
      </c>
      <c r="I114" s="16"/>
      <c r="J114" s="19">
        <v>45195</v>
      </c>
      <c r="K114" s="18"/>
      <c r="L114" s="17"/>
      <c r="M114" s="17"/>
      <c r="N114" s="17"/>
      <c r="O114" s="17"/>
      <c r="P114" s="19"/>
      <c r="Q114" s="19"/>
      <c r="R114" s="20">
        <v>3</v>
      </c>
      <c r="S114" s="20" cm="1">
        <f t="array" ref="S114">SUM(IF(AB114=Reformulaciones!$A$2:$A$1363,1,0))</f>
        <v>0</v>
      </c>
      <c r="T114" s="16" t="s">
        <v>622</v>
      </c>
      <c r="U114" s="16" t="s">
        <v>631</v>
      </c>
      <c r="V114" s="17" t="s">
        <v>548</v>
      </c>
      <c r="W114" s="18">
        <v>1</v>
      </c>
      <c r="X114" s="17" t="s">
        <v>538</v>
      </c>
      <c r="Y114" s="19">
        <v>45139</v>
      </c>
      <c r="Z114" s="19">
        <v>45443</v>
      </c>
      <c r="AA114" s="17" t="s">
        <v>543</v>
      </c>
      <c r="AB114" s="22" t="s">
        <v>632</v>
      </c>
      <c r="AC114" s="34" t="s">
        <v>42</v>
      </c>
      <c r="AD114" s="31" t="str">
        <f t="shared" si="1"/>
        <v>A</v>
      </c>
      <c r="AE114" s="33" t="s">
        <v>629</v>
      </c>
      <c r="AF114" s="32">
        <v>0</v>
      </c>
      <c r="AG114" s="33" t="s">
        <v>630</v>
      </c>
    </row>
    <row r="115" spans="1:33" ht="120" customHeight="1" x14ac:dyDescent="0.2">
      <c r="A115" s="35" t="s">
        <v>176</v>
      </c>
      <c r="B115" s="17" t="s">
        <v>538</v>
      </c>
      <c r="C115" s="36">
        <v>1758</v>
      </c>
      <c r="D115" s="16" t="s">
        <v>10</v>
      </c>
      <c r="E115" s="17" t="s">
        <v>614</v>
      </c>
      <c r="F115" s="19">
        <v>45078</v>
      </c>
      <c r="G115" s="17" t="s">
        <v>22</v>
      </c>
      <c r="H115" s="21" t="s">
        <v>633</v>
      </c>
      <c r="I115" s="16"/>
      <c r="J115" s="19">
        <v>45195</v>
      </c>
      <c r="K115" s="18"/>
      <c r="L115" s="17"/>
      <c r="M115" s="17"/>
      <c r="N115" s="17"/>
      <c r="O115" s="17"/>
      <c r="P115" s="19"/>
      <c r="Q115" s="19"/>
      <c r="R115" s="20">
        <v>1</v>
      </c>
      <c r="S115" s="20" cm="1">
        <f t="array" ref="S115">SUM(IF(AB115=Reformulaciones!$A$2:$A$1363,1,0))</f>
        <v>0</v>
      </c>
      <c r="T115" s="16" t="s">
        <v>634</v>
      </c>
      <c r="U115" s="16" t="s">
        <v>610</v>
      </c>
      <c r="V115" s="17" t="s">
        <v>121</v>
      </c>
      <c r="W115" s="18">
        <v>1</v>
      </c>
      <c r="X115" s="17" t="s">
        <v>538</v>
      </c>
      <c r="Y115" s="19">
        <v>45139</v>
      </c>
      <c r="Z115" s="19">
        <v>45443</v>
      </c>
      <c r="AA115" s="17" t="s">
        <v>543</v>
      </c>
      <c r="AB115" s="22" t="s">
        <v>635</v>
      </c>
      <c r="AC115" s="34" t="s">
        <v>42</v>
      </c>
      <c r="AD115" s="31" t="str">
        <f t="shared" si="1"/>
        <v>A</v>
      </c>
      <c r="AE115" s="33" t="s">
        <v>629</v>
      </c>
      <c r="AF115" s="32">
        <v>0</v>
      </c>
      <c r="AG115" s="33" t="s">
        <v>630</v>
      </c>
    </row>
    <row r="116" spans="1:33" ht="120" customHeight="1" x14ac:dyDescent="0.2">
      <c r="A116" s="35" t="s">
        <v>176</v>
      </c>
      <c r="B116" s="17" t="s">
        <v>538</v>
      </c>
      <c r="C116" s="36">
        <v>1758</v>
      </c>
      <c r="D116" s="16" t="s">
        <v>10</v>
      </c>
      <c r="E116" s="17" t="s">
        <v>614</v>
      </c>
      <c r="F116" s="19">
        <v>45078</v>
      </c>
      <c r="G116" s="17" t="s">
        <v>22</v>
      </c>
      <c r="H116" s="21" t="s">
        <v>633</v>
      </c>
      <c r="I116" s="16"/>
      <c r="J116" s="19">
        <v>45195</v>
      </c>
      <c r="K116" s="18"/>
      <c r="L116" s="17"/>
      <c r="M116" s="17"/>
      <c r="N116" s="17"/>
      <c r="O116" s="17"/>
      <c r="P116" s="19"/>
      <c r="Q116" s="19"/>
      <c r="R116" s="20">
        <v>2</v>
      </c>
      <c r="S116" s="20" cm="1">
        <f t="array" ref="S116">SUM(IF(AB116=Reformulaciones!$A$2:$A$1363,1,0))</f>
        <v>0</v>
      </c>
      <c r="T116" s="16" t="s">
        <v>634</v>
      </c>
      <c r="U116" s="16" t="s">
        <v>562</v>
      </c>
      <c r="V116" s="17" t="s">
        <v>548</v>
      </c>
      <c r="W116" s="18">
        <v>1</v>
      </c>
      <c r="X116" s="17" t="s">
        <v>538</v>
      </c>
      <c r="Y116" s="19">
        <v>45139</v>
      </c>
      <c r="Z116" s="19">
        <v>45443</v>
      </c>
      <c r="AA116" s="17" t="s">
        <v>543</v>
      </c>
      <c r="AB116" s="22" t="s">
        <v>636</v>
      </c>
      <c r="AC116" s="34" t="s">
        <v>42</v>
      </c>
      <c r="AD116" s="31" t="str">
        <f t="shared" si="1"/>
        <v>A</v>
      </c>
      <c r="AE116" s="33" t="s">
        <v>629</v>
      </c>
      <c r="AF116" s="32">
        <v>0</v>
      </c>
      <c r="AG116" s="33" t="s">
        <v>630</v>
      </c>
    </row>
    <row r="117" spans="1:33" ht="120" customHeight="1" x14ac:dyDescent="0.2">
      <c r="A117" s="35" t="s">
        <v>176</v>
      </c>
      <c r="B117" s="17" t="s">
        <v>538</v>
      </c>
      <c r="C117" s="36">
        <v>1758</v>
      </c>
      <c r="D117" s="16" t="s">
        <v>10</v>
      </c>
      <c r="E117" s="17" t="s">
        <v>614</v>
      </c>
      <c r="F117" s="19">
        <v>45078</v>
      </c>
      <c r="G117" s="17" t="s">
        <v>22</v>
      </c>
      <c r="H117" s="21" t="s">
        <v>633</v>
      </c>
      <c r="I117" s="16"/>
      <c r="J117" s="19">
        <v>45195</v>
      </c>
      <c r="K117" s="18"/>
      <c r="L117" s="17"/>
      <c r="M117" s="17"/>
      <c r="N117" s="17"/>
      <c r="O117" s="17"/>
      <c r="P117" s="19"/>
      <c r="Q117" s="19"/>
      <c r="R117" s="20">
        <v>3</v>
      </c>
      <c r="S117" s="20" cm="1">
        <f t="array" ref="S117">SUM(IF(AB117=Reformulaciones!$A$2:$A$1363,1,0))</f>
        <v>0</v>
      </c>
      <c r="T117" s="16" t="s">
        <v>634</v>
      </c>
      <c r="U117" s="16" t="s">
        <v>602</v>
      </c>
      <c r="V117" s="17" t="s">
        <v>603</v>
      </c>
      <c r="W117" s="18">
        <v>2</v>
      </c>
      <c r="X117" s="17" t="s">
        <v>538</v>
      </c>
      <c r="Y117" s="19">
        <v>45139</v>
      </c>
      <c r="Z117" s="19">
        <v>45443</v>
      </c>
      <c r="AA117" s="17" t="s">
        <v>543</v>
      </c>
      <c r="AB117" s="22" t="s">
        <v>637</v>
      </c>
      <c r="AC117" s="34" t="s">
        <v>42</v>
      </c>
      <c r="AD117" s="31" t="str">
        <f t="shared" si="1"/>
        <v>C</v>
      </c>
      <c r="AE117" s="33" t="s">
        <v>624</v>
      </c>
      <c r="AF117" s="32">
        <v>1</v>
      </c>
      <c r="AG117" s="33" t="s">
        <v>625</v>
      </c>
    </row>
    <row r="118" spans="1:33" ht="120" customHeight="1" x14ac:dyDescent="0.2">
      <c r="A118" s="35" t="s">
        <v>176</v>
      </c>
      <c r="B118" s="17" t="s">
        <v>538</v>
      </c>
      <c r="C118" s="36">
        <v>1759</v>
      </c>
      <c r="D118" s="16" t="s">
        <v>10</v>
      </c>
      <c r="E118" s="17" t="s">
        <v>614</v>
      </c>
      <c r="F118" s="19">
        <v>45078</v>
      </c>
      <c r="G118" s="17" t="s">
        <v>22</v>
      </c>
      <c r="H118" s="21" t="s">
        <v>638</v>
      </c>
      <c r="I118" s="16"/>
      <c r="J118" s="19">
        <v>45195</v>
      </c>
      <c r="K118" s="18"/>
      <c r="L118" s="17"/>
      <c r="M118" s="17"/>
      <c r="N118" s="17"/>
      <c r="O118" s="17"/>
      <c r="P118" s="19"/>
      <c r="Q118" s="19"/>
      <c r="R118" s="20">
        <v>3</v>
      </c>
      <c r="S118" s="20" cm="1">
        <f t="array" ref="S118">SUM(IF(AB118=Reformulaciones!$A$2:$A$1363,1,0))</f>
        <v>0</v>
      </c>
      <c r="T118" s="16" t="s">
        <v>639</v>
      </c>
      <c r="U118" s="16" t="s">
        <v>602</v>
      </c>
      <c r="V118" s="17" t="s">
        <v>603</v>
      </c>
      <c r="W118" s="18">
        <v>1</v>
      </c>
      <c r="X118" s="17" t="s">
        <v>538</v>
      </c>
      <c r="Y118" s="19">
        <v>45139</v>
      </c>
      <c r="Z118" s="19">
        <v>45443</v>
      </c>
      <c r="AA118" s="17" t="s">
        <v>543</v>
      </c>
      <c r="AB118" s="22" t="s">
        <v>640</v>
      </c>
      <c r="AC118" s="34" t="s">
        <v>42</v>
      </c>
      <c r="AD118" s="31" t="str">
        <f t="shared" si="1"/>
        <v>C</v>
      </c>
      <c r="AE118" s="33" t="s">
        <v>624</v>
      </c>
      <c r="AF118" s="32">
        <v>1</v>
      </c>
      <c r="AG118" s="33" t="s">
        <v>625</v>
      </c>
    </row>
    <row r="119" spans="1:33" ht="120" customHeight="1" x14ac:dyDescent="0.2">
      <c r="A119" s="35" t="s">
        <v>176</v>
      </c>
      <c r="B119" s="17" t="s">
        <v>538</v>
      </c>
      <c r="C119" s="36">
        <v>1760</v>
      </c>
      <c r="D119" s="16" t="s">
        <v>10</v>
      </c>
      <c r="E119" s="17" t="s">
        <v>641</v>
      </c>
      <c r="F119" s="19">
        <v>45078</v>
      </c>
      <c r="G119" s="17" t="s">
        <v>22</v>
      </c>
      <c r="H119" s="21" t="s">
        <v>642</v>
      </c>
      <c r="I119" s="16"/>
      <c r="J119" s="19">
        <v>45195</v>
      </c>
      <c r="K119" s="18"/>
      <c r="L119" s="17"/>
      <c r="M119" s="17"/>
      <c r="N119" s="17"/>
      <c r="O119" s="17"/>
      <c r="P119" s="19"/>
      <c r="Q119" s="19"/>
      <c r="R119" s="20">
        <v>2</v>
      </c>
      <c r="S119" s="20" cm="1">
        <f t="array" ref="S119">SUM(IF(AB119=Reformulaciones!$A$2:$A$1363,1,0))</f>
        <v>0</v>
      </c>
      <c r="T119" s="16" t="s">
        <v>643</v>
      </c>
      <c r="U119" s="16" t="s">
        <v>602</v>
      </c>
      <c r="V119" s="17" t="s">
        <v>644</v>
      </c>
      <c r="W119" s="18">
        <v>2</v>
      </c>
      <c r="X119" s="17" t="s">
        <v>538</v>
      </c>
      <c r="Y119" s="19">
        <v>45139</v>
      </c>
      <c r="Z119" s="19">
        <v>45443</v>
      </c>
      <c r="AA119" s="17" t="s">
        <v>543</v>
      </c>
      <c r="AB119" s="22" t="s">
        <v>645</v>
      </c>
      <c r="AC119" s="34" t="s">
        <v>42</v>
      </c>
      <c r="AD119" s="31" t="str">
        <f t="shared" si="1"/>
        <v>C</v>
      </c>
      <c r="AE119" s="33" t="s">
        <v>624</v>
      </c>
      <c r="AF119" s="32">
        <v>1</v>
      </c>
      <c r="AG119" s="33" t="s">
        <v>625</v>
      </c>
    </row>
    <row r="120" spans="1:33" ht="120" customHeight="1" x14ac:dyDescent="0.2">
      <c r="A120" s="35" t="s">
        <v>176</v>
      </c>
      <c r="B120" s="17" t="s">
        <v>538</v>
      </c>
      <c r="C120" s="36">
        <v>1761</v>
      </c>
      <c r="D120" s="16" t="s">
        <v>10</v>
      </c>
      <c r="E120" s="17" t="s">
        <v>646</v>
      </c>
      <c r="F120" s="19">
        <v>45078</v>
      </c>
      <c r="G120" s="17" t="s">
        <v>22</v>
      </c>
      <c r="H120" s="21" t="s">
        <v>647</v>
      </c>
      <c r="I120" s="16"/>
      <c r="J120" s="19">
        <v>45196</v>
      </c>
      <c r="K120" s="18"/>
      <c r="L120" s="17"/>
      <c r="M120" s="17"/>
      <c r="N120" s="17"/>
      <c r="O120" s="17"/>
      <c r="P120" s="19"/>
      <c r="Q120" s="19"/>
      <c r="R120" s="20">
        <v>1</v>
      </c>
      <c r="S120" s="20" cm="1">
        <f t="array" ref="S120">SUM(IF(AB120=Reformulaciones!$A$2:$A$1363,1,0))</f>
        <v>0</v>
      </c>
      <c r="T120" s="16" t="s">
        <v>648</v>
      </c>
      <c r="U120" s="16" t="s">
        <v>602</v>
      </c>
      <c r="V120" s="17" t="s">
        <v>603</v>
      </c>
      <c r="W120" s="18">
        <v>2</v>
      </c>
      <c r="X120" s="17" t="s">
        <v>538</v>
      </c>
      <c r="Y120" s="19">
        <v>45139</v>
      </c>
      <c r="Z120" s="19">
        <v>45443</v>
      </c>
      <c r="AA120" s="17" t="s">
        <v>543</v>
      </c>
      <c r="AB120" s="22" t="s">
        <v>649</v>
      </c>
      <c r="AC120" s="34" t="s">
        <v>42</v>
      </c>
      <c r="AD120" s="31" t="str">
        <f t="shared" si="1"/>
        <v>C</v>
      </c>
      <c r="AE120" s="33" t="s">
        <v>624</v>
      </c>
      <c r="AF120" s="32">
        <v>1</v>
      </c>
      <c r="AG120" s="33" t="s">
        <v>625</v>
      </c>
    </row>
    <row r="121" spans="1:33" ht="120" customHeight="1" x14ac:dyDescent="0.2">
      <c r="A121" s="35" t="s">
        <v>176</v>
      </c>
      <c r="B121" s="17" t="s">
        <v>538</v>
      </c>
      <c r="C121" s="36">
        <v>1762</v>
      </c>
      <c r="D121" s="16" t="s">
        <v>10</v>
      </c>
      <c r="E121" s="17" t="s">
        <v>650</v>
      </c>
      <c r="F121" s="19">
        <v>45078</v>
      </c>
      <c r="G121" s="17" t="s">
        <v>22</v>
      </c>
      <c r="H121" s="21" t="s">
        <v>651</v>
      </c>
      <c r="I121" s="16"/>
      <c r="J121" s="19">
        <v>45196</v>
      </c>
      <c r="K121" s="18"/>
      <c r="L121" s="17"/>
      <c r="M121" s="17"/>
      <c r="N121" s="17"/>
      <c r="O121" s="17"/>
      <c r="P121" s="19"/>
      <c r="Q121" s="19"/>
      <c r="R121" s="20">
        <v>1</v>
      </c>
      <c r="S121" s="20" cm="1">
        <f t="array" ref="S121">SUM(IF(AB121=Reformulaciones!$A$2:$A$1363,1,0))</f>
        <v>0</v>
      </c>
      <c r="T121" s="16" t="s">
        <v>652</v>
      </c>
      <c r="U121" s="16" t="s">
        <v>653</v>
      </c>
      <c r="V121" s="17" t="s">
        <v>121</v>
      </c>
      <c r="W121" s="18">
        <v>1</v>
      </c>
      <c r="X121" s="17" t="s">
        <v>538</v>
      </c>
      <c r="Y121" s="19">
        <v>45139</v>
      </c>
      <c r="Z121" s="19">
        <v>45412</v>
      </c>
      <c r="AA121" s="17" t="s">
        <v>543</v>
      </c>
      <c r="AB121" s="22" t="s">
        <v>654</v>
      </c>
      <c r="AC121" s="34" t="s">
        <v>42</v>
      </c>
      <c r="AD121" s="31" t="str">
        <f t="shared" si="1"/>
        <v>A</v>
      </c>
      <c r="AE121" s="33" t="s">
        <v>629</v>
      </c>
      <c r="AF121" s="32">
        <v>0</v>
      </c>
      <c r="AG121" s="33" t="s">
        <v>630</v>
      </c>
    </row>
    <row r="122" spans="1:33" ht="120" customHeight="1" x14ac:dyDescent="0.2">
      <c r="A122" s="35" t="s">
        <v>176</v>
      </c>
      <c r="B122" s="17" t="s">
        <v>538</v>
      </c>
      <c r="C122" s="36">
        <v>1762</v>
      </c>
      <c r="D122" s="16" t="s">
        <v>10</v>
      </c>
      <c r="E122" s="17" t="s">
        <v>650</v>
      </c>
      <c r="F122" s="19">
        <v>45078</v>
      </c>
      <c r="G122" s="17" t="s">
        <v>22</v>
      </c>
      <c r="H122" s="21" t="s">
        <v>651</v>
      </c>
      <c r="I122" s="16"/>
      <c r="J122" s="19">
        <v>45196</v>
      </c>
      <c r="K122" s="18"/>
      <c r="L122" s="17"/>
      <c r="M122" s="17"/>
      <c r="N122" s="17"/>
      <c r="O122" s="17"/>
      <c r="P122" s="19"/>
      <c r="Q122" s="19"/>
      <c r="R122" s="20">
        <v>2</v>
      </c>
      <c r="S122" s="20" cm="1">
        <f t="array" ref="S122">SUM(IF(AB122=Reformulaciones!$A$2:$A$1363,1,0))</f>
        <v>0</v>
      </c>
      <c r="T122" s="16" t="s">
        <v>652</v>
      </c>
      <c r="U122" s="16" t="s">
        <v>655</v>
      </c>
      <c r="V122" s="17" t="s">
        <v>548</v>
      </c>
      <c r="W122" s="18">
        <v>1</v>
      </c>
      <c r="X122" s="17" t="s">
        <v>538</v>
      </c>
      <c r="Y122" s="19">
        <v>45139</v>
      </c>
      <c r="Z122" s="19">
        <v>45443</v>
      </c>
      <c r="AA122" s="17" t="s">
        <v>543</v>
      </c>
      <c r="AB122" s="22" t="s">
        <v>656</v>
      </c>
      <c r="AC122" s="34" t="s">
        <v>42</v>
      </c>
      <c r="AD122" s="31" t="str">
        <f t="shared" si="1"/>
        <v>A</v>
      </c>
      <c r="AE122" s="33" t="s">
        <v>629</v>
      </c>
      <c r="AF122" s="32">
        <v>0</v>
      </c>
      <c r="AG122" s="33" t="s">
        <v>630</v>
      </c>
    </row>
    <row r="123" spans="1:33" ht="120" customHeight="1" x14ac:dyDescent="0.2">
      <c r="A123" s="35" t="s">
        <v>176</v>
      </c>
      <c r="B123" s="17" t="s">
        <v>538</v>
      </c>
      <c r="C123" s="36">
        <v>1762</v>
      </c>
      <c r="D123" s="16" t="s">
        <v>10</v>
      </c>
      <c r="E123" s="17" t="s">
        <v>650</v>
      </c>
      <c r="F123" s="19">
        <v>45078</v>
      </c>
      <c r="G123" s="17" t="s">
        <v>22</v>
      </c>
      <c r="H123" s="21" t="s">
        <v>651</v>
      </c>
      <c r="I123" s="16"/>
      <c r="J123" s="19">
        <v>45196</v>
      </c>
      <c r="K123" s="18"/>
      <c r="L123" s="17"/>
      <c r="M123" s="17"/>
      <c r="N123" s="17"/>
      <c r="O123" s="17"/>
      <c r="P123" s="19"/>
      <c r="Q123" s="19"/>
      <c r="R123" s="20">
        <v>3</v>
      </c>
      <c r="S123" s="20" cm="1">
        <f t="array" ref="S123">SUM(IF(AB123=Reformulaciones!$A$2:$A$1363,1,0))</f>
        <v>0</v>
      </c>
      <c r="T123" s="16" t="s">
        <v>652</v>
      </c>
      <c r="U123" s="16" t="s">
        <v>608</v>
      </c>
      <c r="V123" s="17" t="s">
        <v>555</v>
      </c>
      <c r="W123" s="18">
        <v>3</v>
      </c>
      <c r="X123" s="17" t="s">
        <v>538</v>
      </c>
      <c r="Y123" s="19">
        <v>45139</v>
      </c>
      <c r="Z123" s="19">
        <v>45443</v>
      </c>
      <c r="AA123" s="17" t="s">
        <v>543</v>
      </c>
      <c r="AB123" s="22" t="s">
        <v>657</v>
      </c>
      <c r="AC123" s="34" t="s">
        <v>42</v>
      </c>
      <c r="AD123" s="31" t="str">
        <f t="shared" si="1"/>
        <v>A</v>
      </c>
      <c r="AE123" s="33" t="s">
        <v>629</v>
      </c>
      <c r="AF123" s="32">
        <v>0</v>
      </c>
      <c r="AG123" s="33" t="s">
        <v>630</v>
      </c>
    </row>
    <row r="124" spans="1:33" ht="120" customHeight="1" x14ac:dyDescent="0.2">
      <c r="A124" s="35" t="s">
        <v>176</v>
      </c>
      <c r="B124" s="17" t="s">
        <v>538</v>
      </c>
      <c r="C124" s="36">
        <v>1763</v>
      </c>
      <c r="D124" s="16" t="s">
        <v>10</v>
      </c>
      <c r="E124" s="17" t="s">
        <v>650</v>
      </c>
      <c r="F124" s="19">
        <v>45078</v>
      </c>
      <c r="G124" s="17" t="s">
        <v>22</v>
      </c>
      <c r="H124" s="21" t="s">
        <v>658</v>
      </c>
      <c r="I124" s="16"/>
      <c r="J124" s="19">
        <v>45196</v>
      </c>
      <c r="K124" s="18"/>
      <c r="L124" s="17"/>
      <c r="M124" s="17"/>
      <c r="N124" s="17"/>
      <c r="O124" s="17"/>
      <c r="P124" s="19"/>
      <c r="Q124" s="19"/>
      <c r="R124" s="20">
        <v>1</v>
      </c>
      <c r="S124" s="20" cm="1">
        <f t="array" ref="S124">SUM(IF(AB124=Reformulaciones!$A$2:$A$1363,1,0))</f>
        <v>0</v>
      </c>
      <c r="T124" s="16" t="s">
        <v>659</v>
      </c>
      <c r="U124" s="16" t="s">
        <v>653</v>
      </c>
      <c r="V124" s="17" t="s">
        <v>121</v>
      </c>
      <c r="W124" s="18">
        <v>1</v>
      </c>
      <c r="X124" s="17" t="s">
        <v>538</v>
      </c>
      <c r="Y124" s="19">
        <v>45139</v>
      </c>
      <c r="Z124" s="19">
        <v>45412</v>
      </c>
      <c r="AA124" s="17" t="s">
        <v>543</v>
      </c>
      <c r="AB124" s="22" t="s">
        <v>660</v>
      </c>
      <c r="AC124" s="34" t="s">
        <v>42</v>
      </c>
      <c r="AD124" s="31" t="str">
        <f t="shared" si="1"/>
        <v>A</v>
      </c>
      <c r="AE124" s="33" t="s">
        <v>629</v>
      </c>
      <c r="AF124" s="32">
        <v>0</v>
      </c>
      <c r="AG124" s="33" t="s">
        <v>630</v>
      </c>
    </row>
    <row r="125" spans="1:33" ht="120" customHeight="1" x14ac:dyDescent="0.2">
      <c r="A125" s="35" t="s">
        <v>176</v>
      </c>
      <c r="B125" s="17" t="s">
        <v>538</v>
      </c>
      <c r="C125" s="36">
        <v>1763</v>
      </c>
      <c r="D125" s="16" t="s">
        <v>10</v>
      </c>
      <c r="E125" s="17" t="s">
        <v>650</v>
      </c>
      <c r="F125" s="19">
        <v>45078</v>
      </c>
      <c r="G125" s="17" t="s">
        <v>22</v>
      </c>
      <c r="H125" s="21" t="s">
        <v>658</v>
      </c>
      <c r="I125" s="16"/>
      <c r="J125" s="19">
        <v>45196</v>
      </c>
      <c r="K125" s="18"/>
      <c r="L125" s="17"/>
      <c r="M125" s="17"/>
      <c r="N125" s="17"/>
      <c r="O125" s="17"/>
      <c r="P125" s="19"/>
      <c r="Q125" s="19"/>
      <c r="R125" s="20">
        <v>2</v>
      </c>
      <c r="S125" s="20" cm="1">
        <f t="array" ref="S125">SUM(IF(AB125=Reformulaciones!$A$2:$A$1363,1,0))</f>
        <v>0</v>
      </c>
      <c r="T125" s="16" t="s">
        <v>659</v>
      </c>
      <c r="U125" s="16" t="s">
        <v>661</v>
      </c>
      <c r="V125" s="17" t="s">
        <v>548</v>
      </c>
      <c r="W125" s="18">
        <v>1</v>
      </c>
      <c r="X125" s="17" t="s">
        <v>538</v>
      </c>
      <c r="Y125" s="19">
        <v>45139</v>
      </c>
      <c r="Z125" s="19">
        <v>45443</v>
      </c>
      <c r="AA125" s="17" t="s">
        <v>543</v>
      </c>
      <c r="AB125" s="22" t="s">
        <v>662</v>
      </c>
      <c r="AC125" s="34" t="s">
        <v>42</v>
      </c>
      <c r="AD125" s="31" t="str">
        <f t="shared" si="1"/>
        <v>A</v>
      </c>
      <c r="AE125" s="33" t="s">
        <v>629</v>
      </c>
      <c r="AF125" s="32">
        <v>0</v>
      </c>
      <c r="AG125" s="33" t="s">
        <v>630</v>
      </c>
    </row>
    <row r="126" spans="1:33" ht="120" customHeight="1" x14ac:dyDescent="0.2">
      <c r="A126" s="35" t="s">
        <v>176</v>
      </c>
      <c r="B126" s="17" t="s">
        <v>538</v>
      </c>
      <c r="C126" s="36">
        <v>1763</v>
      </c>
      <c r="D126" s="16" t="s">
        <v>10</v>
      </c>
      <c r="E126" s="17" t="s">
        <v>650</v>
      </c>
      <c r="F126" s="19">
        <v>45078</v>
      </c>
      <c r="G126" s="17" t="s">
        <v>22</v>
      </c>
      <c r="H126" s="21" t="s">
        <v>658</v>
      </c>
      <c r="I126" s="16"/>
      <c r="J126" s="19">
        <v>45196</v>
      </c>
      <c r="K126" s="18"/>
      <c r="L126" s="17"/>
      <c r="M126" s="17"/>
      <c r="N126" s="17"/>
      <c r="O126" s="17"/>
      <c r="P126" s="19"/>
      <c r="Q126" s="19"/>
      <c r="R126" s="20">
        <v>3</v>
      </c>
      <c r="S126" s="20" cm="1">
        <f t="array" ref="S126">SUM(IF(AB126=Reformulaciones!$A$2:$A$1363,1,0))</f>
        <v>0</v>
      </c>
      <c r="T126" s="16" t="s">
        <v>659</v>
      </c>
      <c r="U126" s="16" t="s">
        <v>608</v>
      </c>
      <c r="V126" s="17" t="s">
        <v>663</v>
      </c>
      <c r="W126" s="18">
        <v>3</v>
      </c>
      <c r="X126" s="17" t="s">
        <v>538</v>
      </c>
      <c r="Y126" s="19">
        <v>45139</v>
      </c>
      <c r="Z126" s="19">
        <v>45443</v>
      </c>
      <c r="AA126" s="17" t="s">
        <v>543</v>
      </c>
      <c r="AB126" s="22" t="s">
        <v>664</v>
      </c>
      <c r="AC126" s="34" t="s">
        <v>42</v>
      </c>
      <c r="AD126" s="31" t="str">
        <f t="shared" si="1"/>
        <v>A</v>
      </c>
      <c r="AE126" s="33" t="s">
        <v>629</v>
      </c>
      <c r="AF126" s="32">
        <v>0</v>
      </c>
      <c r="AG126" s="33" t="s">
        <v>630</v>
      </c>
    </row>
    <row r="127" spans="1:33" ht="120" customHeight="1" x14ac:dyDescent="0.2">
      <c r="A127" s="35" t="s">
        <v>176</v>
      </c>
      <c r="B127" s="17" t="s">
        <v>538</v>
      </c>
      <c r="C127" s="36">
        <v>1764</v>
      </c>
      <c r="D127" s="16" t="s">
        <v>10</v>
      </c>
      <c r="E127" s="17" t="s">
        <v>650</v>
      </c>
      <c r="F127" s="19">
        <v>45078</v>
      </c>
      <c r="G127" s="17" t="s">
        <v>22</v>
      </c>
      <c r="H127" s="21" t="s">
        <v>665</v>
      </c>
      <c r="I127" s="16"/>
      <c r="J127" s="19">
        <v>45196</v>
      </c>
      <c r="K127" s="18"/>
      <c r="L127" s="17"/>
      <c r="M127" s="17"/>
      <c r="N127" s="17"/>
      <c r="O127" s="17"/>
      <c r="P127" s="19"/>
      <c r="Q127" s="19"/>
      <c r="R127" s="20">
        <v>1</v>
      </c>
      <c r="S127" s="20" cm="1">
        <f t="array" ref="S127">SUM(IF(AB127=Reformulaciones!$A$2:$A$1363,1,0))</f>
        <v>0</v>
      </c>
      <c r="T127" s="16" t="s">
        <v>666</v>
      </c>
      <c r="U127" s="16" t="s">
        <v>653</v>
      </c>
      <c r="V127" s="17" t="s">
        <v>121</v>
      </c>
      <c r="W127" s="18">
        <v>1</v>
      </c>
      <c r="X127" s="17" t="s">
        <v>538</v>
      </c>
      <c r="Y127" s="19">
        <v>45139</v>
      </c>
      <c r="Z127" s="19">
        <v>45412</v>
      </c>
      <c r="AA127" s="17" t="s">
        <v>543</v>
      </c>
      <c r="AB127" s="22" t="s">
        <v>667</v>
      </c>
      <c r="AC127" s="34" t="s">
        <v>42</v>
      </c>
      <c r="AD127" s="31" t="str">
        <f t="shared" si="1"/>
        <v>A</v>
      </c>
      <c r="AE127" s="33" t="s">
        <v>629</v>
      </c>
      <c r="AF127" s="32">
        <v>0</v>
      </c>
      <c r="AG127" s="33" t="s">
        <v>630</v>
      </c>
    </row>
    <row r="128" spans="1:33" ht="120" customHeight="1" x14ac:dyDescent="0.2">
      <c r="A128" s="35" t="s">
        <v>176</v>
      </c>
      <c r="B128" s="17" t="s">
        <v>538</v>
      </c>
      <c r="C128" s="36">
        <v>1764</v>
      </c>
      <c r="D128" s="16" t="s">
        <v>10</v>
      </c>
      <c r="E128" s="17" t="s">
        <v>650</v>
      </c>
      <c r="F128" s="19">
        <v>45078</v>
      </c>
      <c r="G128" s="17" t="s">
        <v>22</v>
      </c>
      <c r="H128" s="21" t="s">
        <v>665</v>
      </c>
      <c r="I128" s="16"/>
      <c r="J128" s="19">
        <v>45196</v>
      </c>
      <c r="K128" s="18"/>
      <c r="L128" s="17"/>
      <c r="M128" s="17"/>
      <c r="N128" s="17"/>
      <c r="O128" s="17"/>
      <c r="P128" s="19"/>
      <c r="Q128" s="19"/>
      <c r="R128" s="20">
        <v>2</v>
      </c>
      <c r="S128" s="20" cm="1">
        <f t="array" ref="S128">SUM(IF(AB128=Reformulaciones!$A$2:$A$1363,1,0))</f>
        <v>0</v>
      </c>
      <c r="T128" s="16" t="s">
        <v>666</v>
      </c>
      <c r="U128" s="16" t="s">
        <v>655</v>
      </c>
      <c r="V128" s="17" t="s">
        <v>548</v>
      </c>
      <c r="W128" s="18">
        <v>1</v>
      </c>
      <c r="X128" s="17" t="s">
        <v>538</v>
      </c>
      <c r="Y128" s="19">
        <v>45139</v>
      </c>
      <c r="Z128" s="19">
        <v>45443</v>
      </c>
      <c r="AA128" s="17" t="s">
        <v>543</v>
      </c>
      <c r="AB128" s="22" t="s">
        <v>668</v>
      </c>
      <c r="AC128" s="34" t="s">
        <v>42</v>
      </c>
      <c r="AD128" s="31" t="str">
        <f t="shared" si="1"/>
        <v>A</v>
      </c>
      <c r="AE128" s="33" t="s">
        <v>629</v>
      </c>
      <c r="AF128" s="32">
        <v>0</v>
      </c>
      <c r="AG128" s="33" t="s">
        <v>630</v>
      </c>
    </row>
    <row r="129" spans="1:33" ht="120" customHeight="1" x14ac:dyDescent="0.2">
      <c r="A129" s="35" t="s">
        <v>176</v>
      </c>
      <c r="B129" s="17" t="s">
        <v>538</v>
      </c>
      <c r="C129" s="36">
        <v>1764</v>
      </c>
      <c r="D129" s="16" t="s">
        <v>10</v>
      </c>
      <c r="E129" s="17" t="s">
        <v>650</v>
      </c>
      <c r="F129" s="19">
        <v>45078</v>
      </c>
      <c r="G129" s="17" t="s">
        <v>22</v>
      </c>
      <c r="H129" s="21" t="s">
        <v>665</v>
      </c>
      <c r="I129" s="16"/>
      <c r="J129" s="19">
        <v>45196</v>
      </c>
      <c r="K129" s="18"/>
      <c r="L129" s="17"/>
      <c r="M129" s="17"/>
      <c r="N129" s="17"/>
      <c r="O129" s="17"/>
      <c r="P129" s="19"/>
      <c r="Q129" s="19"/>
      <c r="R129" s="20">
        <v>3</v>
      </c>
      <c r="S129" s="20" cm="1">
        <f t="array" ref="S129">SUM(IF(AB129=Reformulaciones!$A$2:$A$1363,1,0))</f>
        <v>0</v>
      </c>
      <c r="T129" s="16" t="s">
        <v>666</v>
      </c>
      <c r="U129" s="16" t="s">
        <v>669</v>
      </c>
      <c r="V129" s="17" t="s">
        <v>670</v>
      </c>
      <c r="W129" s="18">
        <v>1</v>
      </c>
      <c r="X129" s="17" t="s">
        <v>538</v>
      </c>
      <c r="Y129" s="19">
        <v>45139</v>
      </c>
      <c r="Z129" s="19">
        <v>45412</v>
      </c>
      <c r="AA129" s="17" t="s">
        <v>543</v>
      </c>
      <c r="AB129" s="22" t="s">
        <v>671</v>
      </c>
      <c r="AC129" s="34" t="s">
        <v>42</v>
      </c>
      <c r="AD129" s="31" t="str">
        <f t="shared" si="1"/>
        <v>A</v>
      </c>
      <c r="AE129" s="33" t="s">
        <v>629</v>
      </c>
      <c r="AF129" s="32">
        <v>0</v>
      </c>
      <c r="AG129" s="33" t="s">
        <v>630</v>
      </c>
    </row>
    <row r="130" spans="1:33" ht="120" customHeight="1" x14ac:dyDescent="0.2">
      <c r="A130" s="35" t="s">
        <v>176</v>
      </c>
      <c r="B130" s="17" t="s">
        <v>538</v>
      </c>
      <c r="C130" s="36">
        <v>1764</v>
      </c>
      <c r="D130" s="16" t="s">
        <v>10</v>
      </c>
      <c r="E130" s="17" t="s">
        <v>650</v>
      </c>
      <c r="F130" s="19">
        <v>45078</v>
      </c>
      <c r="G130" s="17" t="s">
        <v>22</v>
      </c>
      <c r="H130" s="21" t="s">
        <v>665</v>
      </c>
      <c r="I130" s="16"/>
      <c r="J130" s="19">
        <v>45196</v>
      </c>
      <c r="K130" s="18"/>
      <c r="L130" s="17"/>
      <c r="M130" s="17"/>
      <c r="N130" s="17"/>
      <c r="O130" s="17"/>
      <c r="P130" s="19"/>
      <c r="Q130" s="19"/>
      <c r="R130" s="20">
        <v>4</v>
      </c>
      <c r="S130" s="20" cm="1">
        <f t="array" ref="S130">SUM(IF(AB130=Reformulaciones!$A$2:$A$1363,1,0))</f>
        <v>0</v>
      </c>
      <c r="T130" s="16" t="s">
        <v>666</v>
      </c>
      <c r="U130" s="16" t="s">
        <v>672</v>
      </c>
      <c r="V130" s="17" t="s">
        <v>548</v>
      </c>
      <c r="W130" s="18">
        <v>1</v>
      </c>
      <c r="X130" s="17" t="s">
        <v>538</v>
      </c>
      <c r="Y130" s="19">
        <v>45139</v>
      </c>
      <c r="Z130" s="19">
        <v>45443</v>
      </c>
      <c r="AA130" s="17" t="s">
        <v>543</v>
      </c>
      <c r="AB130" s="22" t="s">
        <v>673</v>
      </c>
      <c r="AC130" s="34" t="s">
        <v>42</v>
      </c>
      <c r="AD130" s="31" t="str">
        <f t="shared" si="1"/>
        <v>A</v>
      </c>
      <c r="AE130" s="33" t="s">
        <v>629</v>
      </c>
      <c r="AF130" s="32">
        <v>0</v>
      </c>
      <c r="AG130" s="33" t="s">
        <v>630</v>
      </c>
    </row>
    <row r="131" spans="1:33" ht="120" customHeight="1" x14ac:dyDescent="0.2">
      <c r="A131" s="35" t="s">
        <v>176</v>
      </c>
      <c r="B131" s="17" t="s">
        <v>538</v>
      </c>
      <c r="C131" s="36">
        <v>1765</v>
      </c>
      <c r="D131" s="16" t="s">
        <v>10</v>
      </c>
      <c r="E131" s="17" t="s">
        <v>650</v>
      </c>
      <c r="F131" s="19">
        <v>45078</v>
      </c>
      <c r="G131" s="17" t="s">
        <v>22</v>
      </c>
      <c r="H131" s="21" t="s">
        <v>674</v>
      </c>
      <c r="I131" s="16"/>
      <c r="J131" s="19">
        <v>45196</v>
      </c>
      <c r="K131" s="18"/>
      <c r="L131" s="17"/>
      <c r="M131" s="17"/>
      <c r="N131" s="17"/>
      <c r="O131" s="17"/>
      <c r="P131" s="19"/>
      <c r="Q131" s="19"/>
      <c r="R131" s="20">
        <v>1</v>
      </c>
      <c r="S131" s="20" cm="1">
        <f t="array" ref="S131">SUM(IF(AB131=Reformulaciones!$A$2:$A$1363,1,0))</f>
        <v>0</v>
      </c>
      <c r="T131" s="16" t="s">
        <v>675</v>
      </c>
      <c r="U131" s="16" t="s">
        <v>676</v>
      </c>
      <c r="V131" s="17" t="s">
        <v>121</v>
      </c>
      <c r="W131" s="18">
        <v>1</v>
      </c>
      <c r="X131" s="17" t="s">
        <v>538</v>
      </c>
      <c r="Y131" s="19">
        <v>45139</v>
      </c>
      <c r="Z131" s="19">
        <v>45412</v>
      </c>
      <c r="AA131" s="17" t="s">
        <v>543</v>
      </c>
      <c r="AB131" s="22" t="s">
        <v>677</v>
      </c>
      <c r="AC131" s="34" t="s">
        <v>42</v>
      </c>
      <c r="AD131" s="31" t="str">
        <f t="shared" si="1"/>
        <v>A</v>
      </c>
      <c r="AE131" s="33" t="s">
        <v>629</v>
      </c>
      <c r="AF131" s="32">
        <v>0</v>
      </c>
      <c r="AG131" s="33" t="s">
        <v>630</v>
      </c>
    </row>
    <row r="132" spans="1:33" ht="120" customHeight="1" x14ac:dyDescent="0.2">
      <c r="A132" s="35" t="s">
        <v>176</v>
      </c>
      <c r="B132" s="17" t="s">
        <v>538</v>
      </c>
      <c r="C132" s="36">
        <v>1765</v>
      </c>
      <c r="D132" s="16" t="s">
        <v>10</v>
      </c>
      <c r="E132" s="17" t="s">
        <v>650</v>
      </c>
      <c r="F132" s="19">
        <v>45078</v>
      </c>
      <c r="G132" s="17" t="s">
        <v>22</v>
      </c>
      <c r="H132" s="21" t="s">
        <v>674</v>
      </c>
      <c r="I132" s="16"/>
      <c r="J132" s="19">
        <v>45196</v>
      </c>
      <c r="K132" s="18"/>
      <c r="L132" s="17"/>
      <c r="M132" s="17"/>
      <c r="N132" s="17"/>
      <c r="O132" s="17"/>
      <c r="P132" s="19"/>
      <c r="Q132" s="19"/>
      <c r="R132" s="20">
        <v>2</v>
      </c>
      <c r="S132" s="20" cm="1">
        <f t="array" ref="S132">SUM(IF(AB132=Reformulaciones!$A$2:$A$1363,1,0))</f>
        <v>0</v>
      </c>
      <c r="T132" s="16" t="s">
        <v>675</v>
      </c>
      <c r="U132" s="16" t="s">
        <v>678</v>
      </c>
      <c r="V132" s="17" t="s">
        <v>548</v>
      </c>
      <c r="W132" s="18">
        <v>1</v>
      </c>
      <c r="X132" s="17" t="s">
        <v>538</v>
      </c>
      <c r="Y132" s="19">
        <v>45139</v>
      </c>
      <c r="Z132" s="19">
        <v>45443</v>
      </c>
      <c r="AA132" s="17" t="s">
        <v>543</v>
      </c>
      <c r="AB132" s="22" t="s">
        <v>679</v>
      </c>
      <c r="AC132" s="34" t="s">
        <v>42</v>
      </c>
      <c r="AD132" s="31" t="str">
        <f t="shared" si="1"/>
        <v>A</v>
      </c>
      <c r="AE132" s="33" t="s">
        <v>629</v>
      </c>
      <c r="AF132" s="32">
        <v>0</v>
      </c>
      <c r="AG132" s="33" t="s">
        <v>630</v>
      </c>
    </row>
    <row r="133" spans="1:33" ht="120" customHeight="1" x14ac:dyDescent="0.2">
      <c r="A133" s="35" t="s">
        <v>176</v>
      </c>
      <c r="B133" s="17" t="s">
        <v>538</v>
      </c>
      <c r="C133" s="36">
        <v>1765</v>
      </c>
      <c r="D133" s="16" t="s">
        <v>10</v>
      </c>
      <c r="E133" s="17" t="s">
        <v>650</v>
      </c>
      <c r="F133" s="19">
        <v>45078</v>
      </c>
      <c r="G133" s="17" t="s">
        <v>22</v>
      </c>
      <c r="H133" s="21" t="s">
        <v>674</v>
      </c>
      <c r="I133" s="16"/>
      <c r="J133" s="19">
        <v>45196</v>
      </c>
      <c r="K133" s="18"/>
      <c r="L133" s="17"/>
      <c r="M133" s="17"/>
      <c r="N133" s="17"/>
      <c r="O133" s="17"/>
      <c r="P133" s="19"/>
      <c r="Q133" s="19"/>
      <c r="R133" s="20">
        <v>3</v>
      </c>
      <c r="S133" s="20" cm="1">
        <f t="array" ref="S133">SUM(IF(AB133=Reformulaciones!$A$2:$A$1363,1,0))</f>
        <v>0</v>
      </c>
      <c r="T133" s="16" t="s">
        <v>675</v>
      </c>
      <c r="U133" s="16" t="s">
        <v>680</v>
      </c>
      <c r="V133" s="17" t="s">
        <v>603</v>
      </c>
      <c r="W133" s="18">
        <v>3</v>
      </c>
      <c r="X133" s="17" t="s">
        <v>538</v>
      </c>
      <c r="Y133" s="19">
        <v>45139</v>
      </c>
      <c r="Z133" s="19">
        <v>45443</v>
      </c>
      <c r="AA133" s="17" t="s">
        <v>543</v>
      </c>
      <c r="AB133" s="22" t="s">
        <v>681</v>
      </c>
      <c r="AC133" s="34" t="s">
        <v>42</v>
      </c>
      <c r="AD133" s="31" t="str">
        <f t="shared" si="1"/>
        <v>A</v>
      </c>
      <c r="AE133" s="33" t="s">
        <v>629</v>
      </c>
      <c r="AF133" s="32">
        <v>0</v>
      </c>
      <c r="AG133" s="33" t="s">
        <v>630</v>
      </c>
    </row>
    <row r="134" spans="1:33" ht="120" customHeight="1" x14ac:dyDescent="0.2">
      <c r="A134" s="35" t="s">
        <v>176</v>
      </c>
      <c r="B134" s="17" t="s">
        <v>538</v>
      </c>
      <c r="C134" s="36">
        <v>1766</v>
      </c>
      <c r="D134" s="16" t="s">
        <v>10</v>
      </c>
      <c r="E134" s="17" t="s">
        <v>650</v>
      </c>
      <c r="F134" s="19">
        <v>45078</v>
      </c>
      <c r="G134" s="17" t="s">
        <v>22</v>
      </c>
      <c r="H134" s="21" t="s">
        <v>682</v>
      </c>
      <c r="I134" s="16"/>
      <c r="J134" s="19">
        <v>45196</v>
      </c>
      <c r="K134" s="18"/>
      <c r="L134" s="17"/>
      <c r="M134" s="17"/>
      <c r="N134" s="17"/>
      <c r="O134" s="17"/>
      <c r="P134" s="19"/>
      <c r="Q134" s="19"/>
      <c r="R134" s="20">
        <v>1</v>
      </c>
      <c r="S134" s="20" cm="1">
        <f t="array" ref="S134">SUM(IF(AB134=Reformulaciones!$A$2:$A$1363,1,0))</f>
        <v>0</v>
      </c>
      <c r="T134" s="16" t="s">
        <v>675</v>
      </c>
      <c r="U134" s="16" t="s">
        <v>653</v>
      </c>
      <c r="V134" s="17" t="s">
        <v>121</v>
      </c>
      <c r="W134" s="18">
        <v>1</v>
      </c>
      <c r="X134" s="17" t="s">
        <v>538</v>
      </c>
      <c r="Y134" s="19">
        <v>45139</v>
      </c>
      <c r="Z134" s="19">
        <v>45412</v>
      </c>
      <c r="AA134" s="17" t="s">
        <v>543</v>
      </c>
      <c r="AB134" s="22" t="s">
        <v>683</v>
      </c>
      <c r="AC134" s="34" t="s">
        <v>41</v>
      </c>
      <c r="AD134" s="31" t="str">
        <f t="shared" ref="AD134:AD197" si="2">IF($AF134="N.A.","A",(IF($AF134&lt;100%,"A",(IF($AF134=100%,"C")))))</f>
        <v>C</v>
      </c>
      <c r="AE134" s="33" t="s">
        <v>684</v>
      </c>
      <c r="AF134" s="32">
        <v>1</v>
      </c>
      <c r="AG134" s="33" t="s">
        <v>685</v>
      </c>
    </row>
    <row r="135" spans="1:33" ht="120" customHeight="1" x14ac:dyDescent="0.2">
      <c r="A135" s="35" t="s">
        <v>176</v>
      </c>
      <c r="B135" s="17" t="s">
        <v>538</v>
      </c>
      <c r="C135" s="36">
        <v>1766</v>
      </c>
      <c r="D135" s="16" t="s">
        <v>10</v>
      </c>
      <c r="E135" s="17" t="s">
        <v>650</v>
      </c>
      <c r="F135" s="19">
        <v>45078</v>
      </c>
      <c r="G135" s="17" t="s">
        <v>22</v>
      </c>
      <c r="H135" s="21" t="s">
        <v>682</v>
      </c>
      <c r="I135" s="16"/>
      <c r="J135" s="19">
        <v>45196</v>
      </c>
      <c r="K135" s="18"/>
      <c r="L135" s="17"/>
      <c r="M135" s="17"/>
      <c r="N135" s="17"/>
      <c r="O135" s="17"/>
      <c r="P135" s="19"/>
      <c r="Q135" s="19"/>
      <c r="R135" s="20">
        <v>2</v>
      </c>
      <c r="S135" s="20" cm="1">
        <f t="array" ref="S135">SUM(IF(AB135=Reformulaciones!$A$2:$A$1363,1,0))</f>
        <v>0</v>
      </c>
      <c r="T135" s="16" t="s">
        <v>675</v>
      </c>
      <c r="U135" s="16" t="s">
        <v>655</v>
      </c>
      <c r="V135" s="17" t="s">
        <v>548</v>
      </c>
      <c r="W135" s="18">
        <v>1</v>
      </c>
      <c r="X135" s="17" t="s">
        <v>538</v>
      </c>
      <c r="Y135" s="19">
        <v>45139</v>
      </c>
      <c r="Z135" s="19">
        <v>45443</v>
      </c>
      <c r="AA135" s="17" t="s">
        <v>543</v>
      </c>
      <c r="AB135" s="22" t="s">
        <v>686</v>
      </c>
      <c r="AC135" s="34" t="s">
        <v>41</v>
      </c>
      <c r="AD135" s="31" t="str">
        <f t="shared" si="2"/>
        <v>C</v>
      </c>
      <c r="AE135" s="33" t="s">
        <v>687</v>
      </c>
      <c r="AF135" s="32">
        <v>1</v>
      </c>
      <c r="AG135" s="33" t="s">
        <v>688</v>
      </c>
    </row>
    <row r="136" spans="1:33" ht="120" customHeight="1" x14ac:dyDescent="0.2">
      <c r="A136" s="35" t="s">
        <v>176</v>
      </c>
      <c r="B136" s="17" t="s">
        <v>538</v>
      </c>
      <c r="C136" s="36">
        <v>1766</v>
      </c>
      <c r="D136" s="16" t="s">
        <v>10</v>
      </c>
      <c r="E136" s="17" t="s">
        <v>650</v>
      </c>
      <c r="F136" s="19">
        <v>45078</v>
      </c>
      <c r="G136" s="17" t="s">
        <v>22</v>
      </c>
      <c r="H136" s="21" t="s">
        <v>682</v>
      </c>
      <c r="I136" s="16"/>
      <c r="J136" s="19">
        <v>45196</v>
      </c>
      <c r="K136" s="18"/>
      <c r="L136" s="17"/>
      <c r="M136" s="17"/>
      <c r="N136" s="17"/>
      <c r="O136" s="17"/>
      <c r="P136" s="19"/>
      <c r="Q136" s="19"/>
      <c r="R136" s="20">
        <v>3</v>
      </c>
      <c r="S136" s="20" cm="1">
        <f t="array" ref="S136">SUM(IF(AB136=Reformulaciones!$A$2:$A$1363,1,0))</f>
        <v>0</v>
      </c>
      <c r="T136" s="16" t="s">
        <v>675</v>
      </c>
      <c r="U136" s="16" t="s">
        <v>608</v>
      </c>
      <c r="V136" s="17" t="s">
        <v>603</v>
      </c>
      <c r="W136" s="18">
        <v>3</v>
      </c>
      <c r="X136" s="17" t="s">
        <v>538</v>
      </c>
      <c r="Y136" s="19">
        <v>45139</v>
      </c>
      <c r="Z136" s="19">
        <v>45412</v>
      </c>
      <c r="AA136" s="17" t="s">
        <v>543</v>
      </c>
      <c r="AB136" s="22" t="s">
        <v>689</v>
      </c>
      <c r="AC136" s="34" t="s">
        <v>41</v>
      </c>
      <c r="AD136" s="31" t="str">
        <f t="shared" si="2"/>
        <v>A</v>
      </c>
      <c r="AE136" s="33" t="s">
        <v>690</v>
      </c>
      <c r="AF136" s="32">
        <v>0.66</v>
      </c>
      <c r="AG136" s="33" t="s">
        <v>691</v>
      </c>
    </row>
    <row r="137" spans="1:33" ht="120" customHeight="1" x14ac:dyDescent="0.2">
      <c r="A137" s="35" t="s">
        <v>176</v>
      </c>
      <c r="B137" s="17" t="s">
        <v>538</v>
      </c>
      <c r="C137" s="36">
        <v>1767</v>
      </c>
      <c r="D137" s="16" t="s">
        <v>10</v>
      </c>
      <c r="E137" s="17" t="s">
        <v>650</v>
      </c>
      <c r="F137" s="19">
        <v>45078</v>
      </c>
      <c r="G137" s="17" t="s">
        <v>22</v>
      </c>
      <c r="H137" s="21" t="s">
        <v>692</v>
      </c>
      <c r="I137" s="16"/>
      <c r="J137" s="19">
        <v>45196</v>
      </c>
      <c r="K137" s="18"/>
      <c r="L137" s="17"/>
      <c r="M137" s="17"/>
      <c r="N137" s="17"/>
      <c r="O137" s="17"/>
      <c r="P137" s="19"/>
      <c r="Q137" s="19"/>
      <c r="R137" s="20">
        <v>1</v>
      </c>
      <c r="S137" s="20" cm="1">
        <f t="array" ref="S137">SUM(IF(AB137=Reformulaciones!$A$2:$A$1363,1,0))</f>
        <v>0</v>
      </c>
      <c r="T137" s="16" t="s">
        <v>693</v>
      </c>
      <c r="U137" s="16" t="s">
        <v>653</v>
      </c>
      <c r="V137" s="17" t="s">
        <v>121</v>
      </c>
      <c r="W137" s="18">
        <v>1</v>
      </c>
      <c r="X137" s="17" t="s">
        <v>538</v>
      </c>
      <c r="Y137" s="19">
        <v>45139</v>
      </c>
      <c r="Z137" s="19">
        <v>45412</v>
      </c>
      <c r="AA137" s="17" t="s">
        <v>543</v>
      </c>
      <c r="AB137" s="22" t="s">
        <v>694</v>
      </c>
      <c r="AC137" s="34" t="s">
        <v>41</v>
      </c>
      <c r="AD137" s="31" t="str">
        <f t="shared" si="2"/>
        <v>A</v>
      </c>
      <c r="AE137" s="33" t="s">
        <v>243</v>
      </c>
      <c r="AF137" s="32">
        <v>0</v>
      </c>
      <c r="AG137" s="33" t="s">
        <v>695</v>
      </c>
    </row>
    <row r="138" spans="1:33" ht="120" customHeight="1" x14ac:dyDescent="0.2">
      <c r="A138" s="35" t="s">
        <v>176</v>
      </c>
      <c r="B138" s="17" t="s">
        <v>538</v>
      </c>
      <c r="C138" s="36">
        <v>1767</v>
      </c>
      <c r="D138" s="16" t="s">
        <v>10</v>
      </c>
      <c r="E138" s="17" t="s">
        <v>650</v>
      </c>
      <c r="F138" s="19">
        <v>45078</v>
      </c>
      <c r="G138" s="17" t="s">
        <v>22</v>
      </c>
      <c r="H138" s="21" t="s">
        <v>692</v>
      </c>
      <c r="I138" s="16"/>
      <c r="J138" s="19">
        <v>45196</v>
      </c>
      <c r="K138" s="18"/>
      <c r="L138" s="17"/>
      <c r="M138" s="17"/>
      <c r="N138" s="17"/>
      <c r="O138" s="17"/>
      <c r="P138" s="19"/>
      <c r="Q138" s="19"/>
      <c r="R138" s="20">
        <v>2</v>
      </c>
      <c r="S138" s="20" cm="1">
        <f t="array" ref="S138">SUM(IF(AB138=Reformulaciones!$A$2:$A$1363,1,0))</f>
        <v>0</v>
      </c>
      <c r="T138" s="16" t="s">
        <v>693</v>
      </c>
      <c r="U138" s="16" t="s">
        <v>655</v>
      </c>
      <c r="V138" s="17" t="s">
        <v>548</v>
      </c>
      <c r="W138" s="18">
        <v>1</v>
      </c>
      <c r="X138" s="17" t="s">
        <v>538</v>
      </c>
      <c r="Y138" s="19">
        <v>45139</v>
      </c>
      <c r="Z138" s="19">
        <v>45443</v>
      </c>
      <c r="AA138" s="17" t="s">
        <v>543</v>
      </c>
      <c r="AB138" s="22" t="s">
        <v>696</v>
      </c>
      <c r="AC138" s="34" t="s">
        <v>41</v>
      </c>
      <c r="AD138" s="31" t="str">
        <f t="shared" si="2"/>
        <v>A</v>
      </c>
      <c r="AE138" s="33" t="s">
        <v>243</v>
      </c>
      <c r="AF138" s="32">
        <v>0</v>
      </c>
      <c r="AG138" s="33" t="s">
        <v>697</v>
      </c>
    </row>
    <row r="139" spans="1:33" ht="120" customHeight="1" x14ac:dyDescent="0.2">
      <c r="A139" s="35" t="s">
        <v>176</v>
      </c>
      <c r="B139" s="17" t="s">
        <v>538</v>
      </c>
      <c r="C139" s="36">
        <v>1767</v>
      </c>
      <c r="D139" s="16" t="s">
        <v>10</v>
      </c>
      <c r="E139" s="17" t="s">
        <v>650</v>
      </c>
      <c r="F139" s="19">
        <v>45078</v>
      </c>
      <c r="G139" s="17" t="s">
        <v>22</v>
      </c>
      <c r="H139" s="21" t="s">
        <v>692</v>
      </c>
      <c r="I139" s="16"/>
      <c r="J139" s="19">
        <v>45196</v>
      </c>
      <c r="K139" s="18"/>
      <c r="L139" s="17"/>
      <c r="M139" s="17"/>
      <c r="N139" s="17"/>
      <c r="O139" s="17"/>
      <c r="P139" s="19"/>
      <c r="Q139" s="19"/>
      <c r="R139" s="20">
        <v>4</v>
      </c>
      <c r="S139" s="20" cm="1">
        <f t="array" ref="S139">SUM(IF(AB139=Reformulaciones!$A$2:$A$1363,1,0))</f>
        <v>0</v>
      </c>
      <c r="T139" s="16" t="s">
        <v>693</v>
      </c>
      <c r="U139" s="16" t="s">
        <v>698</v>
      </c>
      <c r="V139" s="17" t="s">
        <v>548</v>
      </c>
      <c r="W139" s="18">
        <v>1</v>
      </c>
      <c r="X139" s="17" t="s">
        <v>538</v>
      </c>
      <c r="Y139" s="19">
        <v>45139</v>
      </c>
      <c r="Z139" s="19">
        <v>45443</v>
      </c>
      <c r="AA139" s="17" t="s">
        <v>543</v>
      </c>
      <c r="AB139" s="22" t="s">
        <v>699</v>
      </c>
      <c r="AC139" s="34" t="s">
        <v>41</v>
      </c>
      <c r="AD139" s="31" t="str">
        <f t="shared" si="2"/>
        <v>A</v>
      </c>
      <c r="AE139" s="33" t="s">
        <v>243</v>
      </c>
      <c r="AF139" s="32">
        <v>0</v>
      </c>
      <c r="AG139" s="33" t="s">
        <v>697</v>
      </c>
    </row>
    <row r="140" spans="1:33" ht="120" customHeight="1" x14ac:dyDescent="0.2">
      <c r="A140" s="35" t="s">
        <v>176</v>
      </c>
      <c r="B140" s="17" t="s">
        <v>538</v>
      </c>
      <c r="C140" s="36">
        <v>1767</v>
      </c>
      <c r="D140" s="16" t="s">
        <v>10</v>
      </c>
      <c r="E140" s="17" t="s">
        <v>650</v>
      </c>
      <c r="F140" s="19">
        <v>45078</v>
      </c>
      <c r="G140" s="17" t="s">
        <v>22</v>
      </c>
      <c r="H140" s="21" t="s">
        <v>692</v>
      </c>
      <c r="I140" s="16"/>
      <c r="J140" s="19">
        <v>45196</v>
      </c>
      <c r="K140" s="18"/>
      <c r="L140" s="17"/>
      <c r="M140" s="17"/>
      <c r="N140" s="17"/>
      <c r="O140" s="17"/>
      <c r="P140" s="19"/>
      <c r="Q140" s="19"/>
      <c r="R140" s="20">
        <v>5</v>
      </c>
      <c r="S140" s="20" cm="1">
        <f t="array" ref="S140">SUM(IF(AB140=Reformulaciones!$A$2:$A$1363,1,0))</f>
        <v>0</v>
      </c>
      <c r="T140" s="16" t="s">
        <v>693</v>
      </c>
      <c r="U140" s="16" t="s">
        <v>700</v>
      </c>
      <c r="V140" s="17" t="s">
        <v>548</v>
      </c>
      <c r="W140" s="18">
        <v>1</v>
      </c>
      <c r="X140" s="17" t="s">
        <v>538</v>
      </c>
      <c r="Y140" s="19">
        <v>45139</v>
      </c>
      <c r="Z140" s="19">
        <v>45443</v>
      </c>
      <c r="AA140" s="17" t="s">
        <v>543</v>
      </c>
      <c r="AB140" s="22" t="s">
        <v>701</v>
      </c>
      <c r="AC140" s="34" t="s">
        <v>41</v>
      </c>
      <c r="AD140" s="31" t="str">
        <f t="shared" si="2"/>
        <v>A</v>
      </c>
      <c r="AE140" s="33" t="s">
        <v>243</v>
      </c>
      <c r="AF140" s="32">
        <v>0</v>
      </c>
      <c r="AG140" s="33" t="s">
        <v>697</v>
      </c>
    </row>
    <row r="141" spans="1:33" ht="120" customHeight="1" x14ac:dyDescent="0.2">
      <c r="A141" s="35" t="s">
        <v>176</v>
      </c>
      <c r="B141" s="17" t="s">
        <v>538</v>
      </c>
      <c r="C141" s="36">
        <v>1768</v>
      </c>
      <c r="D141" s="16" t="s">
        <v>10</v>
      </c>
      <c r="E141" s="17" t="s">
        <v>650</v>
      </c>
      <c r="F141" s="19">
        <v>45078</v>
      </c>
      <c r="G141" s="17" t="s">
        <v>22</v>
      </c>
      <c r="H141" s="21" t="s">
        <v>702</v>
      </c>
      <c r="I141" s="16"/>
      <c r="J141" s="19">
        <v>45196</v>
      </c>
      <c r="K141" s="18"/>
      <c r="L141" s="17"/>
      <c r="M141" s="17"/>
      <c r="N141" s="17"/>
      <c r="O141" s="17"/>
      <c r="P141" s="19"/>
      <c r="Q141" s="19"/>
      <c r="R141" s="20">
        <v>1</v>
      </c>
      <c r="S141" s="20" cm="1">
        <f t="array" ref="S141">SUM(IF(AB141=Reformulaciones!$A$2:$A$1363,1,0))</f>
        <v>0</v>
      </c>
      <c r="T141" s="16" t="s">
        <v>703</v>
      </c>
      <c r="U141" s="16" t="s">
        <v>653</v>
      </c>
      <c r="V141" s="17" t="s">
        <v>121</v>
      </c>
      <c r="W141" s="18">
        <v>1</v>
      </c>
      <c r="X141" s="17" t="s">
        <v>538</v>
      </c>
      <c r="Y141" s="19">
        <v>45139</v>
      </c>
      <c r="Z141" s="19">
        <v>45412</v>
      </c>
      <c r="AA141" s="17" t="s">
        <v>543</v>
      </c>
      <c r="AB141" s="22" t="s">
        <v>704</v>
      </c>
      <c r="AC141" s="34" t="s">
        <v>41</v>
      </c>
      <c r="AD141" s="31" t="str">
        <f t="shared" si="2"/>
        <v>C</v>
      </c>
      <c r="AE141" s="33" t="s">
        <v>684</v>
      </c>
      <c r="AF141" s="32">
        <v>1</v>
      </c>
      <c r="AG141" s="33" t="s">
        <v>685</v>
      </c>
    </row>
    <row r="142" spans="1:33" ht="120" customHeight="1" x14ac:dyDescent="0.2">
      <c r="A142" s="35" t="s">
        <v>176</v>
      </c>
      <c r="B142" s="17" t="s">
        <v>538</v>
      </c>
      <c r="C142" s="36">
        <v>1768</v>
      </c>
      <c r="D142" s="16" t="s">
        <v>10</v>
      </c>
      <c r="E142" s="17" t="s">
        <v>650</v>
      </c>
      <c r="F142" s="19">
        <v>45078</v>
      </c>
      <c r="G142" s="17" t="s">
        <v>22</v>
      </c>
      <c r="H142" s="21" t="s">
        <v>702</v>
      </c>
      <c r="I142" s="16"/>
      <c r="J142" s="19">
        <v>45196</v>
      </c>
      <c r="K142" s="18"/>
      <c r="L142" s="17"/>
      <c r="M142" s="17"/>
      <c r="N142" s="17"/>
      <c r="O142" s="17"/>
      <c r="P142" s="19"/>
      <c r="Q142" s="19"/>
      <c r="R142" s="20">
        <v>2</v>
      </c>
      <c r="S142" s="20" cm="1">
        <f t="array" ref="S142">SUM(IF(AB142=Reformulaciones!$A$2:$A$1363,1,0))</f>
        <v>0</v>
      </c>
      <c r="T142" s="16" t="s">
        <v>703</v>
      </c>
      <c r="U142" s="16" t="s">
        <v>655</v>
      </c>
      <c r="V142" s="17" t="s">
        <v>548</v>
      </c>
      <c r="W142" s="18">
        <v>1</v>
      </c>
      <c r="X142" s="17" t="s">
        <v>538</v>
      </c>
      <c r="Y142" s="19">
        <v>45139</v>
      </c>
      <c r="Z142" s="19">
        <v>45443</v>
      </c>
      <c r="AA142" s="17" t="s">
        <v>543</v>
      </c>
      <c r="AB142" s="22" t="s">
        <v>705</v>
      </c>
      <c r="AC142" s="34" t="s">
        <v>41</v>
      </c>
      <c r="AD142" s="31" t="str">
        <f t="shared" si="2"/>
        <v>C</v>
      </c>
      <c r="AE142" s="33" t="s">
        <v>687</v>
      </c>
      <c r="AF142" s="32">
        <v>1</v>
      </c>
      <c r="AG142" s="33" t="s">
        <v>688</v>
      </c>
    </row>
    <row r="143" spans="1:33" ht="120" customHeight="1" x14ac:dyDescent="0.2">
      <c r="A143" s="35" t="s">
        <v>176</v>
      </c>
      <c r="B143" s="17" t="s">
        <v>538</v>
      </c>
      <c r="C143" s="36">
        <v>1768</v>
      </c>
      <c r="D143" s="16" t="s">
        <v>10</v>
      </c>
      <c r="E143" s="17" t="s">
        <v>650</v>
      </c>
      <c r="F143" s="19">
        <v>45078</v>
      </c>
      <c r="G143" s="17" t="s">
        <v>22</v>
      </c>
      <c r="H143" s="21" t="s">
        <v>702</v>
      </c>
      <c r="I143" s="16"/>
      <c r="J143" s="19">
        <v>45196</v>
      </c>
      <c r="K143" s="18"/>
      <c r="L143" s="17"/>
      <c r="M143" s="17"/>
      <c r="N143" s="17"/>
      <c r="O143" s="17"/>
      <c r="P143" s="19"/>
      <c r="Q143" s="19"/>
      <c r="R143" s="20">
        <v>3</v>
      </c>
      <c r="S143" s="20" cm="1">
        <f t="array" ref="S143">SUM(IF(AB143=Reformulaciones!$A$2:$A$1363,1,0))</f>
        <v>0</v>
      </c>
      <c r="T143" s="16" t="s">
        <v>703</v>
      </c>
      <c r="U143" s="16" t="s">
        <v>608</v>
      </c>
      <c r="V143" s="17" t="s">
        <v>603</v>
      </c>
      <c r="W143" s="18">
        <v>3</v>
      </c>
      <c r="X143" s="17" t="s">
        <v>538</v>
      </c>
      <c r="Y143" s="19">
        <v>45139</v>
      </c>
      <c r="Z143" s="19">
        <v>45412</v>
      </c>
      <c r="AA143" s="17" t="s">
        <v>543</v>
      </c>
      <c r="AB143" s="22" t="s">
        <v>706</v>
      </c>
      <c r="AC143" s="34" t="s">
        <v>41</v>
      </c>
      <c r="AD143" s="31" t="str">
        <f t="shared" si="2"/>
        <v>A</v>
      </c>
      <c r="AE143" s="33" t="s">
        <v>690</v>
      </c>
      <c r="AF143" s="32">
        <v>0.66</v>
      </c>
      <c r="AG143" s="33" t="s">
        <v>691</v>
      </c>
    </row>
    <row r="144" spans="1:33" ht="120" customHeight="1" x14ac:dyDescent="0.2">
      <c r="A144" s="35" t="s">
        <v>176</v>
      </c>
      <c r="B144" s="17" t="s">
        <v>538</v>
      </c>
      <c r="C144" s="36">
        <v>1769</v>
      </c>
      <c r="D144" s="16" t="s">
        <v>10</v>
      </c>
      <c r="E144" s="17" t="s">
        <v>650</v>
      </c>
      <c r="F144" s="19">
        <v>45078</v>
      </c>
      <c r="G144" s="17" t="s">
        <v>22</v>
      </c>
      <c r="H144" s="21" t="s">
        <v>707</v>
      </c>
      <c r="I144" s="16"/>
      <c r="J144" s="19">
        <v>45196</v>
      </c>
      <c r="K144" s="18"/>
      <c r="L144" s="17"/>
      <c r="M144" s="17"/>
      <c r="N144" s="17"/>
      <c r="O144" s="17"/>
      <c r="P144" s="19"/>
      <c r="Q144" s="19"/>
      <c r="R144" s="20">
        <v>1</v>
      </c>
      <c r="S144" s="20" cm="1">
        <f t="array" ref="S144">SUM(IF(AB144=Reformulaciones!$A$2:$A$1363,1,0))</f>
        <v>0</v>
      </c>
      <c r="T144" s="16" t="s">
        <v>708</v>
      </c>
      <c r="U144" s="16" t="s">
        <v>608</v>
      </c>
      <c r="V144" s="17" t="s">
        <v>603</v>
      </c>
      <c r="W144" s="18">
        <v>3</v>
      </c>
      <c r="X144" s="17" t="s">
        <v>538</v>
      </c>
      <c r="Y144" s="19">
        <v>45139</v>
      </c>
      <c r="Z144" s="19">
        <v>45412</v>
      </c>
      <c r="AA144" s="17" t="s">
        <v>543</v>
      </c>
      <c r="AB144" s="22" t="s">
        <v>709</v>
      </c>
      <c r="AC144" s="34" t="s">
        <v>41</v>
      </c>
      <c r="AD144" s="31" t="str">
        <f t="shared" si="2"/>
        <v>A</v>
      </c>
      <c r="AE144" s="33" t="s">
        <v>690</v>
      </c>
      <c r="AF144" s="32">
        <v>0.66</v>
      </c>
      <c r="AG144" s="33" t="s">
        <v>691</v>
      </c>
    </row>
    <row r="145" spans="1:33" ht="120" customHeight="1" x14ac:dyDescent="0.2">
      <c r="A145" s="35" t="s">
        <v>176</v>
      </c>
      <c r="B145" s="17" t="s">
        <v>538</v>
      </c>
      <c r="C145" s="36">
        <v>1771</v>
      </c>
      <c r="D145" s="16" t="s">
        <v>10</v>
      </c>
      <c r="E145" s="17" t="s">
        <v>710</v>
      </c>
      <c r="F145" s="19">
        <v>45078</v>
      </c>
      <c r="G145" s="17" t="s">
        <v>22</v>
      </c>
      <c r="H145" s="21" t="s">
        <v>711</v>
      </c>
      <c r="I145" s="16"/>
      <c r="J145" s="19">
        <v>45196</v>
      </c>
      <c r="K145" s="18"/>
      <c r="L145" s="17"/>
      <c r="M145" s="17"/>
      <c r="N145" s="17"/>
      <c r="O145" s="17"/>
      <c r="P145" s="19"/>
      <c r="Q145" s="19"/>
      <c r="R145" s="20">
        <v>1</v>
      </c>
      <c r="S145" s="20" cm="1">
        <f t="array" ref="S145">SUM(IF(AB145=Reformulaciones!$A$2:$A$1363,1,0))</f>
        <v>0</v>
      </c>
      <c r="T145" s="16" t="s">
        <v>712</v>
      </c>
      <c r="U145" s="16" t="s">
        <v>608</v>
      </c>
      <c r="V145" s="17" t="s">
        <v>713</v>
      </c>
      <c r="W145" s="18">
        <v>3</v>
      </c>
      <c r="X145" s="17" t="s">
        <v>538</v>
      </c>
      <c r="Y145" s="19">
        <v>45139</v>
      </c>
      <c r="Z145" s="19">
        <v>45443</v>
      </c>
      <c r="AA145" s="17" t="s">
        <v>543</v>
      </c>
      <c r="AB145" s="22" t="s">
        <v>714</v>
      </c>
      <c r="AC145" s="34" t="s">
        <v>41</v>
      </c>
      <c r="AD145" s="31" t="str">
        <f t="shared" si="2"/>
        <v>A</v>
      </c>
      <c r="AE145" s="33" t="s">
        <v>690</v>
      </c>
      <c r="AF145" s="32">
        <v>0.66</v>
      </c>
      <c r="AG145" s="33" t="s">
        <v>691</v>
      </c>
    </row>
    <row r="146" spans="1:33" ht="120" customHeight="1" x14ac:dyDescent="0.2">
      <c r="A146" s="35" t="s">
        <v>176</v>
      </c>
      <c r="B146" s="17" t="s">
        <v>538</v>
      </c>
      <c r="C146" s="36">
        <v>1771</v>
      </c>
      <c r="D146" s="16" t="s">
        <v>10</v>
      </c>
      <c r="E146" s="17" t="s">
        <v>710</v>
      </c>
      <c r="F146" s="19">
        <v>45078</v>
      </c>
      <c r="G146" s="17" t="s">
        <v>22</v>
      </c>
      <c r="H146" s="21" t="s">
        <v>711</v>
      </c>
      <c r="I146" s="16"/>
      <c r="J146" s="19">
        <v>45196</v>
      </c>
      <c r="K146" s="18"/>
      <c r="L146" s="17"/>
      <c r="M146" s="17"/>
      <c r="N146" s="17"/>
      <c r="O146" s="17"/>
      <c r="P146" s="19"/>
      <c r="Q146" s="19"/>
      <c r="R146" s="20">
        <v>2</v>
      </c>
      <c r="S146" s="20" cm="1">
        <f t="array" ref="S146">SUM(IF(AB146=Reformulaciones!$A$2:$A$1363,1,0))</f>
        <v>0</v>
      </c>
      <c r="T146" s="16" t="s">
        <v>712</v>
      </c>
      <c r="U146" s="16" t="s">
        <v>542</v>
      </c>
      <c r="V146" s="17" t="s">
        <v>121</v>
      </c>
      <c r="W146" s="18">
        <v>1</v>
      </c>
      <c r="X146" s="17" t="s">
        <v>538</v>
      </c>
      <c r="Y146" s="19">
        <v>45139</v>
      </c>
      <c r="Z146" s="19">
        <v>45412</v>
      </c>
      <c r="AA146" s="17" t="s">
        <v>543</v>
      </c>
      <c r="AB146" s="22" t="s">
        <v>715</v>
      </c>
      <c r="AC146" s="34" t="s">
        <v>41</v>
      </c>
      <c r="AD146" s="31" t="str">
        <f t="shared" si="2"/>
        <v>C</v>
      </c>
      <c r="AE146" s="33" t="s">
        <v>716</v>
      </c>
      <c r="AF146" s="32">
        <v>1</v>
      </c>
      <c r="AG146" s="33" t="s">
        <v>717</v>
      </c>
    </row>
    <row r="147" spans="1:33" ht="120" customHeight="1" x14ac:dyDescent="0.2">
      <c r="A147" s="35" t="s">
        <v>176</v>
      </c>
      <c r="B147" s="17" t="s">
        <v>538</v>
      </c>
      <c r="C147" s="36">
        <v>1771</v>
      </c>
      <c r="D147" s="16" t="s">
        <v>10</v>
      </c>
      <c r="E147" s="17" t="s">
        <v>710</v>
      </c>
      <c r="F147" s="19">
        <v>45078</v>
      </c>
      <c r="G147" s="17" t="s">
        <v>22</v>
      </c>
      <c r="H147" s="21" t="s">
        <v>711</v>
      </c>
      <c r="I147" s="16"/>
      <c r="J147" s="19">
        <v>45196</v>
      </c>
      <c r="K147" s="18"/>
      <c r="L147" s="17"/>
      <c r="M147" s="17"/>
      <c r="N147" s="17"/>
      <c r="O147" s="17"/>
      <c r="P147" s="19"/>
      <c r="Q147" s="19"/>
      <c r="R147" s="20">
        <v>3</v>
      </c>
      <c r="S147" s="20" cm="1">
        <f t="array" ref="S147">SUM(IF(AB147=Reformulaciones!$A$2:$A$1363,1,0))</f>
        <v>0</v>
      </c>
      <c r="T147" s="16" t="s">
        <v>712</v>
      </c>
      <c r="U147" s="16" t="s">
        <v>718</v>
      </c>
      <c r="V147" s="17" t="s">
        <v>548</v>
      </c>
      <c r="W147" s="18">
        <v>1</v>
      </c>
      <c r="X147" s="17" t="s">
        <v>538</v>
      </c>
      <c r="Y147" s="19">
        <v>45139</v>
      </c>
      <c r="Z147" s="19">
        <v>45443</v>
      </c>
      <c r="AA147" s="17" t="s">
        <v>543</v>
      </c>
      <c r="AB147" s="22" t="s">
        <v>719</v>
      </c>
      <c r="AC147" s="34" t="s">
        <v>41</v>
      </c>
      <c r="AD147" s="31" t="str">
        <f t="shared" si="2"/>
        <v>C</v>
      </c>
      <c r="AE147" s="33" t="s">
        <v>720</v>
      </c>
      <c r="AF147" s="32">
        <v>1</v>
      </c>
      <c r="AG147" s="33" t="s">
        <v>721</v>
      </c>
    </row>
    <row r="148" spans="1:33" ht="120" customHeight="1" x14ac:dyDescent="0.2">
      <c r="A148" s="35" t="s">
        <v>176</v>
      </c>
      <c r="B148" s="17" t="s">
        <v>538</v>
      </c>
      <c r="C148" s="36">
        <v>1772</v>
      </c>
      <c r="D148" s="16" t="s">
        <v>10</v>
      </c>
      <c r="E148" s="17" t="s">
        <v>710</v>
      </c>
      <c r="F148" s="19">
        <v>45078</v>
      </c>
      <c r="G148" s="17" t="s">
        <v>22</v>
      </c>
      <c r="H148" s="21" t="s">
        <v>722</v>
      </c>
      <c r="I148" s="16"/>
      <c r="J148" s="19">
        <v>45196</v>
      </c>
      <c r="K148" s="18"/>
      <c r="L148" s="17"/>
      <c r="M148" s="17"/>
      <c r="N148" s="17"/>
      <c r="O148" s="17"/>
      <c r="P148" s="19"/>
      <c r="Q148" s="19"/>
      <c r="R148" s="20">
        <v>1</v>
      </c>
      <c r="S148" s="20" cm="1">
        <f t="array" ref="S148">SUM(IF(AB148=Reformulaciones!$A$2:$A$1363,1,0))</f>
        <v>0</v>
      </c>
      <c r="T148" s="16" t="s">
        <v>723</v>
      </c>
      <c r="U148" s="16" t="s">
        <v>608</v>
      </c>
      <c r="V148" s="17" t="s">
        <v>713</v>
      </c>
      <c r="W148" s="18">
        <v>3</v>
      </c>
      <c r="X148" s="17" t="s">
        <v>538</v>
      </c>
      <c r="Y148" s="19">
        <v>45139</v>
      </c>
      <c r="Z148" s="19">
        <v>45443</v>
      </c>
      <c r="AA148" s="17" t="s">
        <v>543</v>
      </c>
      <c r="AB148" s="22" t="s">
        <v>724</v>
      </c>
      <c r="AC148" s="34" t="s">
        <v>41</v>
      </c>
      <c r="AD148" s="31" t="str">
        <f t="shared" si="2"/>
        <v>A</v>
      </c>
      <c r="AE148" s="33" t="s">
        <v>690</v>
      </c>
      <c r="AF148" s="32">
        <v>0.66</v>
      </c>
      <c r="AG148" s="33" t="s">
        <v>691</v>
      </c>
    </row>
    <row r="149" spans="1:33" ht="120" customHeight="1" x14ac:dyDescent="0.2">
      <c r="A149" s="35" t="s">
        <v>176</v>
      </c>
      <c r="B149" s="17" t="s">
        <v>538</v>
      </c>
      <c r="C149" s="36">
        <v>1772</v>
      </c>
      <c r="D149" s="16" t="s">
        <v>10</v>
      </c>
      <c r="E149" s="17" t="s">
        <v>710</v>
      </c>
      <c r="F149" s="19">
        <v>45078</v>
      </c>
      <c r="G149" s="17" t="s">
        <v>22</v>
      </c>
      <c r="H149" s="21" t="s">
        <v>722</v>
      </c>
      <c r="I149" s="16"/>
      <c r="J149" s="19">
        <v>45196</v>
      </c>
      <c r="K149" s="18"/>
      <c r="L149" s="17"/>
      <c r="M149" s="17"/>
      <c r="N149" s="17"/>
      <c r="O149" s="17"/>
      <c r="P149" s="19"/>
      <c r="Q149" s="19"/>
      <c r="R149" s="20">
        <v>2</v>
      </c>
      <c r="S149" s="20" cm="1">
        <f t="array" ref="S149">SUM(IF(AB149=Reformulaciones!$A$2:$A$1363,1,0))</f>
        <v>0</v>
      </c>
      <c r="T149" s="16" t="s">
        <v>723</v>
      </c>
      <c r="U149" s="16" t="s">
        <v>610</v>
      </c>
      <c r="V149" s="17" t="s">
        <v>121</v>
      </c>
      <c r="W149" s="18">
        <v>1</v>
      </c>
      <c r="X149" s="17" t="s">
        <v>538</v>
      </c>
      <c r="Y149" s="19">
        <v>45139</v>
      </c>
      <c r="Z149" s="19">
        <v>45412</v>
      </c>
      <c r="AA149" s="17" t="s">
        <v>543</v>
      </c>
      <c r="AB149" s="22" t="s">
        <v>725</v>
      </c>
      <c r="AC149" s="34" t="s">
        <v>41</v>
      </c>
      <c r="AD149" s="31" t="str">
        <f t="shared" si="2"/>
        <v>C</v>
      </c>
      <c r="AE149" s="33" t="s">
        <v>716</v>
      </c>
      <c r="AF149" s="32">
        <v>1</v>
      </c>
      <c r="AG149" s="33" t="s">
        <v>717</v>
      </c>
    </row>
    <row r="150" spans="1:33" ht="120" customHeight="1" x14ac:dyDescent="0.2">
      <c r="A150" s="35" t="s">
        <v>176</v>
      </c>
      <c r="B150" s="17" t="s">
        <v>538</v>
      </c>
      <c r="C150" s="36">
        <v>1772</v>
      </c>
      <c r="D150" s="16" t="s">
        <v>10</v>
      </c>
      <c r="E150" s="17" t="s">
        <v>710</v>
      </c>
      <c r="F150" s="19">
        <v>45078</v>
      </c>
      <c r="G150" s="17" t="s">
        <v>22</v>
      </c>
      <c r="H150" s="21" t="s">
        <v>722</v>
      </c>
      <c r="I150" s="16"/>
      <c r="J150" s="19">
        <v>45196</v>
      </c>
      <c r="K150" s="18"/>
      <c r="L150" s="17"/>
      <c r="M150" s="17"/>
      <c r="N150" s="17"/>
      <c r="O150" s="17"/>
      <c r="P150" s="19"/>
      <c r="Q150" s="19"/>
      <c r="R150" s="20">
        <v>3</v>
      </c>
      <c r="S150" s="20" cm="1">
        <f t="array" ref="S150">SUM(IF(AB150=Reformulaciones!$A$2:$A$1363,1,0))</f>
        <v>0</v>
      </c>
      <c r="T150" s="16"/>
      <c r="U150" s="16" t="s">
        <v>718</v>
      </c>
      <c r="V150" s="17" t="s">
        <v>548</v>
      </c>
      <c r="W150" s="18">
        <v>1</v>
      </c>
      <c r="X150" s="17" t="s">
        <v>538</v>
      </c>
      <c r="Y150" s="19">
        <v>45139</v>
      </c>
      <c r="Z150" s="19">
        <v>45443</v>
      </c>
      <c r="AA150" s="17" t="s">
        <v>543</v>
      </c>
      <c r="AB150" s="22" t="s">
        <v>726</v>
      </c>
      <c r="AC150" s="34" t="s">
        <v>41</v>
      </c>
      <c r="AD150" s="31" t="str">
        <f t="shared" si="2"/>
        <v>C</v>
      </c>
      <c r="AE150" s="33" t="s">
        <v>720</v>
      </c>
      <c r="AF150" s="32">
        <v>1</v>
      </c>
      <c r="AG150" s="33" t="s">
        <v>721</v>
      </c>
    </row>
    <row r="151" spans="1:33" ht="120" customHeight="1" x14ac:dyDescent="0.2">
      <c r="A151" s="35" t="s">
        <v>176</v>
      </c>
      <c r="B151" s="17" t="s">
        <v>538</v>
      </c>
      <c r="C151" s="36">
        <v>1773</v>
      </c>
      <c r="D151" s="16" t="s">
        <v>10</v>
      </c>
      <c r="E151" s="17" t="s">
        <v>710</v>
      </c>
      <c r="F151" s="19">
        <v>45078</v>
      </c>
      <c r="G151" s="17" t="s">
        <v>22</v>
      </c>
      <c r="H151" s="21" t="s">
        <v>727</v>
      </c>
      <c r="I151" s="16"/>
      <c r="J151" s="19">
        <v>45196</v>
      </c>
      <c r="K151" s="18"/>
      <c r="L151" s="17"/>
      <c r="M151" s="17"/>
      <c r="N151" s="17"/>
      <c r="O151" s="17"/>
      <c r="P151" s="19"/>
      <c r="Q151" s="19"/>
      <c r="R151" s="20">
        <v>1</v>
      </c>
      <c r="S151" s="20" cm="1">
        <f t="array" ref="S151">SUM(IF(AB151=Reformulaciones!$A$2:$A$1363,1,0))</f>
        <v>0</v>
      </c>
      <c r="T151" s="16" t="s">
        <v>728</v>
      </c>
      <c r="U151" s="16" t="s">
        <v>608</v>
      </c>
      <c r="V151" s="17" t="s">
        <v>713</v>
      </c>
      <c r="W151" s="18">
        <v>3</v>
      </c>
      <c r="X151" s="17" t="s">
        <v>538</v>
      </c>
      <c r="Y151" s="19">
        <v>45139</v>
      </c>
      <c r="Z151" s="19">
        <v>45443</v>
      </c>
      <c r="AA151" s="17" t="s">
        <v>543</v>
      </c>
      <c r="AB151" s="22" t="s">
        <v>729</v>
      </c>
      <c r="AC151" s="34" t="s">
        <v>41</v>
      </c>
      <c r="AD151" s="31" t="str">
        <f t="shared" si="2"/>
        <v>A</v>
      </c>
      <c r="AE151" s="33" t="s">
        <v>690</v>
      </c>
      <c r="AF151" s="32">
        <v>0.66</v>
      </c>
      <c r="AG151" s="33" t="s">
        <v>691</v>
      </c>
    </row>
    <row r="152" spans="1:33" ht="120" customHeight="1" x14ac:dyDescent="0.2">
      <c r="A152" s="35" t="s">
        <v>176</v>
      </c>
      <c r="B152" s="17" t="s">
        <v>538</v>
      </c>
      <c r="C152" s="36">
        <v>1773</v>
      </c>
      <c r="D152" s="16" t="s">
        <v>10</v>
      </c>
      <c r="E152" s="17" t="s">
        <v>710</v>
      </c>
      <c r="F152" s="19">
        <v>45078</v>
      </c>
      <c r="G152" s="17" t="s">
        <v>22</v>
      </c>
      <c r="H152" s="21" t="s">
        <v>727</v>
      </c>
      <c r="I152" s="16"/>
      <c r="J152" s="19">
        <v>45196</v>
      </c>
      <c r="K152" s="18"/>
      <c r="L152" s="17"/>
      <c r="M152" s="17"/>
      <c r="N152" s="17"/>
      <c r="O152" s="17"/>
      <c r="P152" s="19"/>
      <c r="Q152" s="19"/>
      <c r="R152" s="20">
        <v>2</v>
      </c>
      <c r="S152" s="20" cm="1">
        <f t="array" ref="S152">SUM(IF(AB152=Reformulaciones!$A$2:$A$1363,1,0))</f>
        <v>0</v>
      </c>
      <c r="T152" s="16" t="s">
        <v>728</v>
      </c>
      <c r="U152" s="16" t="s">
        <v>610</v>
      </c>
      <c r="V152" s="17" t="s">
        <v>121</v>
      </c>
      <c r="W152" s="18">
        <v>1</v>
      </c>
      <c r="X152" s="17" t="s">
        <v>538</v>
      </c>
      <c r="Y152" s="19">
        <v>45139</v>
      </c>
      <c r="Z152" s="19">
        <v>45412</v>
      </c>
      <c r="AA152" s="17" t="s">
        <v>543</v>
      </c>
      <c r="AB152" s="22" t="s">
        <v>730</v>
      </c>
      <c r="AC152" s="34" t="s">
        <v>41</v>
      </c>
      <c r="AD152" s="31" t="str">
        <f t="shared" si="2"/>
        <v>C</v>
      </c>
      <c r="AE152" s="33" t="s">
        <v>716</v>
      </c>
      <c r="AF152" s="32">
        <v>1</v>
      </c>
      <c r="AG152" s="33" t="s">
        <v>731</v>
      </c>
    </row>
    <row r="153" spans="1:33" ht="120" customHeight="1" x14ac:dyDescent="0.2">
      <c r="A153" s="35" t="s">
        <v>176</v>
      </c>
      <c r="B153" s="17" t="s">
        <v>538</v>
      </c>
      <c r="C153" s="36">
        <v>1773</v>
      </c>
      <c r="D153" s="16" t="s">
        <v>10</v>
      </c>
      <c r="E153" s="17" t="s">
        <v>710</v>
      </c>
      <c r="F153" s="19">
        <v>45078</v>
      </c>
      <c r="G153" s="17" t="s">
        <v>22</v>
      </c>
      <c r="H153" s="21" t="s">
        <v>727</v>
      </c>
      <c r="I153" s="16"/>
      <c r="J153" s="19">
        <v>45196</v>
      </c>
      <c r="K153" s="18"/>
      <c r="L153" s="17"/>
      <c r="M153" s="17"/>
      <c r="N153" s="17"/>
      <c r="O153" s="17"/>
      <c r="P153" s="19"/>
      <c r="Q153" s="19"/>
      <c r="R153" s="20">
        <v>3</v>
      </c>
      <c r="S153" s="20" cm="1">
        <f t="array" ref="S153">SUM(IF(AB153=Reformulaciones!$A$2:$A$1363,1,0))</f>
        <v>0</v>
      </c>
      <c r="T153" s="16" t="s">
        <v>728</v>
      </c>
      <c r="U153" s="16" t="s">
        <v>718</v>
      </c>
      <c r="V153" s="17" t="s">
        <v>548</v>
      </c>
      <c r="W153" s="18">
        <v>1</v>
      </c>
      <c r="X153" s="17" t="s">
        <v>538</v>
      </c>
      <c r="Y153" s="19">
        <v>45139</v>
      </c>
      <c r="Z153" s="19">
        <v>45443</v>
      </c>
      <c r="AA153" s="17" t="s">
        <v>543</v>
      </c>
      <c r="AB153" s="22" t="s">
        <v>732</v>
      </c>
      <c r="AC153" s="34" t="s">
        <v>41</v>
      </c>
      <c r="AD153" s="31" t="str">
        <f t="shared" si="2"/>
        <v>C</v>
      </c>
      <c r="AE153" s="33" t="s">
        <v>720</v>
      </c>
      <c r="AF153" s="32">
        <v>1</v>
      </c>
      <c r="AG153" s="33" t="s">
        <v>733</v>
      </c>
    </row>
    <row r="154" spans="1:33" ht="120" customHeight="1" x14ac:dyDescent="0.2">
      <c r="A154" s="35" t="s">
        <v>176</v>
      </c>
      <c r="B154" s="17" t="s">
        <v>538</v>
      </c>
      <c r="C154" s="36">
        <v>1774</v>
      </c>
      <c r="D154" s="16" t="s">
        <v>10</v>
      </c>
      <c r="E154" s="17" t="s">
        <v>710</v>
      </c>
      <c r="F154" s="19">
        <v>45078</v>
      </c>
      <c r="G154" s="17" t="s">
        <v>22</v>
      </c>
      <c r="H154" s="21" t="s">
        <v>734</v>
      </c>
      <c r="I154" s="16"/>
      <c r="J154" s="19">
        <v>45196</v>
      </c>
      <c r="K154" s="18"/>
      <c r="L154" s="17"/>
      <c r="M154" s="17"/>
      <c r="N154" s="17"/>
      <c r="O154" s="17"/>
      <c r="P154" s="19"/>
      <c r="Q154" s="19"/>
      <c r="R154" s="20">
        <v>1</v>
      </c>
      <c r="S154" s="20" cm="1">
        <f t="array" ref="S154">SUM(IF(AB154=Reformulaciones!$A$2:$A$1363,1,0))</f>
        <v>0</v>
      </c>
      <c r="T154" s="16" t="s">
        <v>728</v>
      </c>
      <c r="U154" s="16" t="s">
        <v>608</v>
      </c>
      <c r="V154" s="17" t="s">
        <v>713</v>
      </c>
      <c r="W154" s="18">
        <v>3</v>
      </c>
      <c r="X154" s="17" t="s">
        <v>538</v>
      </c>
      <c r="Y154" s="19">
        <v>45139</v>
      </c>
      <c r="Z154" s="19">
        <v>45443</v>
      </c>
      <c r="AA154" s="17" t="s">
        <v>543</v>
      </c>
      <c r="AB154" s="22" t="s">
        <v>735</v>
      </c>
      <c r="AC154" s="34" t="s">
        <v>41</v>
      </c>
      <c r="AD154" s="31" t="str">
        <f t="shared" si="2"/>
        <v>A</v>
      </c>
      <c r="AE154" s="33" t="s">
        <v>690</v>
      </c>
      <c r="AF154" s="32">
        <v>0.66</v>
      </c>
      <c r="AG154" s="33" t="s">
        <v>691</v>
      </c>
    </row>
    <row r="155" spans="1:33" ht="120" customHeight="1" x14ac:dyDescent="0.2">
      <c r="A155" s="35" t="s">
        <v>176</v>
      </c>
      <c r="B155" s="17" t="s">
        <v>538</v>
      </c>
      <c r="C155" s="36">
        <v>1774</v>
      </c>
      <c r="D155" s="16" t="s">
        <v>10</v>
      </c>
      <c r="E155" s="17" t="s">
        <v>710</v>
      </c>
      <c r="F155" s="19">
        <v>45078</v>
      </c>
      <c r="G155" s="17" t="s">
        <v>22</v>
      </c>
      <c r="H155" s="21" t="s">
        <v>734</v>
      </c>
      <c r="I155" s="16"/>
      <c r="J155" s="19">
        <v>45196</v>
      </c>
      <c r="K155" s="18"/>
      <c r="L155" s="17"/>
      <c r="M155" s="17"/>
      <c r="N155" s="17"/>
      <c r="O155" s="17"/>
      <c r="P155" s="19"/>
      <c r="Q155" s="19"/>
      <c r="R155" s="20">
        <v>2</v>
      </c>
      <c r="S155" s="20" cm="1">
        <f t="array" ref="S155">SUM(IF(AB155=Reformulaciones!$A$2:$A$1363,1,0))</f>
        <v>0</v>
      </c>
      <c r="T155" s="16" t="s">
        <v>728</v>
      </c>
      <c r="U155" s="16" t="s">
        <v>610</v>
      </c>
      <c r="V155" s="17" t="s">
        <v>121</v>
      </c>
      <c r="W155" s="18">
        <v>1</v>
      </c>
      <c r="X155" s="17" t="s">
        <v>538</v>
      </c>
      <c r="Y155" s="19">
        <v>45139</v>
      </c>
      <c r="Z155" s="19">
        <v>45412</v>
      </c>
      <c r="AA155" s="17" t="s">
        <v>543</v>
      </c>
      <c r="AB155" s="22" t="s">
        <v>736</v>
      </c>
      <c r="AC155" s="34" t="s">
        <v>41</v>
      </c>
      <c r="AD155" s="31" t="str">
        <f t="shared" si="2"/>
        <v>C</v>
      </c>
      <c r="AE155" s="33" t="s">
        <v>716</v>
      </c>
      <c r="AF155" s="32">
        <v>1</v>
      </c>
      <c r="AG155" s="33" t="s">
        <v>737</v>
      </c>
    </row>
    <row r="156" spans="1:33" ht="120" customHeight="1" x14ac:dyDescent="0.2">
      <c r="A156" s="35" t="s">
        <v>176</v>
      </c>
      <c r="B156" s="17" t="s">
        <v>538</v>
      </c>
      <c r="C156" s="36">
        <v>1774</v>
      </c>
      <c r="D156" s="16" t="s">
        <v>10</v>
      </c>
      <c r="E156" s="17" t="s">
        <v>710</v>
      </c>
      <c r="F156" s="19">
        <v>45078</v>
      </c>
      <c r="G156" s="17" t="s">
        <v>22</v>
      </c>
      <c r="H156" s="21" t="s">
        <v>734</v>
      </c>
      <c r="I156" s="16"/>
      <c r="J156" s="19">
        <v>45196</v>
      </c>
      <c r="K156" s="18"/>
      <c r="L156" s="17"/>
      <c r="M156" s="17"/>
      <c r="N156" s="17"/>
      <c r="O156" s="17"/>
      <c r="P156" s="19"/>
      <c r="Q156" s="19"/>
      <c r="R156" s="20">
        <v>3</v>
      </c>
      <c r="S156" s="20" cm="1">
        <f t="array" ref="S156">SUM(IF(AB156=Reformulaciones!$A$2:$A$1363,1,0))</f>
        <v>0</v>
      </c>
      <c r="T156" s="16" t="s">
        <v>728</v>
      </c>
      <c r="U156" s="16" t="s">
        <v>718</v>
      </c>
      <c r="V156" s="17" t="s">
        <v>548</v>
      </c>
      <c r="W156" s="18">
        <v>1</v>
      </c>
      <c r="X156" s="17" t="s">
        <v>538</v>
      </c>
      <c r="Y156" s="19">
        <v>45139</v>
      </c>
      <c r="Z156" s="19">
        <v>45443</v>
      </c>
      <c r="AA156" s="17" t="s">
        <v>543</v>
      </c>
      <c r="AB156" s="22" t="s">
        <v>738</v>
      </c>
      <c r="AC156" s="34" t="s">
        <v>41</v>
      </c>
      <c r="AD156" s="31" t="str">
        <f t="shared" si="2"/>
        <v>C</v>
      </c>
      <c r="AE156" s="33" t="s">
        <v>720</v>
      </c>
      <c r="AF156" s="32">
        <v>1</v>
      </c>
      <c r="AG156" s="33" t="s">
        <v>721</v>
      </c>
    </row>
    <row r="157" spans="1:33" ht="120" customHeight="1" x14ac:dyDescent="0.2">
      <c r="A157" s="35" t="s">
        <v>176</v>
      </c>
      <c r="B157" s="17" t="s">
        <v>538</v>
      </c>
      <c r="C157" s="36">
        <v>1775</v>
      </c>
      <c r="D157" s="16" t="s">
        <v>10</v>
      </c>
      <c r="E157" s="17" t="s">
        <v>710</v>
      </c>
      <c r="F157" s="19">
        <v>45078</v>
      </c>
      <c r="G157" s="17" t="s">
        <v>22</v>
      </c>
      <c r="H157" s="21" t="s">
        <v>739</v>
      </c>
      <c r="I157" s="16"/>
      <c r="J157" s="19">
        <v>45196</v>
      </c>
      <c r="K157" s="18"/>
      <c r="L157" s="17"/>
      <c r="M157" s="17"/>
      <c r="N157" s="17"/>
      <c r="O157" s="17"/>
      <c r="P157" s="19"/>
      <c r="Q157" s="19"/>
      <c r="R157" s="20">
        <v>1</v>
      </c>
      <c r="S157" s="20" cm="1">
        <f t="array" ref="S157">SUM(IF(AB157=Reformulaciones!$A$2:$A$1363,1,0))</f>
        <v>0</v>
      </c>
      <c r="T157" s="16" t="s">
        <v>728</v>
      </c>
      <c r="U157" s="16" t="s">
        <v>608</v>
      </c>
      <c r="V157" s="17" t="s">
        <v>713</v>
      </c>
      <c r="W157" s="18">
        <v>3</v>
      </c>
      <c r="X157" s="17" t="s">
        <v>538</v>
      </c>
      <c r="Y157" s="19">
        <v>45139</v>
      </c>
      <c r="Z157" s="19">
        <v>45443</v>
      </c>
      <c r="AA157" s="17" t="s">
        <v>543</v>
      </c>
      <c r="AB157" s="22" t="s">
        <v>740</v>
      </c>
      <c r="AC157" s="34" t="s">
        <v>45</v>
      </c>
      <c r="AD157" s="31" t="str">
        <f t="shared" si="2"/>
        <v>A</v>
      </c>
      <c r="AE157" s="33" t="s">
        <v>557</v>
      </c>
      <c r="AF157" s="32">
        <v>0.66</v>
      </c>
      <c r="AG157" s="33" t="s">
        <v>741</v>
      </c>
    </row>
    <row r="158" spans="1:33" ht="120" customHeight="1" x14ac:dyDescent="0.2">
      <c r="A158" s="35" t="s">
        <v>176</v>
      </c>
      <c r="B158" s="17" t="s">
        <v>538</v>
      </c>
      <c r="C158" s="36">
        <v>1775</v>
      </c>
      <c r="D158" s="16" t="s">
        <v>10</v>
      </c>
      <c r="E158" s="17" t="s">
        <v>710</v>
      </c>
      <c r="F158" s="19">
        <v>45078</v>
      </c>
      <c r="G158" s="17" t="s">
        <v>22</v>
      </c>
      <c r="H158" s="21" t="s">
        <v>739</v>
      </c>
      <c r="I158" s="16"/>
      <c r="J158" s="19">
        <v>45196</v>
      </c>
      <c r="K158" s="18"/>
      <c r="L158" s="17"/>
      <c r="M158" s="17"/>
      <c r="N158" s="17"/>
      <c r="O158" s="17"/>
      <c r="P158" s="19"/>
      <c r="Q158" s="19"/>
      <c r="R158" s="20">
        <v>2</v>
      </c>
      <c r="S158" s="20" cm="1">
        <f t="array" ref="S158">SUM(IF(AB158=Reformulaciones!$A$2:$A$1363,1,0))</f>
        <v>0</v>
      </c>
      <c r="T158" s="16" t="s">
        <v>728</v>
      </c>
      <c r="U158" s="16" t="s">
        <v>610</v>
      </c>
      <c r="V158" s="17" t="s">
        <v>121</v>
      </c>
      <c r="W158" s="18">
        <v>1</v>
      </c>
      <c r="X158" s="17" t="s">
        <v>538</v>
      </c>
      <c r="Y158" s="19">
        <v>45139</v>
      </c>
      <c r="Z158" s="19">
        <v>45412</v>
      </c>
      <c r="AA158" s="17" t="s">
        <v>543</v>
      </c>
      <c r="AB158" s="22" t="s">
        <v>742</v>
      </c>
      <c r="AC158" s="34" t="s">
        <v>45</v>
      </c>
      <c r="AD158" s="31" t="str">
        <f t="shared" si="2"/>
        <v>C</v>
      </c>
      <c r="AE158" s="33" t="s">
        <v>560</v>
      </c>
      <c r="AF158" s="32">
        <v>1</v>
      </c>
      <c r="AG158" s="33" t="s">
        <v>561</v>
      </c>
    </row>
    <row r="159" spans="1:33" ht="120" customHeight="1" x14ac:dyDescent="0.2">
      <c r="A159" s="35" t="s">
        <v>176</v>
      </c>
      <c r="B159" s="17" t="s">
        <v>538</v>
      </c>
      <c r="C159" s="36">
        <v>1775</v>
      </c>
      <c r="D159" s="16" t="s">
        <v>10</v>
      </c>
      <c r="E159" s="17" t="s">
        <v>710</v>
      </c>
      <c r="F159" s="19">
        <v>45078</v>
      </c>
      <c r="G159" s="17" t="s">
        <v>22</v>
      </c>
      <c r="H159" s="21" t="s">
        <v>739</v>
      </c>
      <c r="I159" s="16"/>
      <c r="J159" s="19">
        <v>45196</v>
      </c>
      <c r="K159" s="18"/>
      <c r="L159" s="17"/>
      <c r="M159" s="17"/>
      <c r="N159" s="17"/>
      <c r="O159" s="17"/>
      <c r="P159" s="19"/>
      <c r="Q159" s="19"/>
      <c r="R159" s="20">
        <v>3</v>
      </c>
      <c r="S159" s="20" cm="1">
        <f t="array" ref="S159">SUM(IF(AB159=Reformulaciones!$A$2:$A$1363,1,0))</f>
        <v>0</v>
      </c>
      <c r="T159" s="16" t="s">
        <v>728</v>
      </c>
      <c r="U159" s="16" t="s">
        <v>718</v>
      </c>
      <c r="V159" s="17" t="s">
        <v>548</v>
      </c>
      <c r="W159" s="18">
        <v>1</v>
      </c>
      <c r="X159" s="17" t="s">
        <v>538</v>
      </c>
      <c r="Y159" s="19">
        <v>45139</v>
      </c>
      <c r="Z159" s="19">
        <v>45443</v>
      </c>
      <c r="AA159" s="17" t="s">
        <v>543</v>
      </c>
      <c r="AB159" s="22" t="s">
        <v>743</v>
      </c>
      <c r="AC159" s="34" t="s">
        <v>45</v>
      </c>
      <c r="AD159" s="31" t="str">
        <f t="shared" si="2"/>
        <v>A</v>
      </c>
      <c r="AE159" s="33" t="s">
        <v>744</v>
      </c>
      <c r="AF159" s="32">
        <v>0</v>
      </c>
      <c r="AG159" s="33" t="s">
        <v>745</v>
      </c>
    </row>
    <row r="160" spans="1:33" ht="120" customHeight="1" x14ac:dyDescent="0.2">
      <c r="A160" s="35" t="s">
        <v>176</v>
      </c>
      <c r="B160" s="17" t="s">
        <v>538</v>
      </c>
      <c r="C160" s="36">
        <v>1776</v>
      </c>
      <c r="D160" s="16" t="s">
        <v>10</v>
      </c>
      <c r="E160" s="17" t="s">
        <v>710</v>
      </c>
      <c r="F160" s="19">
        <v>45078</v>
      </c>
      <c r="G160" s="17" t="s">
        <v>22</v>
      </c>
      <c r="H160" s="21" t="s">
        <v>746</v>
      </c>
      <c r="I160" s="16"/>
      <c r="J160" s="19">
        <v>45196</v>
      </c>
      <c r="K160" s="18"/>
      <c r="L160" s="17"/>
      <c r="M160" s="17"/>
      <c r="N160" s="17"/>
      <c r="O160" s="17"/>
      <c r="P160" s="19"/>
      <c r="Q160" s="19"/>
      <c r="R160" s="20">
        <v>1</v>
      </c>
      <c r="S160" s="20" cm="1">
        <f t="array" ref="S160">SUM(IF(AB160=Reformulaciones!$A$2:$A$1363,1,0))</f>
        <v>0</v>
      </c>
      <c r="T160" s="16" t="s">
        <v>747</v>
      </c>
      <c r="U160" s="16" t="s">
        <v>608</v>
      </c>
      <c r="V160" s="17" t="s">
        <v>713</v>
      </c>
      <c r="W160" s="18">
        <v>3</v>
      </c>
      <c r="X160" s="17" t="s">
        <v>538</v>
      </c>
      <c r="Y160" s="19">
        <v>45139</v>
      </c>
      <c r="Z160" s="19">
        <v>45443</v>
      </c>
      <c r="AA160" s="17" t="s">
        <v>543</v>
      </c>
      <c r="AB160" s="22" t="s">
        <v>748</v>
      </c>
      <c r="AC160" s="34" t="s">
        <v>45</v>
      </c>
      <c r="AD160" s="31" t="str">
        <f t="shared" si="2"/>
        <v>A</v>
      </c>
      <c r="AE160" s="33" t="s">
        <v>557</v>
      </c>
      <c r="AF160" s="32">
        <v>0.66</v>
      </c>
      <c r="AG160" s="33" t="s">
        <v>741</v>
      </c>
    </row>
    <row r="161" spans="1:33" ht="120" customHeight="1" x14ac:dyDescent="0.2">
      <c r="A161" s="35" t="s">
        <v>176</v>
      </c>
      <c r="B161" s="17" t="s">
        <v>538</v>
      </c>
      <c r="C161" s="36">
        <v>1776</v>
      </c>
      <c r="D161" s="16" t="s">
        <v>10</v>
      </c>
      <c r="E161" s="17" t="s">
        <v>710</v>
      </c>
      <c r="F161" s="19">
        <v>45078</v>
      </c>
      <c r="G161" s="17" t="s">
        <v>22</v>
      </c>
      <c r="H161" s="21" t="s">
        <v>746</v>
      </c>
      <c r="I161" s="16"/>
      <c r="J161" s="19">
        <v>45196</v>
      </c>
      <c r="K161" s="18"/>
      <c r="L161" s="17"/>
      <c r="M161" s="17"/>
      <c r="N161" s="17"/>
      <c r="O161" s="17"/>
      <c r="P161" s="19"/>
      <c r="Q161" s="19"/>
      <c r="R161" s="20">
        <v>2</v>
      </c>
      <c r="S161" s="20" cm="1">
        <f t="array" ref="S161">SUM(IF(AB161=Reformulaciones!$A$2:$A$1363,1,0))</f>
        <v>0</v>
      </c>
      <c r="T161" s="16" t="s">
        <v>747</v>
      </c>
      <c r="U161" s="16" t="s">
        <v>610</v>
      </c>
      <c r="V161" s="17" t="s">
        <v>121</v>
      </c>
      <c r="W161" s="18">
        <v>1</v>
      </c>
      <c r="X161" s="17" t="s">
        <v>538</v>
      </c>
      <c r="Y161" s="19">
        <v>45139</v>
      </c>
      <c r="Z161" s="19">
        <v>45412</v>
      </c>
      <c r="AA161" s="17" t="s">
        <v>543</v>
      </c>
      <c r="AB161" s="22" t="s">
        <v>749</v>
      </c>
      <c r="AC161" s="34" t="s">
        <v>45</v>
      </c>
      <c r="AD161" s="31" t="str">
        <f t="shared" si="2"/>
        <v>C</v>
      </c>
      <c r="AE161" s="33" t="s">
        <v>560</v>
      </c>
      <c r="AF161" s="32">
        <v>1</v>
      </c>
      <c r="AG161" s="33" t="s">
        <v>561</v>
      </c>
    </row>
    <row r="162" spans="1:33" ht="120" customHeight="1" x14ac:dyDescent="0.2">
      <c r="A162" s="35" t="s">
        <v>176</v>
      </c>
      <c r="B162" s="17" t="s">
        <v>538</v>
      </c>
      <c r="C162" s="36">
        <v>1776</v>
      </c>
      <c r="D162" s="16" t="s">
        <v>10</v>
      </c>
      <c r="E162" s="17" t="s">
        <v>710</v>
      </c>
      <c r="F162" s="19">
        <v>45078</v>
      </c>
      <c r="G162" s="17" t="s">
        <v>22</v>
      </c>
      <c r="H162" s="21" t="s">
        <v>746</v>
      </c>
      <c r="I162" s="16"/>
      <c r="J162" s="19">
        <v>45196</v>
      </c>
      <c r="K162" s="18"/>
      <c r="L162" s="17"/>
      <c r="M162" s="17"/>
      <c r="N162" s="17"/>
      <c r="O162" s="17"/>
      <c r="P162" s="19"/>
      <c r="Q162" s="19"/>
      <c r="R162" s="20">
        <v>3</v>
      </c>
      <c r="S162" s="20" cm="1">
        <f t="array" ref="S162">SUM(IF(AB162=Reformulaciones!$A$2:$A$1363,1,0))</f>
        <v>0</v>
      </c>
      <c r="T162" s="16" t="s">
        <v>747</v>
      </c>
      <c r="U162" s="16" t="s">
        <v>750</v>
      </c>
      <c r="V162" s="17" t="s">
        <v>548</v>
      </c>
      <c r="W162" s="18">
        <v>1</v>
      </c>
      <c r="X162" s="17" t="s">
        <v>538</v>
      </c>
      <c r="Y162" s="19">
        <v>45139</v>
      </c>
      <c r="Z162" s="19">
        <v>45443</v>
      </c>
      <c r="AA162" s="17" t="s">
        <v>543</v>
      </c>
      <c r="AB162" s="22" t="s">
        <v>751</v>
      </c>
      <c r="AC162" s="34" t="s">
        <v>45</v>
      </c>
      <c r="AD162" s="31" t="str">
        <f t="shared" si="2"/>
        <v>A</v>
      </c>
      <c r="AE162" s="33" t="s">
        <v>744</v>
      </c>
      <c r="AF162" s="32">
        <v>0</v>
      </c>
      <c r="AG162" s="33" t="s">
        <v>745</v>
      </c>
    </row>
    <row r="163" spans="1:33" ht="120" customHeight="1" x14ac:dyDescent="0.2">
      <c r="A163" s="35" t="s">
        <v>176</v>
      </c>
      <c r="B163" s="17" t="s">
        <v>538</v>
      </c>
      <c r="C163" s="36">
        <v>1776</v>
      </c>
      <c r="D163" s="16" t="s">
        <v>10</v>
      </c>
      <c r="E163" s="17" t="s">
        <v>710</v>
      </c>
      <c r="F163" s="19">
        <v>45078</v>
      </c>
      <c r="G163" s="17" t="s">
        <v>22</v>
      </c>
      <c r="H163" s="21" t="s">
        <v>746</v>
      </c>
      <c r="I163" s="16"/>
      <c r="J163" s="19">
        <v>45196</v>
      </c>
      <c r="K163" s="18"/>
      <c r="L163" s="17"/>
      <c r="M163" s="17"/>
      <c r="N163" s="17"/>
      <c r="O163" s="17"/>
      <c r="P163" s="19"/>
      <c r="Q163" s="19"/>
      <c r="R163" s="20">
        <v>5</v>
      </c>
      <c r="S163" s="20" cm="1">
        <f t="array" ref="S163">SUM(IF(AB163=Reformulaciones!$A$2:$A$1363,1,0))</f>
        <v>0</v>
      </c>
      <c r="T163" s="16" t="s">
        <v>747</v>
      </c>
      <c r="U163" s="16" t="s">
        <v>752</v>
      </c>
      <c r="V163" s="17" t="s">
        <v>548</v>
      </c>
      <c r="W163" s="18">
        <v>1</v>
      </c>
      <c r="X163" s="17" t="s">
        <v>538</v>
      </c>
      <c r="Y163" s="19">
        <v>45139</v>
      </c>
      <c r="Z163" s="19">
        <v>45443</v>
      </c>
      <c r="AA163" s="17" t="s">
        <v>543</v>
      </c>
      <c r="AB163" s="22" t="s">
        <v>753</v>
      </c>
      <c r="AC163" s="34" t="s">
        <v>45</v>
      </c>
      <c r="AD163" s="31" t="str">
        <f t="shared" si="2"/>
        <v>A</v>
      </c>
      <c r="AE163" s="33" t="s">
        <v>744</v>
      </c>
      <c r="AF163" s="32">
        <v>0</v>
      </c>
      <c r="AG163" s="33" t="s">
        <v>745</v>
      </c>
    </row>
    <row r="164" spans="1:33" ht="120" customHeight="1" x14ac:dyDescent="0.2">
      <c r="A164" s="35" t="s">
        <v>176</v>
      </c>
      <c r="B164" s="17" t="s">
        <v>538</v>
      </c>
      <c r="C164" s="36">
        <v>1777</v>
      </c>
      <c r="D164" s="16" t="s">
        <v>10</v>
      </c>
      <c r="E164" s="17" t="s">
        <v>710</v>
      </c>
      <c r="F164" s="19">
        <v>45078</v>
      </c>
      <c r="G164" s="17" t="s">
        <v>22</v>
      </c>
      <c r="H164" s="21" t="s">
        <v>754</v>
      </c>
      <c r="I164" s="16"/>
      <c r="J164" s="19">
        <v>45196</v>
      </c>
      <c r="K164" s="18"/>
      <c r="L164" s="17"/>
      <c r="M164" s="17"/>
      <c r="N164" s="17"/>
      <c r="O164" s="17"/>
      <c r="P164" s="19"/>
      <c r="Q164" s="19"/>
      <c r="R164" s="20">
        <v>1</v>
      </c>
      <c r="S164" s="20" cm="1">
        <f t="array" ref="S164">SUM(IF(AB164=Reformulaciones!$A$2:$A$1363,1,0))</f>
        <v>0</v>
      </c>
      <c r="T164" s="16" t="s">
        <v>755</v>
      </c>
      <c r="U164" s="16" t="s">
        <v>608</v>
      </c>
      <c r="V164" s="17" t="s">
        <v>713</v>
      </c>
      <c r="W164" s="18">
        <v>3</v>
      </c>
      <c r="X164" s="17" t="s">
        <v>538</v>
      </c>
      <c r="Y164" s="19">
        <v>45139</v>
      </c>
      <c r="Z164" s="19">
        <v>45443</v>
      </c>
      <c r="AA164" s="17" t="s">
        <v>543</v>
      </c>
      <c r="AB164" s="22" t="s">
        <v>756</v>
      </c>
      <c r="AC164" s="34" t="s">
        <v>45</v>
      </c>
      <c r="AD164" s="31" t="str">
        <f t="shared" si="2"/>
        <v>A</v>
      </c>
      <c r="AE164" s="33" t="s">
        <v>744</v>
      </c>
      <c r="AF164" s="32">
        <v>0</v>
      </c>
      <c r="AG164" s="33" t="s">
        <v>745</v>
      </c>
    </row>
    <row r="165" spans="1:33" ht="120" customHeight="1" x14ac:dyDescent="0.2">
      <c r="A165" s="35" t="s">
        <v>176</v>
      </c>
      <c r="B165" s="17" t="s">
        <v>538</v>
      </c>
      <c r="C165" s="36">
        <v>1778</v>
      </c>
      <c r="D165" s="16" t="s">
        <v>10</v>
      </c>
      <c r="E165" s="17" t="s">
        <v>710</v>
      </c>
      <c r="F165" s="19">
        <v>45078</v>
      </c>
      <c r="G165" s="17" t="s">
        <v>22</v>
      </c>
      <c r="H165" s="21" t="s">
        <v>757</v>
      </c>
      <c r="I165" s="16"/>
      <c r="J165" s="19">
        <v>45196</v>
      </c>
      <c r="K165" s="18"/>
      <c r="L165" s="17"/>
      <c r="M165" s="17"/>
      <c r="N165" s="17"/>
      <c r="O165" s="17"/>
      <c r="P165" s="19"/>
      <c r="Q165" s="19"/>
      <c r="R165" s="20">
        <v>1</v>
      </c>
      <c r="S165" s="20" cm="1">
        <f t="array" ref="S165">SUM(IF(AB165=Reformulaciones!$A$2:$A$1363,1,0))</f>
        <v>0</v>
      </c>
      <c r="T165" s="16" t="s">
        <v>758</v>
      </c>
      <c r="U165" s="16" t="s">
        <v>608</v>
      </c>
      <c r="V165" s="17" t="s">
        <v>713</v>
      </c>
      <c r="W165" s="18">
        <v>3</v>
      </c>
      <c r="X165" s="17" t="s">
        <v>538</v>
      </c>
      <c r="Y165" s="19">
        <v>45139</v>
      </c>
      <c r="Z165" s="19">
        <v>45443</v>
      </c>
      <c r="AA165" s="17" t="s">
        <v>543</v>
      </c>
      <c r="AB165" s="22" t="s">
        <v>759</v>
      </c>
      <c r="AC165" s="34" t="s">
        <v>45</v>
      </c>
      <c r="AD165" s="31" t="str">
        <f t="shared" si="2"/>
        <v>A</v>
      </c>
      <c r="AE165" s="33" t="s">
        <v>557</v>
      </c>
      <c r="AF165" s="32">
        <v>0.66</v>
      </c>
      <c r="AG165" s="33" t="s">
        <v>741</v>
      </c>
    </row>
    <row r="166" spans="1:33" ht="120" customHeight="1" x14ac:dyDescent="0.2">
      <c r="A166" s="35" t="s">
        <v>176</v>
      </c>
      <c r="B166" s="17" t="s">
        <v>538</v>
      </c>
      <c r="C166" s="36">
        <v>1778</v>
      </c>
      <c r="D166" s="16" t="s">
        <v>10</v>
      </c>
      <c r="E166" s="17" t="s">
        <v>710</v>
      </c>
      <c r="F166" s="19">
        <v>45078</v>
      </c>
      <c r="G166" s="17" t="s">
        <v>22</v>
      </c>
      <c r="H166" s="21" t="s">
        <v>757</v>
      </c>
      <c r="I166" s="16"/>
      <c r="J166" s="19">
        <v>45196</v>
      </c>
      <c r="K166" s="18"/>
      <c r="L166" s="17"/>
      <c r="M166" s="17"/>
      <c r="N166" s="17"/>
      <c r="O166" s="17"/>
      <c r="P166" s="19"/>
      <c r="Q166" s="19"/>
      <c r="R166" s="20">
        <v>2</v>
      </c>
      <c r="S166" s="20" cm="1">
        <f t="array" ref="S166">SUM(IF(AB166=Reformulaciones!$A$2:$A$1363,1,0))</f>
        <v>0</v>
      </c>
      <c r="T166" s="16" t="s">
        <v>758</v>
      </c>
      <c r="U166" s="16" t="s">
        <v>610</v>
      </c>
      <c r="V166" s="17" t="s">
        <v>121</v>
      </c>
      <c r="W166" s="18">
        <v>1</v>
      </c>
      <c r="X166" s="17" t="s">
        <v>538</v>
      </c>
      <c r="Y166" s="19">
        <v>45139</v>
      </c>
      <c r="Z166" s="19">
        <v>45412</v>
      </c>
      <c r="AA166" s="17" t="s">
        <v>543</v>
      </c>
      <c r="AB166" s="22" t="s">
        <v>760</v>
      </c>
      <c r="AC166" s="34" t="s">
        <v>45</v>
      </c>
      <c r="AD166" s="31" t="str">
        <f t="shared" si="2"/>
        <v>C</v>
      </c>
      <c r="AE166" s="33" t="s">
        <v>560</v>
      </c>
      <c r="AF166" s="32">
        <v>1</v>
      </c>
      <c r="AG166" s="33" t="s">
        <v>561</v>
      </c>
    </row>
    <row r="167" spans="1:33" ht="120" customHeight="1" x14ac:dyDescent="0.2">
      <c r="A167" s="35" t="s">
        <v>176</v>
      </c>
      <c r="B167" s="17" t="s">
        <v>538</v>
      </c>
      <c r="C167" s="36">
        <v>1778</v>
      </c>
      <c r="D167" s="16" t="s">
        <v>10</v>
      </c>
      <c r="E167" s="17" t="s">
        <v>710</v>
      </c>
      <c r="F167" s="19">
        <v>45078</v>
      </c>
      <c r="G167" s="17" t="s">
        <v>22</v>
      </c>
      <c r="H167" s="21" t="s">
        <v>757</v>
      </c>
      <c r="I167" s="16"/>
      <c r="J167" s="19">
        <v>45196</v>
      </c>
      <c r="K167" s="18"/>
      <c r="L167" s="17"/>
      <c r="M167" s="17"/>
      <c r="N167" s="17"/>
      <c r="O167" s="17"/>
      <c r="P167" s="19"/>
      <c r="Q167" s="19"/>
      <c r="R167" s="20">
        <v>3</v>
      </c>
      <c r="S167" s="20" cm="1">
        <f t="array" ref="S167">SUM(IF(AB167=Reformulaciones!$A$2:$A$1363,1,0))</f>
        <v>0</v>
      </c>
      <c r="T167" s="16" t="s">
        <v>758</v>
      </c>
      <c r="U167" s="16" t="s">
        <v>718</v>
      </c>
      <c r="V167" s="17" t="s">
        <v>548</v>
      </c>
      <c r="W167" s="18">
        <v>1</v>
      </c>
      <c r="X167" s="17" t="s">
        <v>538</v>
      </c>
      <c r="Y167" s="19">
        <v>45139</v>
      </c>
      <c r="Z167" s="19">
        <v>45443</v>
      </c>
      <c r="AA167" s="17" t="s">
        <v>543</v>
      </c>
      <c r="AB167" s="22" t="s">
        <v>761</v>
      </c>
      <c r="AC167" s="34" t="s">
        <v>45</v>
      </c>
      <c r="AD167" s="31" t="str">
        <f t="shared" si="2"/>
        <v>A</v>
      </c>
      <c r="AE167" s="33" t="s">
        <v>744</v>
      </c>
      <c r="AF167" s="32">
        <v>0</v>
      </c>
      <c r="AG167" s="33" t="s">
        <v>745</v>
      </c>
    </row>
    <row r="168" spans="1:33" ht="120" customHeight="1" x14ac:dyDescent="0.2">
      <c r="A168" s="35" t="s">
        <v>176</v>
      </c>
      <c r="B168" s="17" t="s">
        <v>538</v>
      </c>
      <c r="C168" s="36">
        <v>1779</v>
      </c>
      <c r="D168" s="16" t="s">
        <v>10</v>
      </c>
      <c r="E168" s="17" t="s">
        <v>710</v>
      </c>
      <c r="F168" s="19">
        <v>45078</v>
      </c>
      <c r="G168" s="17" t="s">
        <v>22</v>
      </c>
      <c r="H168" s="21" t="s">
        <v>762</v>
      </c>
      <c r="I168" s="16"/>
      <c r="J168" s="19">
        <v>45196</v>
      </c>
      <c r="K168" s="18"/>
      <c r="L168" s="17"/>
      <c r="M168" s="17"/>
      <c r="N168" s="17"/>
      <c r="O168" s="17"/>
      <c r="P168" s="19"/>
      <c r="Q168" s="19"/>
      <c r="R168" s="20">
        <v>1</v>
      </c>
      <c r="S168" s="20" cm="1">
        <f t="array" ref="S168">SUM(IF(AB168=Reformulaciones!$A$2:$A$1363,1,0))</f>
        <v>0</v>
      </c>
      <c r="T168" s="16" t="s">
        <v>763</v>
      </c>
      <c r="U168" s="16" t="s">
        <v>608</v>
      </c>
      <c r="V168" s="17" t="s">
        <v>713</v>
      </c>
      <c r="W168" s="18">
        <v>3</v>
      </c>
      <c r="X168" s="17" t="s">
        <v>538</v>
      </c>
      <c r="Y168" s="19">
        <v>45139</v>
      </c>
      <c r="Z168" s="19">
        <v>45443</v>
      </c>
      <c r="AA168" s="17" t="s">
        <v>543</v>
      </c>
      <c r="AB168" s="22" t="s">
        <v>764</v>
      </c>
      <c r="AC168" s="34" t="s">
        <v>45</v>
      </c>
      <c r="AD168" s="31" t="str">
        <f t="shared" si="2"/>
        <v>A</v>
      </c>
      <c r="AE168" s="33" t="s">
        <v>557</v>
      </c>
      <c r="AF168" s="32">
        <v>0.66</v>
      </c>
      <c r="AG168" s="33" t="s">
        <v>741</v>
      </c>
    </row>
    <row r="169" spans="1:33" ht="120" customHeight="1" x14ac:dyDescent="0.2">
      <c r="A169" s="35" t="s">
        <v>176</v>
      </c>
      <c r="B169" s="17" t="s">
        <v>538</v>
      </c>
      <c r="C169" s="36">
        <v>1779</v>
      </c>
      <c r="D169" s="16" t="s">
        <v>10</v>
      </c>
      <c r="E169" s="17" t="s">
        <v>710</v>
      </c>
      <c r="F169" s="19">
        <v>45078</v>
      </c>
      <c r="G169" s="17" t="s">
        <v>22</v>
      </c>
      <c r="H169" s="21" t="s">
        <v>762</v>
      </c>
      <c r="I169" s="16"/>
      <c r="J169" s="19">
        <v>45196</v>
      </c>
      <c r="K169" s="18"/>
      <c r="L169" s="17"/>
      <c r="M169" s="17"/>
      <c r="N169" s="17"/>
      <c r="O169" s="17"/>
      <c r="P169" s="19"/>
      <c r="Q169" s="19"/>
      <c r="R169" s="20">
        <v>2</v>
      </c>
      <c r="S169" s="20" cm="1">
        <f t="array" ref="S169">SUM(IF(AB169=Reformulaciones!$A$2:$A$1363,1,0))</f>
        <v>0</v>
      </c>
      <c r="T169" s="16" t="s">
        <v>763</v>
      </c>
      <c r="U169" s="16" t="s">
        <v>610</v>
      </c>
      <c r="V169" s="17" t="s">
        <v>121</v>
      </c>
      <c r="W169" s="18">
        <v>1</v>
      </c>
      <c r="X169" s="17" t="s">
        <v>538</v>
      </c>
      <c r="Y169" s="19">
        <v>45139</v>
      </c>
      <c r="Z169" s="19">
        <v>45412</v>
      </c>
      <c r="AA169" s="17" t="s">
        <v>543</v>
      </c>
      <c r="AB169" s="22" t="s">
        <v>765</v>
      </c>
      <c r="AC169" s="34" t="s">
        <v>45</v>
      </c>
      <c r="AD169" s="31" t="str">
        <f t="shared" si="2"/>
        <v>C</v>
      </c>
      <c r="AE169" s="33" t="s">
        <v>560</v>
      </c>
      <c r="AF169" s="32">
        <v>1</v>
      </c>
      <c r="AG169" s="33" t="s">
        <v>561</v>
      </c>
    </row>
    <row r="170" spans="1:33" ht="120" customHeight="1" x14ac:dyDescent="0.2">
      <c r="A170" s="35" t="s">
        <v>176</v>
      </c>
      <c r="B170" s="17" t="s">
        <v>538</v>
      </c>
      <c r="C170" s="36">
        <v>1779</v>
      </c>
      <c r="D170" s="16" t="s">
        <v>10</v>
      </c>
      <c r="E170" s="17" t="s">
        <v>710</v>
      </c>
      <c r="F170" s="19">
        <v>45078</v>
      </c>
      <c r="G170" s="17" t="s">
        <v>22</v>
      </c>
      <c r="H170" s="21" t="s">
        <v>762</v>
      </c>
      <c r="I170" s="16"/>
      <c r="J170" s="19">
        <v>45196</v>
      </c>
      <c r="K170" s="18"/>
      <c r="L170" s="17"/>
      <c r="M170" s="17"/>
      <c r="N170" s="17"/>
      <c r="O170" s="17"/>
      <c r="P170" s="19"/>
      <c r="Q170" s="19"/>
      <c r="R170" s="20">
        <v>3</v>
      </c>
      <c r="S170" s="20" cm="1">
        <f t="array" ref="S170">SUM(IF(AB170=Reformulaciones!$A$2:$A$1363,1,0))</f>
        <v>0</v>
      </c>
      <c r="T170" s="16" t="s">
        <v>763</v>
      </c>
      <c r="U170" s="16" t="s">
        <v>718</v>
      </c>
      <c r="V170" s="17" t="s">
        <v>548</v>
      </c>
      <c r="W170" s="18">
        <v>1</v>
      </c>
      <c r="X170" s="17" t="s">
        <v>538</v>
      </c>
      <c r="Y170" s="19">
        <v>45139</v>
      </c>
      <c r="Z170" s="19">
        <v>45443</v>
      </c>
      <c r="AA170" s="17" t="s">
        <v>543</v>
      </c>
      <c r="AB170" s="22" t="s">
        <v>766</v>
      </c>
      <c r="AC170" s="34" t="s">
        <v>45</v>
      </c>
      <c r="AD170" s="31" t="str">
        <f t="shared" si="2"/>
        <v>A</v>
      </c>
      <c r="AE170" s="33" t="s">
        <v>744</v>
      </c>
      <c r="AF170" s="32">
        <v>0</v>
      </c>
      <c r="AG170" s="33" t="s">
        <v>745</v>
      </c>
    </row>
    <row r="171" spans="1:33" ht="120" customHeight="1" x14ac:dyDescent="0.2">
      <c r="A171" s="35" t="s">
        <v>176</v>
      </c>
      <c r="B171" s="17" t="s">
        <v>538</v>
      </c>
      <c r="C171" s="36">
        <v>1780</v>
      </c>
      <c r="D171" s="16" t="s">
        <v>10</v>
      </c>
      <c r="E171" s="17" t="s">
        <v>710</v>
      </c>
      <c r="F171" s="19">
        <v>45078</v>
      </c>
      <c r="G171" s="17" t="s">
        <v>22</v>
      </c>
      <c r="H171" s="21" t="s">
        <v>767</v>
      </c>
      <c r="I171" s="16"/>
      <c r="J171" s="19">
        <v>45196</v>
      </c>
      <c r="K171" s="18"/>
      <c r="L171" s="17"/>
      <c r="M171" s="17"/>
      <c r="N171" s="17"/>
      <c r="O171" s="17"/>
      <c r="P171" s="19"/>
      <c r="Q171" s="19"/>
      <c r="R171" s="20">
        <v>1</v>
      </c>
      <c r="S171" s="20" cm="1">
        <f t="array" ref="S171">SUM(IF(AB171=Reformulaciones!$A$2:$A$1363,1,0))</f>
        <v>0</v>
      </c>
      <c r="T171" s="16" t="s">
        <v>768</v>
      </c>
      <c r="U171" s="16" t="s">
        <v>608</v>
      </c>
      <c r="V171" s="17" t="s">
        <v>713</v>
      </c>
      <c r="W171" s="18">
        <v>3</v>
      </c>
      <c r="X171" s="17" t="s">
        <v>538</v>
      </c>
      <c r="Y171" s="19">
        <v>45139</v>
      </c>
      <c r="Z171" s="19">
        <v>45443</v>
      </c>
      <c r="AA171" s="17" t="s">
        <v>543</v>
      </c>
      <c r="AB171" s="22" t="s">
        <v>769</v>
      </c>
      <c r="AC171" s="34" t="s">
        <v>117</v>
      </c>
      <c r="AD171" s="31" t="str">
        <f t="shared" si="2"/>
        <v>A</v>
      </c>
      <c r="AE171" s="33" t="s">
        <v>401</v>
      </c>
      <c r="AF171" s="32">
        <v>0</v>
      </c>
      <c r="AG171" s="33" t="s">
        <v>401</v>
      </c>
    </row>
    <row r="172" spans="1:33" ht="120" customHeight="1" x14ac:dyDescent="0.2">
      <c r="A172" s="35" t="s">
        <v>176</v>
      </c>
      <c r="B172" s="17" t="s">
        <v>538</v>
      </c>
      <c r="C172" s="36">
        <v>1780</v>
      </c>
      <c r="D172" s="16" t="s">
        <v>10</v>
      </c>
      <c r="E172" s="17" t="s">
        <v>710</v>
      </c>
      <c r="F172" s="19">
        <v>45078</v>
      </c>
      <c r="G172" s="17" t="s">
        <v>22</v>
      </c>
      <c r="H172" s="21" t="s">
        <v>767</v>
      </c>
      <c r="I172" s="16"/>
      <c r="J172" s="19">
        <v>45196</v>
      </c>
      <c r="K172" s="18"/>
      <c r="L172" s="17"/>
      <c r="M172" s="17"/>
      <c r="N172" s="17"/>
      <c r="O172" s="17"/>
      <c r="P172" s="19"/>
      <c r="Q172" s="19"/>
      <c r="R172" s="20">
        <v>2</v>
      </c>
      <c r="S172" s="20" cm="1">
        <f t="array" ref="S172">SUM(IF(AB172=Reformulaciones!$A$2:$A$1363,1,0))</f>
        <v>0</v>
      </c>
      <c r="T172" s="16" t="s">
        <v>768</v>
      </c>
      <c r="U172" s="16" t="s">
        <v>610</v>
      </c>
      <c r="V172" s="17" t="s">
        <v>121</v>
      </c>
      <c r="W172" s="18">
        <v>1</v>
      </c>
      <c r="X172" s="17" t="s">
        <v>538</v>
      </c>
      <c r="Y172" s="19">
        <v>45139</v>
      </c>
      <c r="Z172" s="19">
        <v>45412</v>
      </c>
      <c r="AA172" s="17" t="s">
        <v>543</v>
      </c>
      <c r="AB172" s="22" t="s">
        <v>770</v>
      </c>
      <c r="AC172" s="34" t="s">
        <v>117</v>
      </c>
      <c r="AD172" s="31" t="str">
        <f t="shared" si="2"/>
        <v>C</v>
      </c>
      <c r="AE172" s="33" t="s">
        <v>545</v>
      </c>
      <c r="AF172" s="32">
        <v>1</v>
      </c>
      <c r="AG172" s="33" t="s">
        <v>546</v>
      </c>
    </row>
    <row r="173" spans="1:33" ht="120" customHeight="1" x14ac:dyDescent="0.2">
      <c r="A173" s="35" t="s">
        <v>176</v>
      </c>
      <c r="B173" s="17" t="s">
        <v>538</v>
      </c>
      <c r="C173" s="36">
        <v>1780</v>
      </c>
      <c r="D173" s="16" t="s">
        <v>10</v>
      </c>
      <c r="E173" s="17" t="s">
        <v>710</v>
      </c>
      <c r="F173" s="19">
        <v>45078</v>
      </c>
      <c r="G173" s="17" t="s">
        <v>22</v>
      </c>
      <c r="H173" s="21" t="s">
        <v>767</v>
      </c>
      <c r="I173" s="16"/>
      <c r="J173" s="19">
        <v>45196</v>
      </c>
      <c r="K173" s="18"/>
      <c r="L173" s="17"/>
      <c r="M173" s="17"/>
      <c r="N173" s="17"/>
      <c r="O173" s="17"/>
      <c r="P173" s="19"/>
      <c r="Q173" s="19"/>
      <c r="R173" s="20">
        <v>3</v>
      </c>
      <c r="S173" s="20" cm="1">
        <f t="array" ref="S173">SUM(IF(AB173=Reformulaciones!$A$2:$A$1363,1,0))</f>
        <v>0</v>
      </c>
      <c r="T173" s="16" t="s">
        <v>768</v>
      </c>
      <c r="U173" s="16" t="s">
        <v>718</v>
      </c>
      <c r="V173" s="17" t="s">
        <v>548</v>
      </c>
      <c r="W173" s="18">
        <v>1</v>
      </c>
      <c r="X173" s="17" t="s">
        <v>538</v>
      </c>
      <c r="Y173" s="19">
        <v>45139</v>
      </c>
      <c r="Z173" s="19">
        <v>45443</v>
      </c>
      <c r="AA173" s="17" t="s">
        <v>543</v>
      </c>
      <c r="AB173" s="22" t="s">
        <v>771</v>
      </c>
      <c r="AC173" s="34" t="s">
        <v>117</v>
      </c>
      <c r="AD173" s="31" t="str">
        <f t="shared" si="2"/>
        <v>A</v>
      </c>
      <c r="AE173" s="33" t="s">
        <v>401</v>
      </c>
      <c r="AF173" s="32">
        <v>0</v>
      </c>
      <c r="AG173" s="33" t="s">
        <v>401</v>
      </c>
    </row>
    <row r="174" spans="1:33" ht="120" customHeight="1" x14ac:dyDescent="0.2">
      <c r="A174" s="35" t="s">
        <v>176</v>
      </c>
      <c r="B174" s="17" t="s">
        <v>538</v>
      </c>
      <c r="C174" s="36">
        <v>1781</v>
      </c>
      <c r="D174" s="16" t="s">
        <v>10</v>
      </c>
      <c r="E174" s="17" t="s">
        <v>772</v>
      </c>
      <c r="F174" s="19">
        <v>45078</v>
      </c>
      <c r="G174" s="17" t="s">
        <v>22</v>
      </c>
      <c r="H174" s="21" t="s">
        <v>773</v>
      </c>
      <c r="I174" s="16"/>
      <c r="J174" s="19">
        <v>45196</v>
      </c>
      <c r="K174" s="18"/>
      <c r="L174" s="17"/>
      <c r="M174" s="17"/>
      <c r="N174" s="17"/>
      <c r="O174" s="17"/>
      <c r="P174" s="19"/>
      <c r="Q174" s="19"/>
      <c r="R174" s="20">
        <v>1</v>
      </c>
      <c r="S174" s="20" cm="1">
        <f t="array" ref="S174">SUM(IF(AB174=Reformulaciones!$A$2:$A$1363,1,0))</f>
        <v>0</v>
      </c>
      <c r="T174" s="16" t="s">
        <v>774</v>
      </c>
      <c r="U174" s="16" t="s">
        <v>775</v>
      </c>
      <c r="V174" s="17" t="s">
        <v>776</v>
      </c>
      <c r="W174" s="18">
        <v>1</v>
      </c>
      <c r="X174" s="17" t="s">
        <v>538</v>
      </c>
      <c r="Y174" s="19">
        <v>45139</v>
      </c>
      <c r="Z174" s="19">
        <v>45443</v>
      </c>
      <c r="AA174" s="17" t="s">
        <v>543</v>
      </c>
      <c r="AB174" s="22" t="s">
        <v>777</v>
      </c>
      <c r="AC174" s="34" t="s">
        <v>117</v>
      </c>
      <c r="AD174" s="31" t="str">
        <f t="shared" si="2"/>
        <v>A</v>
      </c>
      <c r="AE174" s="33" t="s">
        <v>401</v>
      </c>
      <c r="AF174" s="32">
        <v>0</v>
      </c>
      <c r="AG174" s="33" t="s">
        <v>401</v>
      </c>
    </row>
    <row r="175" spans="1:33" ht="120" customHeight="1" x14ac:dyDescent="0.2">
      <c r="A175" s="35" t="s">
        <v>81</v>
      </c>
      <c r="B175" s="17" t="s">
        <v>82</v>
      </c>
      <c r="C175" s="36">
        <v>1782</v>
      </c>
      <c r="D175" s="16"/>
      <c r="E175" s="17" t="s">
        <v>778</v>
      </c>
      <c r="F175" s="19">
        <v>45169</v>
      </c>
      <c r="G175" s="17" t="s">
        <v>24</v>
      </c>
      <c r="H175" s="21" t="s">
        <v>779</v>
      </c>
      <c r="I175" s="16"/>
      <c r="J175" s="19">
        <v>45197</v>
      </c>
      <c r="K175" s="18"/>
      <c r="L175" s="17"/>
      <c r="M175" s="17"/>
      <c r="N175" s="17"/>
      <c r="O175" s="17"/>
      <c r="P175" s="19"/>
      <c r="Q175" s="19"/>
      <c r="R175" s="20">
        <v>1</v>
      </c>
      <c r="S175" s="20" cm="1">
        <f t="array" ref="S175">SUM(IF(AB175=Reformulaciones!$A$2:$A$1363,1,0))</f>
        <v>0</v>
      </c>
      <c r="T175" s="16" t="s">
        <v>780</v>
      </c>
      <c r="U175" s="16" t="s">
        <v>781</v>
      </c>
      <c r="V175" s="17" t="s">
        <v>782</v>
      </c>
      <c r="W175" s="18" t="s">
        <v>359</v>
      </c>
      <c r="X175" s="17" t="s">
        <v>82</v>
      </c>
      <c r="Y175" s="19">
        <v>45383</v>
      </c>
      <c r="Z175" s="19">
        <v>45412</v>
      </c>
      <c r="AA175" s="17" t="s">
        <v>360</v>
      </c>
      <c r="AB175" s="22" t="s">
        <v>783</v>
      </c>
      <c r="AC175" s="34" t="s">
        <v>42</v>
      </c>
      <c r="AD175" s="31" t="str">
        <f t="shared" si="2"/>
        <v>A</v>
      </c>
      <c r="AE175" s="33" t="s">
        <v>784</v>
      </c>
      <c r="AF175" s="32">
        <v>0</v>
      </c>
      <c r="AG175" s="33" t="s">
        <v>784</v>
      </c>
    </row>
    <row r="176" spans="1:33" ht="120" customHeight="1" x14ac:dyDescent="0.2">
      <c r="A176" s="35" t="s">
        <v>176</v>
      </c>
      <c r="B176" s="17" t="s">
        <v>538</v>
      </c>
      <c r="C176" s="36">
        <v>1783</v>
      </c>
      <c r="D176" s="16" t="s">
        <v>10</v>
      </c>
      <c r="E176" s="17" t="s">
        <v>785</v>
      </c>
      <c r="F176" s="19">
        <v>45078</v>
      </c>
      <c r="G176" s="17" t="s">
        <v>22</v>
      </c>
      <c r="H176" s="21" t="s">
        <v>786</v>
      </c>
      <c r="I176" s="16"/>
      <c r="J176" s="19">
        <v>45198</v>
      </c>
      <c r="K176" s="18"/>
      <c r="L176" s="17"/>
      <c r="M176" s="17"/>
      <c r="N176" s="17"/>
      <c r="O176" s="17"/>
      <c r="P176" s="19"/>
      <c r="Q176" s="19"/>
      <c r="R176" s="20">
        <v>1</v>
      </c>
      <c r="S176" s="20" cm="1">
        <f t="array" ref="S176">SUM(IF(AB176=Reformulaciones!$A$2:$A$1363,1,0))</f>
        <v>0</v>
      </c>
      <c r="T176" s="16" t="s">
        <v>787</v>
      </c>
      <c r="U176" s="16" t="s">
        <v>788</v>
      </c>
      <c r="V176" s="17" t="s">
        <v>548</v>
      </c>
      <c r="W176" s="18">
        <v>1</v>
      </c>
      <c r="X176" s="17" t="s">
        <v>538</v>
      </c>
      <c r="Y176" s="19">
        <v>45139</v>
      </c>
      <c r="Z176" s="19">
        <v>45443</v>
      </c>
      <c r="AA176" s="17" t="s">
        <v>543</v>
      </c>
      <c r="AB176" s="22" t="s">
        <v>789</v>
      </c>
      <c r="AC176" s="34" t="s">
        <v>46</v>
      </c>
      <c r="AD176" s="31" t="str">
        <f t="shared" si="2"/>
        <v>A</v>
      </c>
      <c r="AE176" s="33" t="s">
        <v>790</v>
      </c>
      <c r="AF176" s="32">
        <v>0</v>
      </c>
      <c r="AG176" s="33" t="s">
        <v>790</v>
      </c>
    </row>
    <row r="177" spans="1:33" ht="120" customHeight="1" x14ac:dyDescent="0.2">
      <c r="A177" s="35" t="s">
        <v>176</v>
      </c>
      <c r="B177" s="17" t="s">
        <v>538</v>
      </c>
      <c r="C177" s="36">
        <v>1784</v>
      </c>
      <c r="D177" s="16" t="s">
        <v>10</v>
      </c>
      <c r="E177" s="17" t="s">
        <v>785</v>
      </c>
      <c r="F177" s="19">
        <v>45078</v>
      </c>
      <c r="G177" s="17" t="s">
        <v>22</v>
      </c>
      <c r="H177" s="21" t="s">
        <v>791</v>
      </c>
      <c r="I177" s="16"/>
      <c r="J177" s="19">
        <v>45198</v>
      </c>
      <c r="K177" s="18"/>
      <c r="L177" s="17"/>
      <c r="M177" s="17"/>
      <c r="N177" s="17"/>
      <c r="O177" s="17"/>
      <c r="P177" s="19"/>
      <c r="Q177" s="19"/>
      <c r="R177" s="20">
        <v>2</v>
      </c>
      <c r="S177" s="20" cm="1">
        <f t="array" ref="S177">SUM(IF(AB177=Reformulaciones!$A$2:$A$1363,1,0))</f>
        <v>0</v>
      </c>
      <c r="T177" s="16" t="s">
        <v>792</v>
      </c>
      <c r="U177" s="16" t="s">
        <v>793</v>
      </c>
      <c r="V177" s="17" t="s">
        <v>548</v>
      </c>
      <c r="W177" s="18">
        <v>1</v>
      </c>
      <c r="X177" s="17" t="s">
        <v>538</v>
      </c>
      <c r="Y177" s="19">
        <v>45139</v>
      </c>
      <c r="Z177" s="19">
        <v>45443</v>
      </c>
      <c r="AA177" s="17" t="s">
        <v>543</v>
      </c>
      <c r="AB177" s="22" t="s">
        <v>794</v>
      </c>
      <c r="AC177" s="34" t="s">
        <v>46</v>
      </c>
      <c r="AD177" s="31" t="str">
        <f t="shared" si="2"/>
        <v>A</v>
      </c>
      <c r="AE177" s="33" t="s">
        <v>790</v>
      </c>
      <c r="AF177" s="32">
        <v>0</v>
      </c>
      <c r="AG177" s="33" t="s">
        <v>790</v>
      </c>
    </row>
    <row r="178" spans="1:33" ht="120" customHeight="1" x14ac:dyDescent="0.2">
      <c r="A178" s="35" t="s">
        <v>176</v>
      </c>
      <c r="B178" s="17" t="s">
        <v>538</v>
      </c>
      <c r="C178" s="36">
        <v>1784</v>
      </c>
      <c r="D178" s="16" t="s">
        <v>10</v>
      </c>
      <c r="E178" s="17" t="s">
        <v>785</v>
      </c>
      <c r="F178" s="19">
        <v>45078</v>
      </c>
      <c r="G178" s="17" t="s">
        <v>22</v>
      </c>
      <c r="H178" s="21" t="s">
        <v>791</v>
      </c>
      <c r="I178" s="16"/>
      <c r="J178" s="19">
        <v>45198</v>
      </c>
      <c r="K178" s="18"/>
      <c r="L178" s="17"/>
      <c r="M178" s="17"/>
      <c r="N178" s="17"/>
      <c r="O178" s="17"/>
      <c r="P178" s="19"/>
      <c r="Q178" s="19"/>
      <c r="R178" s="20">
        <v>3</v>
      </c>
      <c r="S178" s="20" cm="1">
        <f t="array" ref="S178">SUM(IF(AB178=Reformulaciones!$A$2:$A$1363,1,0))</f>
        <v>0</v>
      </c>
      <c r="T178" s="16" t="s">
        <v>792</v>
      </c>
      <c r="U178" s="16" t="s">
        <v>795</v>
      </c>
      <c r="V178" s="17" t="s">
        <v>555</v>
      </c>
      <c r="W178" s="18">
        <v>3</v>
      </c>
      <c r="X178" s="17" t="s">
        <v>538</v>
      </c>
      <c r="Y178" s="19">
        <v>45139</v>
      </c>
      <c r="Z178" s="19">
        <v>45443</v>
      </c>
      <c r="AA178" s="17" t="s">
        <v>543</v>
      </c>
      <c r="AB178" s="22" t="s">
        <v>796</v>
      </c>
      <c r="AC178" s="34" t="s">
        <v>46</v>
      </c>
      <c r="AD178" s="31" t="str">
        <f t="shared" si="2"/>
        <v>A</v>
      </c>
      <c r="AE178" s="33" t="s">
        <v>790</v>
      </c>
      <c r="AF178" s="32">
        <v>0</v>
      </c>
      <c r="AG178" s="33" t="s">
        <v>790</v>
      </c>
    </row>
    <row r="179" spans="1:33" ht="120" customHeight="1" x14ac:dyDescent="0.2">
      <c r="A179" s="35" t="s">
        <v>176</v>
      </c>
      <c r="B179" s="17" t="s">
        <v>538</v>
      </c>
      <c r="C179" s="36">
        <v>1784</v>
      </c>
      <c r="D179" s="16" t="s">
        <v>10</v>
      </c>
      <c r="E179" s="17" t="s">
        <v>785</v>
      </c>
      <c r="F179" s="19">
        <v>45078</v>
      </c>
      <c r="G179" s="17" t="s">
        <v>22</v>
      </c>
      <c r="H179" s="21" t="s">
        <v>791</v>
      </c>
      <c r="I179" s="16"/>
      <c r="J179" s="19">
        <v>45198</v>
      </c>
      <c r="K179" s="18"/>
      <c r="L179" s="17"/>
      <c r="M179" s="17"/>
      <c r="N179" s="17"/>
      <c r="O179" s="17"/>
      <c r="P179" s="19"/>
      <c r="Q179" s="19"/>
      <c r="R179" s="20">
        <v>4</v>
      </c>
      <c r="S179" s="20" cm="1">
        <f t="array" ref="S179">SUM(IF(AB179=Reformulaciones!$A$2:$A$1363,1,0))</f>
        <v>0</v>
      </c>
      <c r="T179" s="16" t="s">
        <v>792</v>
      </c>
      <c r="U179" s="16" t="s">
        <v>797</v>
      </c>
      <c r="V179" s="17" t="s">
        <v>121</v>
      </c>
      <c r="W179" s="18">
        <v>1</v>
      </c>
      <c r="X179" s="17" t="s">
        <v>538</v>
      </c>
      <c r="Y179" s="19">
        <v>45139</v>
      </c>
      <c r="Z179" s="19">
        <v>45412</v>
      </c>
      <c r="AA179" s="17" t="s">
        <v>543</v>
      </c>
      <c r="AB179" s="22" t="s">
        <v>798</v>
      </c>
      <c r="AC179" s="34" t="s">
        <v>46</v>
      </c>
      <c r="AD179" s="31" t="str">
        <f t="shared" si="2"/>
        <v>C</v>
      </c>
      <c r="AE179" s="33" t="s">
        <v>799</v>
      </c>
      <c r="AF179" s="32">
        <v>1</v>
      </c>
      <c r="AG179" s="33" t="s">
        <v>800</v>
      </c>
    </row>
    <row r="180" spans="1:33" ht="120" customHeight="1" x14ac:dyDescent="0.2">
      <c r="A180" s="35" t="s">
        <v>176</v>
      </c>
      <c r="B180" s="17" t="s">
        <v>538</v>
      </c>
      <c r="C180" s="36">
        <v>1784</v>
      </c>
      <c r="D180" s="16" t="s">
        <v>10</v>
      </c>
      <c r="E180" s="17" t="s">
        <v>785</v>
      </c>
      <c r="F180" s="19">
        <v>45078</v>
      </c>
      <c r="G180" s="17" t="s">
        <v>22</v>
      </c>
      <c r="H180" s="21" t="s">
        <v>791</v>
      </c>
      <c r="I180" s="16"/>
      <c r="J180" s="19">
        <v>45198</v>
      </c>
      <c r="K180" s="18"/>
      <c r="L180" s="17"/>
      <c r="M180" s="17"/>
      <c r="N180" s="17"/>
      <c r="O180" s="17"/>
      <c r="P180" s="19"/>
      <c r="Q180" s="19"/>
      <c r="R180" s="20">
        <v>5</v>
      </c>
      <c r="S180" s="20" cm="1">
        <f t="array" ref="S180">SUM(IF(AB180=Reformulaciones!$A$2:$A$1363,1,0))</f>
        <v>0</v>
      </c>
      <c r="T180" s="16" t="s">
        <v>792</v>
      </c>
      <c r="U180" s="16" t="s">
        <v>801</v>
      </c>
      <c r="V180" s="17" t="s">
        <v>548</v>
      </c>
      <c r="W180" s="18">
        <v>1</v>
      </c>
      <c r="X180" s="17" t="s">
        <v>538</v>
      </c>
      <c r="Y180" s="19">
        <v>45139</v>
      </c>
      <c r="Z180" s="19">
        <v>45443</v>
      </c>
      <c r="AA180" s="17" t="s">
        <v>543</v>
      </c>
      <c r="AB180" s="22" t="s">
        <v>802</v>
      </c>
      <c r="AC180" s="34" t="s">
        <v>46</v>
      </c>
      <c r="AD180" s="31" t="str">
        <f t="shared" si="2"/>
        <v>A</v>
      </c>
      <c r="AE180" s="33" t="s">
        <v>790</v>
      </c>
      <c r="AF180" s="32">
        <v>0</v>
      </c>
      <c r="AG180" s="33" t="s">
        <v>790</v>
      </c>
    </row>
    <row r="181" spans="1:33" ht="120" customHeight="1" x14ac:dyDescent="0.2">
      <c r="A181" s="35" t="s">
        <v>176</v>
      </c>
      <c r="B181" s="17" t="s">
        <v>538</v>
      </c>
      <c r="C181" s="36">
        <v>1785</v>
      </c>
      <c r="D181" s="16" t="s">
        <v>10</v>
      </c>
      <c r="E181" s="17" t="s">
        <v>785</v>
      </c>
      <c r="F181" s="19">
        <v>45078</v>
      </c>
      <c r="G181" s="17" t="s">
        <v>22</v>
      </c>
      <c r="H181" s="21" t="s">
        <v>803</v>
      </c>
      <c r="I181" s="16"/>
      <c r="J181" s="19">
        <v>45198</v>
      </c>
      <c r="K181" s="18"/>
      <c r="L181" s="17"/>
      <c r="M181" s="17"/>
      <c r="N181" s="17"/>
      <c r="O181" s="17"/>
      <c r="P181" s="19"/>
      <c r="Q181" s="19"/>
      <c r="R181" s="20">
        <v>1</v>
      </c>
      <c r="S181" s="20" cm="1">
        <f t="array" ref="S181">SUM(IF(AB181=Reformulaciones!$A$2:$A$1363,1,0))</f>
        <v>0</v>
      </c>
      <c r="T181" s="16" t="s">
        <v>804</v>
      </c>
      <c r="U181" s="16" t="s">
        <v>805</v>
      </c>
      <c r="V181" s="17" t="s">
        <v>121</v>
      </c>
      <c r="W181" s="18">
        <v>1</v>
      </c>
      <c r="X181" s="17" t="s">
        <v>538</v>
      </c>
      <c r="Y181" s="19">
        <v>45139</v>
      </c>
      <c r="Z181" s="19">
        <v>45443</v>
      </c>
      <c r="AA181" s="17" t="s">
        <v>543</v>
      </c>
      <c r="AB181" s="22" t="s">
        <v>806</v>
      </c>
      <c r="AC181" s="34" t="s">
        <v>40</v>
      </c>
      <c r="AD181" s="31" t="str">
        <f t="shared" si="2"/>
        <v>A</v>
      </c>
      <c r="AE181" s="33" t="s">
        <v>807</v>
      </c>
      <c r="AF181" s="32">
        <v>0</v>
      </c>
      <c r="AG181" s="33" t="s">
        <v>807</v>
      </c>
    </row>
    <row r="182" spans="1:33" ht="120" customHeight="1" x14ac:dyDescent="0.2">
      <c r="A182" s="35" t="s">
        <v>176</v>
      </c>
      <c r="B182" s="17" t="s">
        <v>538</v>
      </c>
      <c r="C182" s="36">
        <v>1785</v>
      </c>
      <c r="D182" s="16" t="s">
        <v>10</v>
      </c>
      <c r="E182" s="17" t="s">
        <v>785</v>
      </c>
      <c r="F182" s="19">
        <v>45078</v>
      </c>
      <c r="G182" s="17" t="s">
        <v>22</v>
      </c>
      <c r="H182" s="21" t="s">
        <v>803</v>
      </c>
      <c r="I182" s="16"/>
      <c r="J182" s="19">
        <v>45198</v>
      </c>
      <c r="K182" s="18"/>
      <c r="L182" s="17"/>
      <c r="M182" s="17"/>
      <c r="N182" s="17"/>
      <c r="O182" s="17"/>
      <c r="P182" s="19"/>
      <c r="Q182" s="19"/>
      <c r="R182" s="20">
        <v>2</v>
      </c>
      <c r="S182" s="20" cm="1">
        <f t="array" ref="S182">SUM(IF(AB182=Reformulaciones!$A$2:$A$1363,1,0))</f>
        <v>0</v>
      </c>
      <c r="T182" s="16" t="s">
        <v>804</v>
      </c>
      <c r="U182" s="16" t="s">
        <v>793</v>
      </c>
      <c r="V182" s="17" t="s">
        <v>548</v>
      </c>
      <c r="W182" s="18">
        <v>1</v>
      </c>
      <c r="X182" s="17" t="s">
        <v>538</v>
      </c>
      <c r="Y182" s="19">
        <v>45139</v>
      </c>
      <c r="Z182" s="19">
        <v>45443</v>
      </c>
      <c r="AA182" s="17" t="s">
        <v>543</v>
      </c>
      <c r="AB182" s="22" t="s">
        <v>808</v>
      </c>
      <c r="AC182" s="34" t="s">
        <v>40</v>
      </c>
      <c r="AD182" s="31" t="str">
        <f t="shared" si="2"/>
        <v>A</v>
      </c>
      <c r="AE182" s="33" t="s">
        <v>807</v>
      </c>
      <c r="AF182" s="32">
        <v>0</v>
      </c>
      <c r="AG182" s="33" t="s">
        <v>807</v>
      </c>
    </row>
    <row r="183" spans="1:33" ht="120" customHeight="1" x14ac:dyDescent="0.2">
      <c r="A183" s="35" t="s">
        <v>176</v>
      </c>
      <c r="B183" s="17" t="s">
        <v>538</v>
      </c>
      <c r="C183" s="36">
        <v>1785</v>
      </c>
      <c r="D183" s="16" t="s">
        <v>10</v>
      </c>
      <c r="E183" s="17" t="s">
        <v>785</v>
      </c>
      <c r="F183" s="19">
        <v>45078</v>
      </c>
      <c r="G183" s="17" t="s">
        <v>22</v>
      </c>
      <c r="H183" s="21" t="s">
        <v>803</v>
      </c>
      <c r="I183" s="16"/>
      <c r="J183" s="19">
        <v>45198</v>
      </c>
      <c r="K183" s="18"/>
      <c r="L183" s="17"/>
      <c r="M183" s="17"/>
      <c r="N183" s="17"/>
      <c r="O183" s="17"/>
      <c r="P183" s="19"/>
      <c r="Q183" s="19"/>
      <c r="R183" s="20">
        <v>3</v>
      </c>
      <c r="S183" s="20" cm="1">
        <f t="array" ref="S183">SUM(IF(AB183=Reformulaciones!$A$2:$A$1363,1,0))</f>
        <v>0</v>
      </c>
      <c r="T183" s="16" t="s">
        <v>804</v>
      </c>
      <c r="U183" s="16" t="s">
        <v>795</v>
      </c>
      <c r="V183" s="17" t="s">
        <v>555</v>
      </c>
      <c r="W183" s="18">
        <v>3</v>
      </c>
      <c r="X183" s="17" t="s">
        <v>538</v>
      </c>
      <c r="Y183" s="19">
        <v>45139</v>
      </c>
      <c r="Z183" s="19">
        <v>45443</v>
      </c>
      <c r="AA183" s="17" t="s">
        <v>543</v>
      </c>
      <c r="AB183" s="22" t="s">
        <v>809</v>
      </c>
      <c r="AC183" s="34" t="s">
        <v>40</v>
      </c>
      <c r="AD183" s="31" t="str">
        <f t="shared" si="2"/>
        <v>A</v>
      </c>
      <c r="AE183" s="33" t="s">
        <v>807</v>
      </c>
      <c r="AF183" s="32">
        <v>0</v>
      </c>
      <c r="AG183" s="33" t="s">
        <v>807</v>
      </c>
    </row>
    <row r="184" spans="1:33" ht="120" customHeight="1" x14ac:dyDescent="0.2">
      <c r="A184" s="35" t="s">
        <v>176</v>
      </c>
      <c r="B184" s="17" t="s">
        <v>538</v>
      </c>
      <c r="C184" s="36">
        <v>1785</v>
      </c>
      <c r="D184" s="16" t="s">
        <v>10</v>
      </c>
      <c r="E184" s="17" t="s">
        <v>785</v>
      </c>
      <c r="F184" s="19">
        <v>45078</v>
      </c>
      <c r="G184" s="17" t="s">
        <v>22</v>
      </c>
      <c r="H184" s="21" t="s">
        <v>803</v>
      </c>
      <c r="I184" s="16"/>
      <c r="J184" s="19">
        <v>45198</v>
      </c>
      <c r="K184" s="18"/>
      <c r="L184" s="17"/>
      <c r="M184" s="17"/>
      <c r="N184" s="17"/>
      <c r="O184" s="17"/>
      <c r="P184" s="19"/>
      <c r="Q184" s="19"/>
      <c r="R184" s="20">
        <v>4</v>
      </c>
      <c r="S184" s="20" cm="1">
        <f t="array" ref="S184">SUM(IF(AB184=Reformulaciones!$A$2:$A$1363,1,0))</f>
        <v>0</v>
      </c>
      <c r="T184" s="16" t="s">
        <v>804</v>
      </c>
      <c r="U184" s="16" t="s">
        <v>797</v>
      </c>
      <c r="V184" s="17" t="s">
        <v>121</v>
      </c>
      <c r="W184" s="18">
        <v>1</v>
      </c>
      <c r="X184" s="17" t="s">
        <v>538</v>
      </c>
      <c r="Y184" s="19">
        <v>45139</v>
      </c>
      <c r="Z184" s="19">
        <v>45412</v>
      </c>
      <c r="AA184" s="17" t="s">
        <v>543</v>
      </c>
      <c r="AB184" s="22" t="s">
        <v>810</v>
      </c>
      <c r="AC184" s="34" t="s">
        <v>40</v>
      </c>
      <c r="AD184" s="31" t="str">
        <f t="shared" si="2"/>
        <v>C</v>
      </c>
      <c r="AE184" s="33" t="s">
        <v>569</v>
      </c>
      <c r="AF184" s="32">
        <v>1</v>
      </c>
      <c r="AG184" s="33" t="s">
        <v>811</v>
      </c>
    </row>
    <row r="185" spans="1:33" ht="120" customHeight="1" x14ac:dyDescent="0.2">
      <c r="A185" s="35" t="s">
        <v>176</v>
      </c>
      <c r="B185" s="17" t="s">
        <v>538</v>
      </c>
      <c r="C185" s="36">
        <v>1785</v>
      </c>
      <c r="D185" s="16" t="s">
        <v>10</v>
      </c>
      <c r="E185" s="17" t="s">
        <v>785</v>
      </c>
      <c r="F185" s="19">
        <v>45078</v>
      </c>
      <c r="G185" s="17" t="s">
        <v>22</v>
      </c>
      <c r="H185" s="21" t="s">
        <v>803</v>
      </c>
      <c r="I185" s="16"/>
      <c r="J185" s="19">
        <v>45198</v>
      </c>
      <c r="K185" s="18"/>
      <c r="L185" s="17"/>
      <c r="M185" s="17"/>
      <c r="N185" s="17"/>
      <c r="O185" s="17"/>
      <c r="P185" s="19"/>
      <c r="Q185" s="19"/>
      <c r="R185" s="20">
        <v>5</v>
      </c>
      <c r="S185" s="20" cm="1">
        <f t="array" ref="S185">SUM(IF(AB185=Reformulaciones!$A$2:$A$1363,1,0))</f>
        <v>0</v>
      </c>
      <c r="T185" s="16" t="s">
        <v>804</v>
      </c>
      <c r="U185" s="16" t="s">
        <v>801</v>
      </c>
      <c r="V185" s="17" t="s">
        <v>548</v>
      </c>
      <c r="W185" s="18">
        <v>1</v>
      </c>
      <c r="X185" s="17" t="s">
        <v>538</v>
      </c>
      <c r="Y185" s="19">
        <v>45139</v>
      </c>
      <c r="Z185" s="19">
        <v>45443</v>
      </c>
      <c r="AA185" s="17" t="s">
        <v>543</v>
      </c>
      <c r="AB185" s="22" t="s">
        <v>812</v>
      </c>
      <c r="AC185" s="34" t="s">
        <v>40</v>
      </c>
      <c r="AD185" s="31" t="str">
        <f t="shared" si="2"/>
        <v>A</v>
      </c>
      <c r="AE185" s="33" t="s">
        <v>807</v>
      </c>
      <c r="AF185" s="32">
        <v>0</v>
      </c>
      <c r="AG185" s="33" t="s">
        <v>807</v>
      </c>
    </row>
    <row r="186" spans="1:33" ht="120" customHeight="1" x14ac:dyDescent="0.2">
      <c r="A186" s="35" t="s">
        <v>176</v>
      </c>
      <c r="B186" s="17" t="s">
        <v>538</v>
      </c>
      <c r="C186" s="36">
        <v>1786</v>
      </c>
      <c r="D186" s="16" t="s">
        <v>10</v>
      </c>
      <c r="E186" s="17" t="s">
        <v>785</v>
      </c>
      <c r="F186" s="19">
        <v>45078</v>
      </c>
      <c r="G186" s="17" t="s">
        <v>22</v>
      </c>
      <c r="H186" s="21" t="s">
        <v>813</v>
      </c>
      <c r="I186" s="16"/>
      <c r="J186" s="19">
        <v>45198</v>
      </c>
      <c r="K186" s="18"/>
      <c r="L186" s="17"/>
      <c r="M186" s="17"/>
      <c r="N186" s="17"/>
      <c r="O186" s="17"/>
      <c r="P186" s="19"/>
      <c r="Q186" s="19"/>
      <c r="R186" s="20">
        <v>1</v>
      </c>
      <c r="S186" s="20" cm="1">
        <f t="array" ref="S186">SUM(IF(AB186=Reformulaciones!$A$2:$A$1363,1,0))</f>
        <v>0</v>
      </c>
      <c r="T186" s="16" t="s">
        <v>814</v>
      </c>
      <c r="U186" s="16" t="s">
        <v>805</v>
      </c>
      <c r="V186" s="17" t="s">
        <v>121</v>
      </c>
      <c r="W186" s="18">
        <v>1</v>
      </c>
      <c r="X186" s="17" t="s">
        <v>538</v>
      </c>
      <c r="Y186" s="19">
        <v>45139</v>
      </c>
      <c r="Z186" s="19">
        <v>45443</v>
      </c>
      <c r="AA186" s="17" t="s">
        <v>543</v>
      </c>
      <c r="AB186" s="22" t="s">
        <v>815</v>
      </c>
      <c r="AC186" s="34" t="s">
        <v>40</v>
      </c>
      <c r="AD186" s="31" t="str">
        <f t="shared" si="2"/>
        <v>A</v>
      </c>
      <c r="AE186" s="33" t="s">
        <v>807</v>
      </c>
      <c r="AF186" s="32">
        <v>0</v>
      </c>
      <c r="AG186" s="33" t="s">
        <v>807</v>
      </c>
    </row>
    <row r="187" spans="1:33" ht="120" customHeight="1" x14ac:dyDescent="0.2">
      <c r="A187" s="35" t="s">
        <v>176</v>
      </c>
      <c r="B187" s="17" t="s">
        <v>538</v>
      </c>
      <c r="C187" s="36">
        <v>1786</v>
      </c>
      <c r="D187" s="16" t="s">
        <v>10</v>
      </c>
      <c r="E187" s="17" t="s">
        <v>785</v>
      </c>
      <c r="F187" s="19">
        <v>45078</v>
      </c>
      <c r="G187" s="17" t="s">
        <v>22</v>
      </c>
      <c r="H187" s="21" t="s">
        <v>813</v>
      </c>
      <c r="I187" s="16"/>
      <c r="J187" s="19">
        <v>45198</v>
      </c>
      <c r="K187" s="18"/>
      <c r="L187" s="17"/>
      <c r="M187" s="17"/>
      <c r="N187" s="17"/>
      <c r="O187" s="17"/>
      <c r="P187" s="19"/>
      <c r="Q187" s="19"/>
      <c r="R187" s="20">
        <v>2</v>
      </c>
      <c r="S187" s="20" cm="1">
        <f t="array" ref="S187">SUM(IF(AB187=Reformulaciones!$A$2:$A$1363,1,0))</f>
        <v>0</v>
      </c>
      <c r="T187" s="16" t="s">
        <v>814</v>
      </c>
      <c r="U187" s="16" t="s">
        <v>793</v>
      </c>
      <c r="V187" s="17" t="s">
        <v>548</v>
      </c>
      <c r="W187" s="18">
        <v>1</v>
      </c>
      <c r="X187" s="17" t="s">
        <v>538</v>
      </c>
      <c r="Y187" s="19">
        <v>45139</v>
      </c>
      <c r="Z187" s="19">
        <v>45443</v>
      </c>
      <c r="AA187" s="17" t="s">
        <v>543</v>
      </c>
      <c r="AB187" s="22" t="s">
        <v>816</v>
      </c>
      <c r="AC187" s="34" t="s">
        <v>40</v>
      </c>
      <c r="AD187" s="31" t="str">
        <f t="shared" si="2"/>
        <v>A</v>
      </c>
      <c r="AE187" s="33" t="s">
        <v>807</v>
      </c>
      <c r="AF187" s="32">
        <v>0</v>
      </c>
      <c r="AG187" s="33" t="s">
        <v>807</v>
      </c>
    </row>
    <row r="188" spans="1:33" ht="120" customHeight="1" x14ac:dyDescent="0.2">
      <c r="A188" s="35" t="s">
        <v>176</v>
      </c>
      <c r="B188" s="17" t="s">
        <v>538</v>
      </c>
      <c r="C188" s="36">
        <v>1786</v>
      </c>
      <c r="D188" s="16" t="s">
        <v>10</v>
      </c>
      <c r="E188" s="17" t="s">
        <v>785</v>
      </c>
      <c r="F188" s="19">
        <v>45078</v>
      </c>
      <c r="G188" s="17" t="s">
        <v>22</v>
      </c>
      <c r="H188" s="21" t="s">
        <v>813</v>
      </c>
      <c r="I188" s="16"/>
      <c r="J188" s="19">
        <v>45198</v>
      </c>
      <c r="K188" s="18"/>
      <c r="L188" s="17"/>
      <c r="M188" s="17"/>
      <c r="N188" s="17"/>
      <c r="O188" s="17"/>
      <c r="P188" s="19"/>
      <c r="Q188" s="19"/>
      <c r="R188" s="20">
        <v>3</v>
      </c>
      <c r="S188" s="20" cm="1">
        <f t="array" ref="S188">SUM(IF(AB188=Reformulaciones!$A$2:$A$1363,1,0))</f>
        <v>0</v>
      </c>
      <c r="T188" s="16" t="s">
        <v>814</v>
      </c>
      <c r="U188" s="16" t="s">
        <v>795</v>
      </c>
      <c r="V188" s="17" t="s">
        <v>555</v>
      </c>
      <c r="W188" s="18">
        <v>3</v>
      </c>
      <c r="X188" s="17" t="s">
        <v>538</v>
      </c>
      <c r="Y188" s="19">
        <v>45139</v>
      </c>
      <c r="Z188" s="19">
        <v>45443</v>
      </c>
      <c r="AA188" s="17" t="s">
        <v>543</v>
      </c>
      <c r="AB188" s="22" t="s">
        <v>817</v>
      </c>
      <c r="AC188" s="34" t="s">
        <v>40</v>
      </c>
      <c r="AD188" s="31" t="str">
        <f t="shared" si="2"/>
        <v>A</v>
      </c>
      <c r="AE188" s="33" t="s">
        <v>807</v>
      </c>
      <c r="AF188" s="32">
        <v>0</v>
      </c>
      <c r="AG188" s="33" t="s">
        <v>807</v>
      </c>
    </row>
    <row r="189" spans="1:33" ht="120" customHeight="1" x14ac:dyDescent="0.2">
      <c r="A189" s="35" t="s">
        <v>176</v>
      </c>
      <c r="B189" s="17" t="s">
        <v>538</v>
      </c>
      <c r="C189" s="36">
        <v>1786</v>
      </c>
      <c r="D189" s="16" t="s">
        <v>10</v>
      </c>
      <c r="E189" s="17" t="s">
        <v>785</v>
      </c>
      <c r="F189" s="19">
        <v>45078</v>
      </c>
      <c r="G189" s="17" t="s">
        <v>22</v>
      </c>
      <c r="H189" s="21" t="s">
        <v>813</v>
      </c>
      <c r="I189" s="16"/>
      <c r="J189" s="19">
        <v>45198</v>
      </c>
      <c r="K189" s="18"/>
      <c r="L189" s="17"/>
      <c r="M189" s="17"/>
      <c r="N189" s="17"/>
      <c r="O189" s="17"/>
      <c r="P189" s="19"/>
      <c r="Q189" s="19"/>
      <c r="R189" s="20">
        <v>4</v>
      </c>
      <c r="S189" s="20" cm="1">
        <f t="array" ref="S189">SUM(IF(AB189=Reformulaciones!$A$2:$A$1363,1,0))</f>
        <v>0</v>
      </c>
      <c r="T189" s="16" t="s">
        <v>814</v>
      </c>
      <c r="U189" s="16" t="s">
        <v>797</v>
      </c>
      <c r="V189" s="17" t="s">
        <v>121</v>
      </c>
      <c r="W189" s="18">
        <v>1</v>
      </c>
      <c r="X189" s="17" t="s">
        <v>538</v>
      </c>
      <c r="Y189" s="19">
        <v>45139</v>
      </c>
      <c r="Z189" s="19">
        <v>45412</v>
      </c>
      <c r="AA189" s="17" t="s">
        <v>543</v>
      </c>
      <c r="AB189" s="22" t="s">
        <v>818</v>
      </c>
      <c r="AC189" s="34" t="s">
        <v>40</v>
      </c>
      <c r="AD189" s="31" t="str">
        <f t="shared" si="2"/>
        <v>C</v>
      </c>
      <c r="AE189" s="33" t="s">
        <v>569</v>
      </c>
      <c r="AF189" s="32">
        <v>1</v>
      </c>
      <c r="AG189" s="33" t="s">
        <v>811</v>
      </c>
    </row>
    <row r="190" spans="1:33" ht="120" customHeight="1" x14ac:dyDescent="0.2">
      <c r="A190" s="35" t="s">
        <v>176</v>
      </c>
      <c r="B190" s="17" t="s">
        <v>538</v>
      </c>
      <c r="C190" s="36">
        <v>1786</v>
      </c>
      <c r="D190" s="16" t="s">
        <v>10</v>
      </c>
      <c r="E190" s="17" t="s">
        <v>785</v>
      </c>
      <c r="F190" s="19">
        <v>45078</v>
      </c>
      <c r="G190" s="17" t="s">
        <v>22</v>
      </c>
      <c r="H190" s="21" t="s">
        <v>813</v>
      </c>
      <c r="I190" s="16"/>
      <c r="J190" s="19">
        <v>45198</v>
      </c>
      <c r="K190" s="18"/>
      <c r="L190" s="17"/>
      <c r="M190" s="17"/>
      <c r="N190" s="17"/>
      <c r="O190" s="17"/>
      <c r="P190" s="19"/>
      <c r="Q190" s="19"/>
      <c r="R190" s="20">
        <v>5</v>
      </c>
      <c r="S190" s="20" cm="1">
        <f t="array" ref="S190">SUM(IF(AB190=Reformulaciones!$A$2:$A$1363,1,0))</f>
        <v>0</v>
      </c>
      <c r="T190" s="16" t="s">
        <v>814</v>
      </c>
      <c r="U190" s="16" t="s">
        <v>801</v>
      </c>
      <c r="V190" s="17" t="s">
        <v>548</v>
      </c>
      <c r="W190" s="18">
        <v>1</v>
      </c>
      <c r="X190" s="17" t="s">
        <v>538</v>
      </c>
      <c r="Y190" s="19">
        <v>45139</v>
      </c>
      <c r="Z190" s="19">
        <v>45443</v>
      </c>
      <c r="AA190" s="17" t="s">
        <v>543</v>
      </c>
      <c r="AB190" s="22" t="s">
        <v>819</v>
      </c>
      <c r="AC190" s="34" t="s">
        <v>40</v>
      </c>
      <c r="AD190" s="31" t="str">
        <f t="shared" si="2"/>
        <v>A</v>
      </c>
      <c r="AE190" s="33" t="s">
        <v>807</v>
      </c>
      <c r="AF190" s="32">
        <v>0</v>
      </c>
      <c r="AG190" s="33" t="s">
        <v>807</v>
      </c>
    </row>
    <row r="191" spans="1:33" ht="120" customHeight="1" x14ac:dyDescent="0.2">
      <c r="A191" s="35" t="s">
        <v>176</v>
      </c>
      <c r="B191" s="17" t="s">
        <v>538</v>
      </c>
      <c r="C191" s="36">
        <v>1787</v>
      </c>
      <c r="D191" s="16" t="s">
        <v>10</v>
      </c>
      <c r="E191" s="17" t="s">
        <v>785</v>
      </c>
      <c r="F191" s="19">
        <v>45078</v>
      </c>
      <c r="G191" s="17" t="s">
        <v>22</v>
      </c>
      <c r="H191" s="21" t="s">
        <v>820</v>
      </c>
      <c r="I191" s="16"/>
      <c r="J191" s="19">
        <v>45198</v>
      </c>
      <c r="K191" s="18"/>
      <c r="L191" s="17"/>
      <c r="M191" s="17"/>
      <c r="N191" s="17"/>
      <c r="O191" s="17"/>
      <c r="P191" s="19"/>
      <c r="Q191" s="19"/>
      <c r="R191" s="20">
        <v>1</v>
      </c>
      <c r="S191" s="20" cm="1">
        <f t="array" ref="S191">SUM(IF(AB191=Reformulaciones!$A$2:$A$1363,1,0))</f>
        <v>0</v>
      </c>
      <c r="T191" s="16" t="s">
        <v>821</v>
      </c>
      <c r="U191" s="16" t="s">
        <v>805</v>
      </c>
      <c r="V191" s="17" t="s">
        <v>121</v>
      </c>
      <c r="W191" s="18">
        <v>1</v>
      </c>
      <c r="X191" s="17" t="s">
        <v>538</v>
      </c>
      <c r="Y191" s="19">
        <v>45139</v>
      </c>
      <c r="Z191" s="19">
        <v>45443</v>
      </c>
      <c r="AA191" s="17" t="s">
        <v>543</v>
      </c>
      <c r="AB191" s="22" t="s">
        <v>822</v>
      </c>
      <c r="AC191" s="34" t="s">
        <v>40</v>
      </c>
      <c r="AD191" s="31" t="str">
        <f t="shared" si="2"/>
        <v>A</v>
      </c>
      <c r="AE191" s="33" t="s">
        <v>807</v>
      </c>
      <c r="AF191" s="32">
        <v>0</v>
      </c>
      <c r="AG191" s="33" t="s">
        <v>807</v>
      </c>
    </row>
    <row r="192" spans="1:33" ht="120" customHeight="1" x14ac:dyDescent="0.2">
      <c r="A192" s="35" t="s">
        <v>176</v>
      </c>
      <c r="B192" s="17" t="s">
        <v>538</v>
      </c>
      <c r="C192" s="36">
        <v>1787</v>
      </c>
      <c r="D192" s="16" t="s">
        <v>10</v>
      </c>
      <c r="E192" s="17" t="s">
        <v>785</v>
      </c>
      <c r="F192" s="19">
        <v>45078</v>
      </c>
      <c r="G192" s="17" t="s">
        <v>22</v>
      </c>
      <c r="H192" s="21" t="s">
        <v>820</v>
      </c>
      <c r="I192" s="16"/>
      <c r="J192" s="19">
        <v>45198</v>
      </c>
      <c r="K192" s="18"/>
      <c r="L192" s="17"/>
      <c r="M192" s="17"/>
      <c r="N192" s="17"/>
      <c r="O192" s="17"/>
      <c r="P192" s="19"/>
      <c r="Q192" s="19"/>
      <c r="R192" s="20">
        <v>2</v>
      </c>
      <c r="S192" s="20" cm="1">
        <f t="array" ref="S192">SUM(IF(AB192=Reformulaciones!$A$2:$A$1363,1,0))</f>
        <v>0</v>
      </c>
      <c r="T192" s="16" t="s">
        <v>821</v>
      </c>
      <c r="U192" s="16" t="s">
        <v>793</v>
      </c>
      <c r="V192" s="17" t="s">
        <v>548</v>
      </c>
      <c r="W192" s="18">
        <v>1</v>
      </c>
      <c r="X192" s="17" t="s">
        <v>538</v>
      </c>
      <c r="Y192" s="19">
        <v>45139</v>
      </c>
      <c r="Z192" s="19">
        <v>45443</v>
      </c>
      <c r="AA192" s="17" t="s">
        <v>543</v>
      </c>
      <c r="AB192" s="22" t="s">
        <v>823</v>
      </c>
      <c r="AC192" s="34" t="s">
        <v>40</v>
      </c>
      <c r="AD192" s="31" t="str">
        <f t="shared" si="2"/>
        <v>A</v>
      </c>
      <c r="AE192" s="33" t="s">
        <v>807</v>
      </c>
      <c r="AF192" s="32">
        <v>0</v>
      </c>
      <c r="AG192" s="33" t="s">
        <v>807</v>
      </c>
    </row>
    <row r="193" spans="1:33" ht="120" customHeight="1" x14ac:dyDescent="0.2">
      <c r="A193" s="35" t="s">
        <v>176</v>
      </c>
      <c r="B193" s="17" t="s">
        <v>538</v>
      </c>
      <c r="C193" s="36">
        <v>1787</v>
      </c>
      <c r="D193" s="16" t="s">
        <v>10</v>
      </c>
      <c r="E193" s="17" t="s">
        <v>785</v>
      </c>
      <c r="F193" s="19">
        <v>45078</v>
      </c>
      <c r="G193" s="17" t="s">
        <v>22</v>
      </c>
      <c r="H193" s="21" t="s">
        <v>820</v>
      </c>
      <c r="I193" s="16"/>
      <c r="J193" s="19">
        <v>45198</v>
      </c>
      <c r="K193" s="18"/>
      <c r="L193" s="17"/>
      <c r="M193" s="17"/>
      <c r="N193" s="17"/>
      <c r="O193" s="17"/>
      <c r="P193" s="19"/>
      <c r="Q193" s="19"/>
      <c r="R193" s="20">
        <v>3</v>
      </c>
      <c r="S193" s="20" cm="1">
        <f t="array" ref="S193">SUM(IF(AB193=Reformulaciones!$A$2:$A$1363,1,0))</f>
        <v>0</v>
      </c>
      <c r="T193" s="16" t="s">
        <v>821</v>
      </c>
      <c r="U193" s="16" t="s">
        <v>795</v>
      </c>
      <c r="V193" s="17" t="s">
        <v>555</v>
      </c>
      <c r="W193" s="18">
        <v>3</v>
      </c>
      <c r="X193" s="17" t="s">
        <v>538</v>
      </c>
      <c r="Y193" s="19">
        <v>45139</v>
      </c>
      <c r="Z193" s="19">
        <v>45443</v>
      </c>
      <c r="AA193" s="17" t="s">
        <v>543</v>
      </c>
      <c r="AB193" s="22" t="s">
        <v>824</v>
      </c>
      <c r="AC193" s="34" t="s">
        <v>40</v>
      </c>
      <c r="AD193" s="31" t="str">
        <f t="shared" si="2"/>
        <v>A</v>
      </c>
      <c r="AE193" s="33" t="s">
        <v>807</v>
      </c>
      <c r="AF193" s="32">
        <v>0</v>
      </c>
      <c r="AG193" s="33" t="s">
        <v>807</v>
      </c>
    </row>
    <row r="194" spans="1:33" ht="120" customHeight="1" x14ac:dyDescent="0.2">
      <c r="A194" s="35" t="s">
        <v>176</v>
      </c>
      <c r="B194" s="17" t="s">
        <v>538</v>
      </c>
      <c r="C194" s="36">
        <v>1787</v>
      </c>
      <c r="D194" s="16" t="s">
        <v>10</v>
      </c>
      <c r="E194" s="17" t="s">
        <v>785</v>
      </c>
      <c r="F194" s="19">
        <v>45078</v>
      </c>
      <c r="G194" s="17" t="s">
        <v>22</v>
      </c>
      <c r="H194" s="21" t="s">
        <v>820</v>
      </c>
      <c r="I194" s="16"/>
      <c r="J194" s="19">
        <v>45198</v>
      </c>
      <c r="K194" s="18"/>
      <c r="L194" s="17"/>
      <c r="M194" s="17"/>
      <c r="N194" s="17"/>
      <c r="O194" s="17"/>
      <c r="P194" s="19"/>
      <c r="Q194" s="19"/>
      <c r="R194" s="20">
        <v>4</v>
      </c>
      <c r="S194" s="20" cm="1">
        <f t="array" ref="S194">SUM(IF(AB194=Reformulaciones!$A$2:$A$1363,1,0))</f>
        <v>0</v>
      </c>
      <c r="T194" s="16" t="s">
        <v>821</v>
      </c>
      <c r="U194" s="16" t="s">
        <v>797</v>
      </c>
      <c r="V194" s="17" t="s">
        <v>121</v>
      </c>
      <c r="W194" s="18">
        <v>1</v>
      </c>
      <c r="X194" s="17" t="s">
        <v>538</v>
      </c>
      <c r="Y194" s="19">
        <v>45139</v>
      </c>
      <c r="Z194" s="19">
        <v>45412</v>
      </c>
      <c r="AA194" s="17" t="s">
        <v>543</v>
      </c>
      <c r="AB194" s="22" t="s">
        <v>825</v>
      </c>
      <c r="AC194" s="34" t="s">
        <v>40</v>
      </c>
      <c r="AD194" s="31" t="str">
        <f t="shared" si="2"/>
        <v>C</v>
      </c>
      <c r="AE194" s="33" t="s">
        <v>569</v>
      </c>
      <c r="AF194" s="32">
        <v>1</v>
      </c>
      <c r="AG194" s="33" t="s">
        <v>811</v>
      </c>
    </row>
    <row r="195" spans="1:33" ht="120" customHeight="1" x14ac:dyDescent="0.2">
      <c r="A195" s="35" t="s">
        <v>176</v>
      </c>
      <c r="B195" s="17" t="s">
        <v>538</v>
      </c>
      <c r="C195" s="36">
        <v>1787</v>
      </c>
      <c r="D195" s="16" t="s">
        <v>10</v>
      </c>
      <c r="E195" s="17" t="s">
        <v>785</v>
      </c>
      <c r="F195" s="19">
        <v>45078</v>
      </c>
      <c r="G195" s="17" t="s">
        <v>22</v>
      </c>
      <c r="H195" s="21" t="s">
        <v>820</v>
      </c>
      <c r="I195" s="16"/>
      <c r="J195" s="19">
        <v>45198</v>
      </c>
      <c r="K195" s="18"/>
      <c r="L195" s="17"/>
      <c r="M195" s="17"/>
      <c r="N195" s="17"/>
      <c r="O195" s="17"/>
      <c r="P195" s="19"/>
      <c r="Q195" s="19"/>
      <c r="R195" s="20">
        <v>5</v>
      </c>
      <c r="S195" s="20" cm="1">
        <f t="array" ref="S195">SUM(IF(AB195=Reformulaciones!$A$2:$A$1363,1,0))</f>
        <v>0</v>
      </c>
      <c r="T195" s="16" t="s">
        <v>821</v>
      </c>
      <c r="U195" s="16" t="s">
        <v>801</v>
      </c>
      <c r="V195" s="17" t="s">
        <v>548</v>
      </c>
      <c r="W195" s="18">
        <v>1</v>
      </c>
      <c r="X195" s="17" t="s">
        <v>538</v>
      </c>
      <c r="Y195" s="19">
        <v>45139</v>
      </c>
      <c r="Z195" s="19">
        <v>45443</v>
      </c>
      <c r="AA195" s="17" t="s">
        <v>543</v>
      </c>
      <c r="AB195" s="22" t="s">
        <v>826</v>
      </c>
      <c r="AC195" s="34" t="s">
        <v>40</v>
      </c>
      <c r="AD195" s="31" t="str">
        <f t="shared" si="2"/>
        <v>A</v>
      </c>
      <c r="AE195" s="33" t="s">
        <v>807</v>
      </c>
      <c r="AF195" s="32">
        <v>0</v>
      </c>
      <c r="AG195" s="33" t="s">
        <v>807</v>
      </c>
    </row>
    <row r="196" spans="1:33" ht="120" customHeight="1" x14ac:dyDescent="0.2">
      <c r="A196" s="35" t="s">
        <v>176</v>
      </c>
      <c r="B196" s="17" t="s">
        <v>538</v>
      </c>
      <c r="C196" s="36">
        <v>1788</v>
      </c>
      <c r="D196" s="16" t="s">
        <v>10</v>
      </c>
      <c r="E196" s="17" t="s">
        <v>785</v>
      </c>
      <c r="F196" s="19">
        <v>45078</v>
      </c>
      <c r="G196" s="17" t="s">
        <v>22</v>
      </c>
      <c r="H196" s="21" t="s">
        <v>827</v>
      </c>
      <c r="I196" s="16"/>
      <c r="J196" s="19">
        <v>45198</v>
      </c>
      <c r="K196" s="18"/>
      <c r="L196" s="17"/>
      <c r="M196" s="17"/>
      <c r="N196" s="17"/>
      <c r="O196" s="17"/>
      <c r="P196" s="19"/>
      <c r="Q196" s="19"/>
      <c r="R196" s="20">
        <v>1</v>
      </c>
      <c r="S196" s="20" cm="1">
        <f t="array" ref="S196">SUM(IF(AB196=Reformulaciones!$A$2:$A$1363,1,0))</f>
        <v>0</v>
      </c>
      <c r="T196" s="16" t="s">
        <v>828</v>
      </c>
      <c r="U196" s="16" t="s">
        <v>805</v>
      </c>
      <c r="V196" s="17" t="s">
        <v>121</v>
      </c>
      <c r="W196" s="18">
        <v>1</v>
      </c>
      <c r="X196" s="17" t="s">
        <v>538</v>
      </c>
      <c r="Y196" s="19">
        <v>45139</v>
      </c>
      <c r="Z196" s="19">
        <v>45443</v>
      </c>
      <c r="AA196" s="17" t="s">
        <v>543</v>
      </c>
      <c r="AB196" s="22" t="s">
        <v>829</v>
      </c>
      <c r="AC196" s="34" t="s">
        <v>44</v>
      </c>
      <c r="AD196" s="31" t="str">
        <f t="shared" si="2"/>
        <v>A</v>
      </c>
      <c r="AE196" s="33" t="s">
        <v>586</v>
      </c>
      <c r="AF196" s="32">
        <v>0</v>
      </c>
      <c r="AG196" s="33" t="s">
        <v>587</v>
      </c>
    </row>
    <row r="197" spans="1:33" ht="120" customHeight="1" x14ac:dyDescent="0.2">
      <c r="A197" s="35" t="s">
        <v>176</v>
      </c>
      <c r="B197" s="17" t="s">
        <v>538</v>
      </c>
      <c r="C197" s="36">
        <v>1788</v>
      </c>
      <c r="D197" s="16" t="s">
        <v>10</v>
      </c>
      <c r="E197" s="17" t="s">
        <v>785</v>
      </c>
      <c r="F197" s="19">
        <v>45078</v>
      </c>
      <c r="G197" s="17" t="s">
        <v>22</v>
      </c>
      <c r="H197" s="21" t="s">
        <v>827</v>
      </c>
      <c r="I197" s="16"/>
      <c r="J197" s="19">
        <v>45198</v>
      </c>
      <c r="K197" s="18"/>
      <c r="L197" s="17"/>
      <c r="M197" s="17"/>
      <c r="N197" s="17"/>
      <c r="O197" s="17"/>
      <c r="P197" s="19"/>
      <c r="Q197" s="19"/>
      <c r="R197" s="20">
        <v>2</v>
      </c>
      <c r="S197" s="20" cm="1">
        <f t="array" ref="S197">SUM(IF(AB197=Reformulaciones!$A$2:$A$1363,1,0))</f>
        <v>0</v>
      </c>
      <c r="T197" s="16" t="s">
        <v>828</v>
      </c>
      <c r="U197" s="16" t="s">
        <v>793</v>
      </c>
      <c r="V197" s="17" t="s">
        <v>548</v>
      </c>
      <c r="W197" s="18">
        <v>1</v>
      </c>
      <c r="X197" s="17" t="s">
        <v>538</v>
      </c>
      <c r="Y197" s="19">
        <v>45139</v>
      </c>
      <c r="Z197" s="19">
        <v>45443</v>
      </c>
      <c r="AA197" s="17" t="s">
        <v>543</v>
      </c>
      <c r="AB197" s="22" t="s">
        <v>830</v>
      </c>
      <c r="AC197" s="34" t="s">
        <v>44</v>
      </c>
      <c r="AD197" s="31" t="str">
        <f t="shared" si="2"/>
        <v>A</v>
      </c>
      <c r="AE197" s="33" t="s">
        <v>586</v>
      </c>
      <c r="AF197" s="32">
        <v>0</v>
      </c>
      <c r="AG197" s="33" t="s">
        <v>587</v>
      </c>
    </row>
    <row r="198" spans="1:33" ht="120" customHeight="1" x14ac:dyDescent="0.2">
      <c r="A198" s="35" t="s">
        <v>176</v>
      </c>
      <c r="B198" s="17" t="s">
        <v>538</v>
      </c>
      <c r="C198" s="36">
        <v>1788</v>
      </c>
      <c r="D198" s="16" t="s">
        <v>10</v>
      </c>
      <c r="E198" s="17" t="s">
        <v>785</v>
      </c>
      <c r="F198" s="19">
        <v>45078</v>
      </c>
      <c r="G198" s="17" t="s">
        <v>22</v>
      </c>
      <c r="H198" s="21" t="s">
        <v>827</v>
      </c>
      <c r="I198" s="16"/>
      <c r="J198" s="19">
        <v>45198</v>
      </c>
      <c r="K198" s="18"/>
      <c r="L198" s="17"/>
      <c r="M198" s="17"/>
      <c r="N198" s="17"/>
      <c r="O198" s="17"/>
      <c r="P198" s="19"/>
      <c r="Q198" s="19"/>
      <c r="R198" s="20">
        <v>3</v>
      </c>
      <c r="S198" s="20" cm="1">
        <f t="array" ref="S198">SUM(IF(AB198=Reformulaciones!$A$2:$A$1363,1,0))</f>
        <v>0</v>
      </c>
      <c r="T198" s="16" t="s">
        <v>828</v>
      </c>
      <c r="U198" s="16" t="s">
        <v>795</v>
      </c>
      <c r="V198" s="17" t="s">
        <v>555</v>
      </c>
      <c r="W198" s="18">
        <v>3</v>
      </c>
      <c r="X198" s="17" t="s">
        <v>538</v>
      </c>
      <c r="Y198" s="19">
        <v>45139</v>
      </c>
      <c r="Z198" s="19">
        <v>45443</v>
      </c>
      <c r="AA198" s="17" t="s">
        <v>543</v>
      </c>
      <c r="AB198" s="22" t="s">
        <v>831</v>
      </c>
      <c r="AC198" s="34" t="s">
        <v>44</v>
      </c>
      <c r="AD198" s="31" t="str">
        <f t="shared" ref="AD198:AD261" si="3">IF($AF198="N.A.","A",(IF($AF198&lt;100%,"A",(IF($AF198=100%,"C")))))</f>
        <v>A</v>
      </c>
      <c r="AE198" s="33" t="s">
        <v>586</v>
      </c>
      <c r="AF198" s="32">
        <v>0</v>
      </c>
      <c r="AG198" s="33" t="s">
        <v>587</v>
      </c>
    </row>
    <row r="199" spans="1:33" ht="120" customHeight="1" x14ac:dyDescent="0.2">
      <c r="A199" s="35" t="s">
        <v>176</v>
      </c>
      <c r="B199" s="17" t="s">
        <v>538</v>
      </c>
      <c r="C199" s="36">
        <v>1788</v>
      </c>
      <c r="D199" s="16" t="s">
        <v>10</v>
      </c>
      <c r="E199" s="17" t="s">
        <v>785</v>
      </c>
      <c r="F199" s="19">
        <v>45078</v>
      </c>
      <c r="G199" s="17" t="s">
        <v>22</v>
      </c>
      <c r="H199" s="21" t="s">
        <v>827</v>
      </c>
      <c r="I199" s="16"/>
      <c r="J199" s="19">
        <v>45198</v>
      </c>
      <c r="K199" s="18"/>
      <c r="L199" s="17"/>
      <c r="M199" s="17"/>
      <c r="N199" s="17"/>
      <c r="O199" s="17"/>
      <c r="P199" s="19"/>
      <c r="Q199" s="19"/>
      <c r="R199" s="20">
        <v>4</v>
      </c>
      <c r="S199" s="20" cm="1">
        <f t="array" ref="S199">SUM(IF(AB199=Reformulaciones!$A$2:$A$1363,1,0))</f>
        <v>0</v>
      </c>
      <c r="T199" s="16" t="s">
        <v>828</v>
      </c>
      <c r="U199" s="16" t="s">
        <v>797</v>
      </c>
      <c r="V199" s="17" t="s">
        <v>121</v>
      </c>
      <c r="W199" s="18">
        <v>1</v>
      </c>
      <c r="X199" s="17" t="s">
        <v>538</v>
      </c>
      <c r="Y199" s="19">
        <v>45139</v>
      </c>
      <c r="Z199" s="19">
        <v>45412</v>
      </c>
      <c r="AA199" s="17" t="s">
        <v>543</v>
      </c>
      <c r="AB199" s="22" t="s">
        <v>832</v>
      </c>
      <c r="AC199" s="34" t="s">
        <v>44</v>
      </c>
      <c r="AD199" s="31" t="str">
        <f t="shared" si="3"/>
        <v>C</v>
      </c>
      <c r="AE199" s="33" t="s">
        <v>569</v>
      </c>
      <c r="AF199" s="32">
        <v>1</v>
      </c>
      <c r="AG199" s="33" t="s">
        <v>579</v>
      </c>
    </row>
    <row r="200" spans="1:33" ht="120" customHeight="1" x14ac:dyDescent="0.2">
      <c r="A200" s="35" t="s">
        <v>176</v>
      </c>
      <c r="B200" s="17" t="s">
        <v>538</v>
      </c>
      <c r="C200" s="36">
        <v>1788</v>
      </c>
      <c r="D200" s="16" t="s">
        <v>10</v>
      </c>
      <c r="E200" s="17" t="s">
        <v>785</v>
      </c>
      <c r="F200" s="19">
        <v>45078</v>
      </c>
      <c r="G200" s="17" t="s">
        <v>22</v>
      </c>
      <c r="H200" s="21" t="s">
        <v>827</v>
      </c>
      <c r="I200" s="16"/>
      <c r="J200" s="19">
        <v>45198</v>
      </c>
      <c r="K200" s="18"/>
      <c r="L200" s="17"/>
      <c r="M200" s="17"/>
      <c r="N200" s="17"/>
      <c r="O200" s="17"/>
      <c r="P200" s="19"/>
      <c r="Q200" s="19"/>
      <c r="R200" s="20">
        <v>5</v>
      </c>
      <c r="S200" s="20" cm="1">
        <f t="array" ref="S200">SUM(IF(AB200=Reformulaciones!$A$2:$A$1363,1,0))</f>
        <v>0</v>
      </c>
      <c r="T200" s="16" t="s">
        <v>828</v>
      </c>
      <c r="U200" s="16" t="s">
        <v>801</v>
      </c>
      <c r="V200" s="17" t="s">
        <v>548</v>
      </c>
      <c r="W200" s="18">
        <v>1</v>
      </c>
      <c r="X200" s="17" t="s">
        <v>538</v>
      </c>
      <c r="Y200" s="19">
        <v>45139</v>
      </c>
      <c r="Z200" s="19">
        <v>45443</v>
      </c>
      <c r="AA200" s="17" t="s">
        <v>543</v>
      </c>
      <c r="AB200" s="22" t="s">
        <v>833</v>
      </c>
      <c r="AC200" s="34" t="s">
        <v>44</v>
      </c>
      <c r="AD200" s="31" t="str">
        <f t="shared" si="3"/>
        <v>A</v>
      </c>
      <c r="AE200" s="33" t="s">
        <v>834</v>
      </c>
      <c r="AF200" s="32">
        <v>0</v>
      </c>
      <c r="AG200" s="33" t="s">
        <v>587</v>
      </c>
    </row>
    <row r="201" spans="1:33" ht="120" customHeight="1" x14ac:dyDescent="0.2">
      <c r="A201" s="35" t="s">
        <v>176</v>
      </c>
      <c r="B201" s="17" t="s">
        <v>538</v>
      </c>
      <c r="C201" s="36">
        <v>1789</v>
      </c>
      <c r="D201" s="16" t="s">
        <v>10</v>
      </c>
      <c r="E201" s="17" t="s">
        <v>785</v>
      </c>
      <c r="F201" s="19">
        <v>45078</v>
      </c>
      <c r="G201" s="17" t="s">
        <v>22</v>
      </c>
      <c r="H201" s="21" t="s">
        <v>835</v>
      </c>
      <c r="I201" s="16"/>
      <c r="J201" s="19">
        <v>45198</v>
      </c>
      <c r="K201" s="18"/>
      <c r="L201" s="17"/>
      <c r="M201" s="17"/>
      <c r="N201" s="17"/>
      <c r="O201" s="17"/>
      <c r="P201" s="19"/>
      <c r="Q201" s="19"/>
      <c r="R201" s="20">
        <v>1</v>
      </c>
      <c r="S201" s="20" cm="1">
        <f t="array" ref="S201">SUM(IF(AB201=Reformulaciones!$A$2:$A$1363,1,0))</f>
        <v>0</v>
      </c>
      <c r="T201" s="16" t="s">
        <v>836</v>
      </c>
      <c r="U201" s="16" t="s">
        <v>805</v>
      </c>
      <c r="V201" s="17" t="s">
        <v>121</v>
      </c>
      <c r="W201" s="18">
        <v>1</v>
      </c>
      <c r="X201" s="17" t="s">
        <v>538</v>
      </c>
      <c r="Y201" s="19">
        <v>45139</v>
      </c>
      <c r="Z201" s="19">
        <v>45443</v>
      </c>
      <c r="AA201" s="17" t="s">
        <v>543</v>
      </c>
      <c r="AB201" s="22" t="s">
        <v>837</v>
      </c>
      <c r="AC201" s="34" t="s">
        <v>44</v>
      </c>
      <c r="AD201" s="31" t="str">
        <f t="shared" si="3"/>
        <v>C</v>
      </c>
      <c r="AE201" s="33" t="s">
        <v>569</v>
      </c>
      <c r="AF201" s="32">
        <v>1</v>
      </c>
      <c r="AG201" s="33" t="s">
        <v>579</v>
      </c>
    </row>
    <row r="202" spans="1:33" ht="120" customHeight="1" x14ac:dyDescent="0.2">
      <c r="A202" s="35" t="s">
        <v>176</v>
      </c>
      <c r="B202" s="17" t="s">
        <v>538</v>
      </c>
      <c r="C202" s="36">
        <v>1789</v>
      </c>
      <c r="D202" s="16" t="s">
        <v>10</v>
      </c>
      <c r="E202" s="17" t="s">
        <v>785</v>
      </c>
      <c r="F202" s="19">
        <v>45078</v>
      </c>
      <c r="G202" s="17" t="s">
        <v>22</v>
      </c>
      <c r="H202" s="21" t="s">
        <v>835</v>
      </c>
      <c r="I202" s="16"/>
      <c r="J202" s="19">
        <v>45198</v>
      </c>
      <c r="K202" s="18"/>
      <c r="L202" s="17"/>
      <c r="M202" s="17"/>
      <c r="N202" s="17"/>
      <c r="O202" s="17"/>
      <c r="P202" s="19"/>
      <c r="Q202" s="19"/>
      <c r="R202" s="20">
        <v>2</v>
      </c>
      <c r="S202" s="20" cm="1">
        <f t="array" ref="S202">SUM(IF(AB202=Reformulaciones!$A$2:$A$1363,1,0))</f>
        <v>0</v>
      </c>
      <c r="T202" s="16" t="s">
        <v>836</v>
      </c>
      <c r="U202" s="16" t="s">
        <v>793</v>
      </c>
      <c r="V202" s="17" t="s">
        <v>548</v>
      </c>
      <c r="W202" s="18">
        <v>1</v>
      </c>
      <c r="X202" s="17" t="s">
        <v>538</v>
      </c>
      <c r="Y202" s="19">
        <v>45139</v>
      </c>
      <c r="Z202" s="19">
        <v>45443</v>
      </c>
      <c r="AA202" s="17" t="s">
        <v>543</v>
      </c>
      <c r="AB202" s="22" t="s">
        <v>838</v>
      </c>
      <c r="AC202" s="34" t="s">
        <v>44</v>
      </c>
      <c r="AD202" s="31" t="str">
        <f t="shared" si="3"/>
        <v>A</v>
      </c>
      <c r="AE202" s="33" t="s">
        <v>834</v>
      </c>
      <c r="AF202" s="32">
        <v>0</v>
      </c>
      <c r="AG202" s="33" t="s">
        <v>587</v>
      </c>
    </row>
    <row r="203" spans="1:33" ht="120" customHeight="1" x14ac:dyDescent="0.2">
      <c r="A203" s="35" t="s">
        <v>176</v>
      </c>
      <c r="B203" s="17" t="s">
        <v>538</v>
      </c>
      <c r="C203" s="36">
        <v>1789</v>
      </c>
      <c r="D203" s="16" t="s">
        <v>10</v>
      </c>
      <c r="E203" s="17" t="s">
        <v>785</v>
      </c>
      <c r="F203" s="19">
        <v>45078</v>
      </c>
      <c r="G203" s="17" t="s">
        <v>22</v>
      </c>
      <c r="H203" s="21" t="s">
        <v>835</v>
      </c>
      <c r="I203" s="16"/>
      <c r="J203" s="19">
        <v>45198</v>
      </c>
      <c r="K203" s="18"/>
      <c r="L203" s="17"/>
      <c r="M203" s="17"/>
      <c r="N203" s="17"/>
      <c r="O203" s="17"/>
      <c r="P203" s="19"/>
      <c r="Q203" s="19"/>
      <c r="R203" s="20">
        <v>3</v>
      </c>
      <c r="S203" s="20" cm="1">
        <f t="array" ref="S203">SUM(IF(AB203=Reformulaciones!$A$2:$A$1363,1,0))</f>
        <v>0</v>
      </c>
      <c r="T203" s="16" t="s">
        <v>836</v>
      </c>
      <c r="U203" s="16" t="s">
        <v>839</v>
      </c>
      <c r="V203" s="17" t="s">
        <v>555</v>
      </c>
      <c r="W203" s="18">
        <v>3</v>
      </c>
      <c r="X203" s="17" t="s">
        <v>538</v>
      </c>
      <c r="Y203" s="19">
        <v>45139</v>
      </c>
      <c r="Z203" s="19">
        <v>45443</v>
      </c>
      <c r="AA203" s="17" t="s">
        <v>543</v>
      </c>
      <c r="AB203" s="22" t="s">
        <v>840</v>
      </c>
      <c r="AC203" s="34" t="s">
        <v>44</v>
      </c>
      <c r="AD203" s="31" t="str">
        <f t="shared" si="3"/>
        <v>A</v>
      </c>
      <c r="AE203" s="33" t="s">
        <v>834</v>
      </c>
      <c r="AF203" s="32">
        <v>0</v>
      </c>
      <c r="AG203" s="33" t="s">
        <v>587</v>
      </c>
    </row>
    <row r="204" spans="1:33" ht="120" customHeight="1" x14ac:dyDescent="0.2">
      <c r="A204" s="35" t="s">
        <v>176</v>
      </c>
      <c r="B204" s="17" t="s">
        <v>538</v>
      </c>
      <c r="C204" s="36">
        <v>1789</v>
      </c>
      <c r="D204" s="16" t="s">
        <v>10</v>
      </c>
      <c r="E204" s="17" t="s">
        <v>785</v>
      </c>
      <c r="F204" s="19">
        <v>45078</v>
      </c>
      <c r="G204" s="17" t="s">
        <v>22</v>
      </c>
      <c r="H204" s="21" t="s">
        <v>835</v>
      </c>
      <c r="I204" s="16"/>
      <c r="J204" s="19">
        <v>45198</v>
      </c>
      <c r="K204" s="18"/>
      <c r="L204" s="17"/>
      <c r="M204" s="17"/>
      <c r="N204" s="17"/>
      <c r="O204" s="17"/>
      <c r="P204" s="19"/>
      <c r="Q204" s="19"/>
      <c r="R204" s="20">
        <v>4</v>
      </c>
      <c r="S204" s="20" cm="1">
        <f t="array" ref="S204">SUM(IF(AB204=Reformulaciones!$A$2:$A$1363,1,0))</f>
        <v>0</v>
      </c>
      <c r="T204" s="16" t="s">
        <v>836</v>
      </c>
      <c r="U204" s="16" t="s">
        <v>797</v>
      </c>
      <c r="V204" s="17" t="s">
        <v>121</v>
      </c>
      <c r="W204" s="18">
        <v>1</v>
      </c>
      <c r="X204" s="17" t="s">
        <v>538</v>
      </c>
      <c r="Y204" s="19">
        <v>45139</v>
      </c>
      <c r="Z204" s="19">
        <v>45412</v>
      </c>
      <c r="AA204" s="17" t="s">
        <v>543</v>
      </c>
      <c r="AB204" s="22" t="s">
        <v>841</v>
      </c>
      <c r="AC204" s="34" t="s">
        <v>44</v>
      </c>
      <c r="AD204" s="31" t="str">
        <f t="shared" si="3"/>
        <v>A</v>
      </c>
      <c r="AE204" s="33" t="s">
        <v>834</v>
      </c>
      <c r="AF204" s="32">
        <v>0</v>
      </c>
      <c r="AG204" s="33" t="s">
        <v>587</v>
      </c>
    </row>
    <row r="205" spans="1:33" ht="120" customHeight="1" x14ac:dyDescent="0.2">
      <c r="A205" s="35" t="s">
        <v>176</v>
      </c>
      <c r="B205" s="17" t="s">
        <v>538</v>
      </c>
      <c r="C205" s="36">
        <v>1789</v>
      </c>
      <c r="D205" s="16" t="s">
        <v>10</v>
      </c>
      <c r="E205" s="17" t="s">
        <v>785</v>
      </c>
      <c r="F205" s="19">
        <v>45078</v>
      </c>
      <c r="G205" s="17" t="s">
        <v>22</v>
      </c>
      <c r="H205" s="21" t="s">
        <v>835</v>
      </c>
      <c r="I205" s="16"/>
      <c r="J205" s="19">
        <v>45198</v>
      </c>
      <c r="K205" s="18"/>
      <c r="L205" s="17"/>
      <c r="M205" s="17"/>
      <c r="N205" s="17"/>
      <c r="O205" s="17"/>
      <c r="P205" s="19"/>
      <c r="Q205" s="19"/>
      <c r="R205" s="20">
        <v>5</v>
      </c>
      <c r="S205" s="20" cm="1">
        <f t="array" ref="S205">SUM(IF(AB205=Reformulaciones!$A$2:$A$1363,1,0))</f>
        <v>0</v>
      </c>
      <c r="T205" s="16" t="s">
        <v>836</v>
      </c>
      <c r="U205" s="16" t="s">
        <v>801</v>
      </c>
      <c r="V205" s="17" t="s">
        <v>548</v>
      </c>
      <c r="W205" s="18">
        <v>1</v>
      </c>
      <c r="X205" s="17" t="s">
        <v>538</v>
      </c>
      <c r="Y205" s="19">
        <v>45139</v>
      </c>
      <c r="Z205" s="19">
        <v>45443</v>
      </c>
      <c r="AA205" s="17" t="s">
        <v>543</v>
      </c>
      <c r="AB205" s="22" t="s">
        <v>842</v>
      </c>
      <c r="AC205" s="34" t="s">
        <v>44</v>
      </c>
      <c r="AD205" s="31" t="str">
        <f t="shared" si="3"/>
        <v>A</v>
      </c>
      <c r="AE205" s="33" t="s">
        <v>834</v>
      </c>
      <c r="AF205" s="32">
        <v>0</v>
      </c>
      <c r="AG205" s="33" t="s">
        <v>587</v>
      </c>
    </row>
    <row r="206" spans="1:33" ht="120" customHeight="1" x14ac:dyDescent="0.2">
      <c r="A206" s="35" t="s">
        <v>176</v>
      </c>
      <c r="B206" s="17" t="s">
        <v>538</v>
      </c>
      <c r="C206" s="36">
        <v>1790</v>
      </c>
      <c r="D206" s="16" t="s">
        <v>10</v>
      </c>
      <c r="E206" s="17" t="s">
        <v>843</v>
      </c>
      <c r="F206" s="19">
        <v>45078</v>
      </c>
      <c r="G206" s="17" t="s">
        <v>22</v>
      </c>
      <c r="H206" s="21" t="s">
        <v>844</v>
      </c>
      <c r="I206" s="16"/>
      <c r="J206" s="19">
        <v>45198</v>
      </c>
      <c r="K206" s="18"/>
      <c r="L206" s="17"/>
      <c r="M206" s="17"/>
      <c r="N206" s="17"/>
      <c r="O206" s="17"/>
      <c r="P206" s="19"/>
      <c r="Q206" s="19"/>
      <c r="R206" s="20">
        <v>1</v>
      </c>
      <c r="S206" s="20" cm="1">
        <f t="array" ref="S206">SUM(IF(AB206=Reformulaciones!$A$2:$A$1363,1,0))</f>
        <v>0</v>
      </c>
      <c r="T206" s="16" t="s">
        <v>845</v>
      </c>
      <c r="U206" s="16" t="s">
        <v>795</v>
      </c>
      <c r="V206" s="17" t="s">
        <v>555</v>
      </c>
      <c r="W206" s="18">
        <v>3</v>
      </c>
      <c r="X206" s="17" t="s">
        <v>538</v>
      </c>
      <c r="Y206" s="19">
        <v>45139</v>
      </c>
      <c r="Z206" s="19">
        <v>45443</v>
      </c>
      <c r="AA206" s="17" t="s">
        <v>543</v>
      </c>
      <c r="AB206" s="22" t="s">
        <v>846</v>
      </c>
      <c r="AC206" s="34" t="s">
        <v>117</v>
      </c>
      <c r="AD206" s="31" t="str">
        <f t="shared" si="3"/>
        <v>A</v>
      </c>
      <c r="AE206" s="33" t="s">
        <v>401</v>
      </c>
      <c r="AF206" s="32">
        <v>0</v>
      </c>
      <c r="AG206" s="33" t="s">
        <v>401</v>
      </c>
    </row>
    <row r="207" spans="1:33" ht="120" customHeight="1" x14ac:dyDescent="0.2">
      <c r="A207" s="35" t="s">
        <v>176</v>
      </c>
      <c r="B207" s="17" t="s">
        <v>538</v>
      </c>
      <c r="C207" s="36">
        <v>1790</v>
      </c>
      <c r="D207" s="16" t="s">
        <v>10</v>
      </c>
      <c r="E207" s="17" t="s">
        <v>843</v>
      </c>
      <c r="F207" s="19">
        <v>45078</v>
      </c>
      <c r="G207" s="17" t="s">
        <v>22</v>
      </c>
      <c r="H207" s="21" t="s">
        <v>844</v>
      </c>
      <c r="I207" s="16"/>
      <c r="J207" s="19">
        <v>45198</v>
      </c>
      <c r="K207" s="18"/>
      <c r="L207" s="17"/>
      <c r="M207" s="17"/>
      <c r="N207" s="17"/>
      <c r="O207" s="17"/>
      <c r="P207" s="19"/>
      <c r="Q207" s="19"/>
      <c r="R207" s="20">
        <v>2</v>
      </c>
      <c r="S207" s="20" cm="1">
        <f t="array" ref="S207">SUM(IF(AB207=Reformulaciones!$A$2:$A$1363,1,0))</f>
        <v>0</v>
      </c>
      <c r="T207" s="16" t="s">
        <v>845</v>
      </c>
      <c r="U207" s="16" t="s">
        <v>797</v>
      </c>
      <c r="V207" s="17" t="s">
        <v>121</v>
      </c>
      <c r="W207" s="18">
        <v>1</v>
      </c>
      <c r="X207" s="17" t="s">
        <v>538</v>
      </c>
      <c r="Y207" s="19">
        <v>45139</v>
      </c>
      <c r="Z207" s="19">
        <v>45412</v>
      </c>
      <c r="AA207" s="17" t="s">
        <v>543</v>
      </c>
      <c r="AB207" s="22" t="s">
        <v>847</v>
      </c>
      <c r="AC207" s="34" t="s">
        <v>117</v>
      </c>
      <c r="AD207" s="31" t="str">
        <f t="shared" si="3"/>
        <v>C</v>
      </c>
      <c r="AE207" s="33" t="s">
        <v>545</v>
      </c>
      <c r="AF207" s="32">
        <v>1</v>
      </c>
      <c r="AG207" s="33" t="s">
        <v>546</v>
      </c>
    </row>
    <row r="208" spans="1:33" ht="120" customHeight="1" x14ac:dyDescent="0.2">
      <c r="A208" s="35" t="s">
        <v>176</v>
      </c>
      <c r="B208" s="17" t="s">
        <v>538</v>
      </c>
      <c r="C208" s="36">
        <v>1790</v>
      </c>
      <c r="D208" s="16" t="s">
        <v>10</v>
      </c>
      <c r="E208" s="17" t="s">
        <v>843</v>
      </c>
      <c r="F208" s="19">
        <v>45078</v>
      </c>
      <c r="G208" s="17" t="s">
        <v>22</v>
      </c>
      <c r="H208" s="21" t="s">
        <v>844</v>
      </c>
      <c r="I208" s="16"/>
      <c r="J208" s="19">
        <v>45198</v>
      </c>
      <c r="K208" s="18"/>
      <c r="L208" s="17"/>
      <c r="M208" s="17"/>
      <c r="N208" s="17"/>
      <c r="O208" s="17"/>
      <c r="P208" s="19"/>
      <c r="Q208" s="19"/>
      <c r="R208" s="20">
        <v>3</v>
      </c>
      <c r="S208" s="20" cm="1">
        <f t="array" ref="S208">SUM(IF(AB208=Reformulaciones!$A$2:$A$1363,1,0))</f>
        <v>0</v>
      </c>
      <c r="T208" s="16" t="s">
        <v>845</v>
      </c>
      <c r="U208" s="16" t="s">
        <v>848</v>
      </c>
      <c r="V208" s="17" t="s">
        <v>548</v>
      </c>
      <c r="W208" s="18">
        <v>1</v>
      </c>
      <c r="X208" s="17" t="s">
        <v>538</v>
      </c>
      <c r="Y208" s="19">
        <v>45139</v>
      </c>
      <c r="Z208" s="19">
        <v>45443</v>
      </c>
      <c r="AA208" s="17" t="s">
        <v>543</v>
      </c>
      <c r="AB208" s="22" t="s">
        <v>849</v>
      </c>
      <c r="AC208" s="34" t="s">
        <v>117</v>
      </c>
      <c r="AD208" s="31" t="str">
        <f t="shared" si="3"/>
        <v>A</v>
      </c>
      <c r="AE208" s="33" t="s">
        <v>401</v>
      </c>
      <c r="AF208" s="32">
        <v>0</v>
      </c>
      <c r="AG208" s="33" t="s">
        <v>401</v>
      </c>
    </row>
    <row r="209" spans="1:33" ht="120" customHeight="1" x14ac:dyDescent="0.2">
      <c r="A209" s="35" t="s">
        <v>176</v>
      </c>
      <c r="B209" s="17" t="s">
        <v>538</v>
      </c>
      <c r="C209" s="36">
        <v>1790</v>
      </c>
      <c r="D209" s="16" t="s">
        <v>10</v>
      </c>
      <c r="E209" s="17" t="s">
        <v>843</v>
      </c>
      <c r="F209" s="19">
        <v>45078</v>
      </c>
      <c r="G209" s="17" t="s">
        <v>22</v>
      </c>
      <c r="H209" s="21" t="s">
        <v>844</v>
      </c>
      <c r="I209" s="16"/>
      <c r="J209" s="19">
        <v>45198</v>
      </c>
      <c r="K209" s="18"/>
      <c r="L209" s="17"/>
      <c r="M209" s="17"/>
      <c r="N209" s="17"/>
      <c r="O209" s="17"/>
      <c r="P209" s="19"/>
      <c r="Q209" s="19"/>
      <c r="R209" s="20">
        <v>4</v>
      </c>
      <c r="S209" s="20" cm="1">
        <f t="array" ref="S209">SUM(IF(AB209=Reformulaciones!$A$2:$A$1363,1,0))</f>
        <v>0</v>
      </c>
      <c r="T209" s="16" t="s">
        <v>845</v>
      </c>
      <c r="U209" s="16" t="s">
        <v>669</v>
      </c>
      <c r="V209" s="17" t="s">
        <v>670</v>
      </c>
      <c r="W209" s="18">
        <v>1</v>
      </c>
      <c r="X209" s="17" t="s">
        <v>538</v>
      </c>
      <c r="Y209" s="19">
        <v>45139</v>
      </c>
      <c r="Z209" s="19">
        <v>45412</v>
      </c>
      <c r="AA209" s="17" t="s">
        <v>543</v>
      </c>
      <c r="AB209" s="22" t="s">
        <v>850</v>
      </c>
      <c r="AC209" s="34" t="s">
        <v>117</v>
      </c>
      <c r="AD209" s="31" t="str">
        <f t="shared" si="3"/>
        <v>A</v>
      </c>
      <c r="AE209" s="33" t="s">
        <v>401</v>
      </c>
      <c r="AF209" s="32">
        <v>0</v>
      </c>
      <c r="AG209" s="33" t="s">
        <v>401</v>
      </c>
    </row>
    <row r="210" spans="1:33" ht="120" customHeight="1" x14ac:dyDescent="0.2">
      <c r="A210" s="35" t="s">
        <v>176</v>
      </c>
      <c r="B210" s="17" t="s">
        <v>538</v>
      </c>
      <c r="C210" s="36">
        <v>1790</v>
      </c>
      <c r="D210" s="16" t="s">
        <v>10</v>
      </c>
      <c r="E210" s="17" t="s">
        <v>843</v>
      </c>
      <c r="F210" s="19">
        <v>45078</v>
      </c>
      <c r="G210" s="17" t="s">
        <v>22</v>
      </c>
      <c r="H210" s="21" t="s">
        <v>844</v>
      </c>
      <c r="I210" s="16"/>
      <c r="J210" s="19">
        <v>45198</v>
      </c>
      <c r="K210" s="18"/>
      <c r="L210" s="17"/>
      <c r="M210" s="17"/>
      <c r="N210" s="17"/>
      <c r="O210" s="17"/>
      <c r="P210" s="19"/>
      <c r="Q210" s="19"/>
      <c r="R210" s="20">
        <v>5</v>
      </c>
      <c r="S210" s="20" cm="1">
        <f t="array" ref="S210">SUM(IF(AB210=Reformulaciones!$A$2:$A$1363,1,0))</f>
        <v>0</v>
      </c>
      <c r="T210" s="16" t="s">
        <v>845</v>
      </c>
      <c r="U210" s="16" t="s">
        <v>851</v>
      </c>
      <c r="V210" s="17" t="s">
        <v>548</v>
      </c>
      <c r="W210" s="18">
        <v>1</v>
      </c>
      <c r="X210" s="17" t="s">
        <v>538</v>
      </c>
      <c r="Y210" s="19">
        <v>45139</v>
      </c>
      <c r="Z210" s="19">
        <v>45443</v>
      </c>
      <c r="AA210" s="17" t="s">
        <v>543</v>
      </c>
      <c r="AB210" s="22" t="s">
        <v>852</v>
      </c>
      <c r="AC210" s="34" t="s">
        <v>117</v>
      </c>
      <c r="AD210" s="31" t="str">
        <f t="shared" si="3"/>
        <v>A</v>
      </c>
      <c r="AE210" s="33" t="s">
        <v>401</v>
      </c>
      <c r="AF210" s="32">
        <v>0</v>
      </c>
      <c r="AG210" s="33" t="s">
        <v>401</v>
      </c>
    </row>
    <row r="211" spans="1:33" ht="120" customHeight="1" x14ac:dyDescent="0.2">
      <c r="A211" s="35" t="s">
        <v>176</v>
      </c>
      <c r="B211" s="17" t="s">
        <v>538</v>
      </c>
      <c r="C211" s="36">
        <v>1791</v>
      </c>
      <c r="D211" s="16" t="s">
        <v>10</v>
      </c>
      <c r="E211" s="17" t="s">
        <v>843</v>
      </c>
      <c r="F211" s="19">
        <v>45078</v>
      </c>
      <c r="G211" s="17" t="s">
        <v>22</v>
      </c>
      <c r="H211" s="21" t="s">
        <v>853</v>
      </c>
      <c r="I211" s="16"/>
      <c r="J211" s="19">
        <v>45198</v>
      </c>
      <c r="K211" s="18"/>
      <c r="L211" s="17"/>
      <c r="M211" s="17"/>
      <c r="N211" s="17"/>
      <c r="O211" s="17"/>
      <c r="P211" s="19"/>
      <c r="Q211" s="19"/>
      <c r="R211" s="20">
        <v>1</v>
      </c>
      <c r="S211" s="20" cm="1">
        <f t="array" ref="S211">SUM(IF(AB211=Reformulaciones!$A$2:$A$1363,1,0))</f>
        <v>0</v>
      </c>
      <c r="T211" s="16" t="s">
        <v>854</v>
      </c>
      <c r="U211" s="16" t="s">
        <v>795</v>
      </c>
      <c r="V211" s="17" t="s">
        <v>555</v>
      </c>
      <c r="W211" s="18">
        <v>3</v>
      </c>
      <c r="X211" s="17" t="s">
        <v>538</v>
      </c>
      <c r="Y211" s="19">
        <v>45139</v>
      </c>
      <c r="Z211" s="19">
        <v>45443</v>
      </c>
      <c r="AA211" s="17" t="s">
        <v>543</v>
      </c>
      <c r="AB211" s="22" t="s">
        <v>855</v>
      </c>
      <c r="AC211" s="34" t="s">
        <v>117</v>
      </c>
      <c r="AD211" s="31" t="str">
        <f t="shared" si="3"/>
        <v>A</v>
      </c>
      <c r="AE211" s="33" t="s">
        <v>401</v>
      </c>
      <c r="AF211" s="32">
        <v>0</v>
      </c>
      <c r="AG211" s="33" t="s">
        <v>401</v>
      </c>
    </row>
    <row r="212" spans="1:33" ht="120" customHeight="1" x14ac:dyDescent="0.2">
      <c r="A212" s="35" t="s">
        <v>176</v>
      </c>
      <c r="B212" s="17" t="s">
        <v>538</v>
      </c>
      <c r="C212" s="36">
        <v>1791</v>
      </c>
      <c r="D212" s="16" t="s">
        <v>10</v>
      </c>
      <c r="E212" s="17" t="s">
        <v>843</v>
      </c>
      <c r="F212" s="19">
        <v>45078</v>
      </c>
      <c r="G212" s="17" t="s">
        <v>22</v>
      </c>
      <c r="H212" s="21" t="s">
        <v>853</v>
      </c>
      <c r="I212" s="16"/>
      <c r="J212" s="19">
        <v>45198</v>
      </c>
      <c r="K212" s="18"/>
      <c r="L212" s="17"/>
      <c r="M212" s="17"/>
      <c r="N212" s="17"/>
      <c r="O212" s="17"/>
      <c r="P212" s="19"/>
      <c r="Q212" s="19"/>
      <c r="R212" s="20">
        <v>2</v>
      </c>
      <c r="S212" s="20" cm="1">
        <f t="array" ref="S212">SUM(IF(AB212=Reformulaciones!$A$2:$A$1363,1,0))</f>
        <v>0</v>
      </c>
      <c r="T212" s="16" t="s">
        <v>854</v>
      </c>
      <c r="U212" s="16" t="s">
        <v>797</v>
      </c>
      <c r="V212" s="17" t="s">
        <v>121</v>
      </c>
      <c r="W212" s="18">
        <v>1</v>
      </c>
      <c r="X212" s="17" t="s">
        <v>538</v>
      </c>
      <c r="Y212" s="19">
        <v>45139</v>
      </c>
      <c r="Z212" s="19">
        <v>45412</v>
      </c>
      <c r="AA212" s="17" t="s">
        <v>543</v>
      </c>
      <c r="AB212" s="22" t="s">
        <v>856</v>
      </c>
      <c r="AC212" s="34" t="s">
        <v>117</v>
      </c>
      <c r="AD212" s="31" t="str">
        <f t="shared" si="3"/>
        <v>C</v>
      </c>
      <c r="AE212" s="33" t="s">
        <v>545</v>
      </c>
      <c r="AF212" s="32">
        <v>1</v>
      </c>
      <c r="AG212" s="33" t="s">
        <v>546</v>
      </c>
    </row>
    <row r="213" spans="1:33" ht="120" customHeight="1" x14ac:dyDescent="0.2">
      <c r="A213" s="35" t="s">
        <v>176</v>
      </c>
      <c r="B213" s="17" t="s">
        <v>538</v>
      </c>
      <c r="C213" s="36">
        <v>1791</v>
      </c>
      <c r="D213" s="16" t="s">
        <v>10</v>
      </c>
      <c r="E213" s="17" t="s">
        <v>843</v>
      </c>
      <c r="F213" s="19">
        <v>45078</v>
      </c>
      <c r="G213" s="17" t="s">
        <v>22</v>
      </c>
      <c r="H213" s="21" t="s">
        <v>853</v>
      </c>
      <c r="I213" s="16"/>
      <c r="J213" s="19">
        <v>45198</v>
      </c>
      <c r="K213" s="18"/>
      <c r="L213" s="17"/>
      <c r="M213" s="17"/>
      <c r="N213" s="17"/>
      <c r="O213" s="17"/>
      <c r="P213" s="19"/>
      <c r="Q213" s="19"/>
      <c r="R213" s="20">
        <v>3</v>
      </c>
      <c r="S213" s="20" cm="1">
        <f t="array" ref="S213">SUM(IF(AB213=Reformulaciones!$A$2:$A$1363,1,0))</f>
        <v>0</v>
      </c>
      <c r="T213" s="16" t="s">
        <v>854</v>
      </c>
      <c r="U213" s="16" t="s">
        <v>848</v>
      </c>
      <c r="V213" s="17" t="s">
        <v>548</v>
      </c>
      <c r="W213" s="18">
        <v>1</v>
      </c>
      <c r="X213" s="17" t="s">
        <v>538</v>
      </c>
      <c r="Y213" s="19">
        <v>45139</v>
      </c>
      <c r="Z213" s="19">
        <v>45443</v>
      </c>
      <c r="AA213" s="17" t="s">
        <v>543</v>
      </c>
      <c r="AB213" s="22" t="s">
        <v>857</v>
      </c>
      <c r="AC213" s="34" t="s">
        <v>117</v>
      </c>
      <c r="AD213" s="31" t="str">
        <f t="shared" si="3"/>
        <v>A</v>
      </c>
      <c r="AE213" s="33" t="s">
        <v>401</v>
      </c>
      <c r="AF213" s="32">
        <v>0</v>
      </c>
      <c r="AG213" s="33" t="s">
        <v>401</v>
      </c>
    </row>
    <row r="214" spans="1:33" ht="120" customHeight="1" x14ac:dyDescent="0.2">
      <c r="A214" s="35" t="s">
        <v>81</v>
      </c>
      <c r="B214" s="17" t="s">
        <v>82</v>
      </c>
      <c r="C214" s="36">
        <v>1782</v>
      </c>
      <c r="D214" s="16"/>
      <c r="E214" s="17" t="s">
        <v>778</v>
      </c>
      <c r="F214" s="19">
        <v>45169</v>
      </c>
      <c r="G214" s="17" t="s">
        <v>24</v>
      </c>
      <c r="H214" s="21" t="s">
        <v>779</v>
      </c>
      <c r="I214" s="16"/>
      <c r="J214" s="19">
        <v>45197</v>
      </c>
      <c r="K214" s="18"/>
      <c r="L214" s="17"/>
      <c r="M214" s="17"/>
      <c r="N214" s="17"/>
      <c r="O214" s="17"/>
      <c r="P214" s="19"/>
      <c r="Q214" s="19"/>
      <c r="R214" s="20">
        <v>2</v>
      </c>
      <c r="S214" s="20">
        <v>0</v>
      </c>
      <c r="T214" s="16" t="s">
        <v>780</v>
      </c>
      <c r="U214" s="16" t="s">
        <v>858</v>
      </c>
      <c r="V214" s="17" t="s">
        <v>859</v>
      </c>
      <c r="W214" s="18" t="s">
        <v>359</v>
      </c>
      <c r="X214" s="17" t="s">
        <v>82</v>
      </c>
      <c r="Y214" s="19">
        <v>45413</v>
      </c>
      <c r="Z214" s="19">
        <v>45473</v>
      </c>
      <c r="AA214" s="17" t="s">
        <v>360</v>
      </c>
      <c r="AB214" s="22"/>
      <c r="AC214" s="34" t="s">
        <v>42</v>
      </c>
      <c r="AD214" s="31" t="str">
        <f t="shared" si="3"/>
        <v>A</v>
      </c>
      <c r="AE214" s="33" t="s">
        <v>784</v>
      </c>
      <c r="AF214" s="32">
        <v>0</v>
      </c>
      <c r="AG214" s="33" t="s">
        <v>784</v>
      </c>
    </row>
    <row r="215" spans="1:33" ht="120" customHeight="1" x14ac:dyDescent="0.2">
      <c r="A215" s="35" t="s">
        <v>176</v>
      </c>
      <c r="B215" s="17" t="s">
        <v>538</v>
      </c>
      <c r="C215" s="36">
        <v>1792</v>
      </c>
      <c r="D215" s="16" t="s">
        <v>10</v>
      </c>
      <c r="E215" s="17" t="s">
        <v>843</v>
      </c>
      <c r="F215" s="19">
        <v>45078</v>
      </c>
      <c r="G215" s="17" t="s">
        <v>22</v>
      </c>
      <c r="H215" s="21" t="s">
        <v>860</v>
      </c>
      <c r="I215" s="16"/>
      <c r="J215" s="19">
        <v>45198</v>
      </c>
      <c r="K215" s="18"/>
      <c r="L215" s="17"/>
      <c r="M215" s="17"/>
      <c r="N215" s="17"/>
      <c r="O215" s="17"/>
      <c r="P215" s="19"/>
      <c r="Q215" s="19"/>
      <c r="R215" s="20">
        <v>1</v>
      </c>
      <c r="S215" s="20" cm="1">
        <f t="array" ref="S215">SUM(IF(AB215=Reformulaciones!$A$2:$A$1363,1,0))</f>
        <v>0</v>
      </c>
      <c r="T215" s="16" t="s">
        <v>861</v>
      </c>
      <c r="U215" s="16" t="s">
        <v>795</v>
      </c>
      <c r="V215" s="17" t="s">
        <v>555</v>
      </c>
      <c r="W215" s="18">
        <v>3</v>
      </c>
      <c r="X215" s="17" t="s">
        <v>538</v>
      </c>
      <c r="Y215" s="19">
        <v>45139</v>
      </c>
      <c r="Z215" s="19">
        <v>45443</v>
      </c>
      <c r="AA215" s="17" t="s">
        <v>543</v>
      </c>
      <c r="AB215" s="22" t="s">
        <v>862</v>
      </c>
      <c r="AC215" s="34" t="s">
        <v>42</v>
      </c>
      <c r="AD215" s="31" t="str">
        <f t="shared" si="3"/>
        <v>A</v>
      </c>
      <c r="AE215" s="33" t="s">
        <v>629</v>
      </c>
      <c r="AF215" s="32">
        <v>0</v>
      </c>
      <c r="AG215" s="33" t="s">
        <v>630</v>
      </c>
    </row>
    <row r="216" spans="1:33" ht="120" customHeight="1" x14ac:dyDescent="0.2">
      <c r="A216" s="35" t="s">
        <v>176</v>
      </c>
      <c r="B216" s="17" t="s">
        <v>538</v>
      </c>
      <c r="C216" s="36">
        <v>1792</v>
      </c>
      <c r="D216" s="16" t="s">
        <v>10</v>
      </c>
      <c r="E216" s="17" t="s">
        <v>843</v>
      </c>
      <c r="F216" s="19">
        <v>45078</v>
      </c>
      <c r="G216" s="17" t="s">
        <v>22</v>
      </c>
      <c r="H216" s="21" t="s">
        <v>860</v>
      </c>
      <c r="I216" s="16"/>
      <c r="J216" s="19">
        <v>45198</v>
      </c>
      <c r="K216" s="18"/>
      <c r="L216" s="17"/>
      <c r="M216" s="17"/>
      <c r="N216" s="17"/>
      <c r="O216" s="17"/>
      <c r="P216" s="19"/>
      <c r="Q216" s="19"/>
      <c r="R216" s="20">
        <v>2</v>
      </c>
      <c r="S216" s="20" cm="1">
        <f t="array" ref="S216">SUM(IF(AB216=Reformulaciones!$A$2:$A$1363,1,0))</f>
        <v>0</v>
      </c>
      <c r="T216" s="16" t="s">
        <v>861</v>
      </c>
      <c r="U216" s="16" t="s">
        <v>669</v>
      </c>
      <c r="V216" s="17" t="s">
        <v>670</v>
      </c>
      <c r="W216" s="18">
        <v>1</v>
      </c>
      <c r="X216" s="17" t="s">
        <v>538</v>
      </c>
      <c r="Y216" s="19">
        <v>45139</v>
      </c>
      <c r="Z216" s="19">
        <v>45412</v>
      </c>
      <c r="AA216" s="17" t="s">
        <v>543</v>
      </c>
      <c r="AB216" s="22" t="s">
        <v>863</v>
      </c>
      <c r="AC216" s="34" t="s">
        <v>42</v>
      </c>
      <c r="AD216" s="31" t="str">
        <f t="shared" si="3"/>
        <v>A</v>
      </c>
      <c r="AE216" s="33" t="s">
        <v>629</v>
      </c>
      <c r="AF216" s="32">
        <v>0</v>
      </c>
      <c r="AG216" s="33" t="s">
        <v>630</v>
      </c>
    </row>
    <row r="217" spans="1:33" ht="120" customHeight="1" x14ac:dyDescent="0.2">
      <c r="A217" s="35" t="s">
        <v>176</v>
      </c>
      <c r="B217" s="17" t="s">
        <v>538</v>
      </c>
      <c r="C217" s="36">
        <v>1792</v>
      </c>
      <c r="D217" s="16" t="s">
        <v>10</v>
      </c>
      <c r="E217" s="17" t="s">
        <v>843</v>
      </c>
      <c r="F217" s="19">
        <v>45078</v>
      </c>
      <c r="G217" s="17" t="s">
        <v>22</v>
      </c>
      <c r="H217" s="21" t="s">
        <v>860</v>
      </c>
      <c r="I217" s="16"/>
      <c r="J217" s="19">
        <v>45198</v>
      </c>
      <c r="K217" s="18"/>
      <c r="L217" s="17"/>
      <c r="M217" s="17"/>
      <c r="N217" s="17"/>
      <c r="O217" s="17"/>
      <c r="P217" s="19"/>
      <c r="Q217" s="19"/>
      <c r="R217" s="20">
        <v>3</v>
      </c>
      <c r="S217" s="20" cm="1">
        <f t="array" ref="S217">SUM(IF(AB217=Reformulaciones!$A$2:$A$1363,1,0))</f>
        <v>0</v>
      </c>
      <c r="T217" s="16" t="s">
        <v>861</v>
      </c>
      <c r="U217" s="16" t="s">
        <v>672</v>
      </c>
      <c r="V217" s="17" t="s">
        <v>548</v>
      </c>
      <c r="W217" s="18">
        <v>1</v>
      </c>
      <c r="X217" s="17" t="s">
        <v>538</v>
      </c>
      <c r="Y217" s="19">
        <v>45139</v>
      </c>
      <c r="Z217" s="19">
        <v>45443</v>
      </c>
      <c r="AA217" s="17" t="s">
        <v>543</v>
      </c>
      <c r="AB217" s="22" t="s">
        <v>864</v>
      </c>
      <c r="AC217" s="34" t="s">
        <v>42</v>
      </c>
      <c r="AD217" s="31" t="str">
        <f t="shared" si="3"/>
        <v>A</v>
      </c>
      <c r="AE217" s="33" t="s">
        <v>629</v>
      </c>
      <c r="AF217" s="32">
        <v>0</v>
      </c>
      <c r="AG217" s="33" t="s">
        <v>630</v>
      </c>
    </row>
    <row r="218" spans="1:33" ht="120" customHeight="1" x14ac:dyDescent="0.2">
      <c r="A218" s="35" t="s">
        <v>176</v>
      </c>
      <c r="B218" s="17" t="s">
        <v>538</v>
      </c>
      <c r="C218" s="36">
        <v>1793</v>
      </c>
      <c r="D218" s="16" t="s">
        <v>10</v>
      </c>
      <c r="E218" s="17" t="s">
        <v>843</v>
      </c>
      <c r="F218" s="19">
        <v>45078</v>
      </c>
      <c r="G218" s="17" t="s">
        <v>22</v>
      </c>
      <c r="H218" s="21" t="s">
        <v>865</v>
      </c>
      <c r="I218" s="16"/>
      <c r="J218" s="19">
        <v>45198</v>
      </c>
      <c r="K218" s="18"/>
      <c r="L218" s="17"/>
      <c r="M218" s="17"/>
      <c r="N218" s="17"/>
      <c r="O218" s="17"/>
      <c r="P218" s="19"/>
      <c r="Q218" s="19"/>
      <c r="R218" s="20">
        <v>1</v>
      </c>
      <c r="S218" s="20" cm="1">
        <f t="array" ref="S218">SUM(IF(AB218=Reformulaciones!$A$2:$A$1363,1,0))</f>
        <v>0</v>
      </c>
      <c r="T218" s="16" t="s">
        <v>866</v>
      </c>
      <c r="U218" s="16" t="s">
        <v>795</v>
      </c>
      <c r="V218" s="17" t="s">
        <v>555</v>
      </c>
      <c r="W218" s="18">
        <v>3</v>
      </c>
      <c r="X218" s="17" t="s">
        <v>538</v>
      </c>
      <c r="Y218" s="19">
        <v>45139</v>
      </c>
      <c r="Z218" s="19">
        <v>45443</v>
      </c>
      <c r="AA218" s="17" t="s">
        <v>543</v>
      </c>
      <c r="AB218" s="22" t="s">
        <v>867</v>
      </c>
      <c r="AC218" s="34" t="s">
        <v>42</v>
      </c>
      <c r="AD218" s="31" t="str">
        <f t="shared" si="3"/>
        <v>A</v>
      </c>
      <c r="AE218" s="33" t="s">
        <v>629</v>
      </c>
      <c r="AF218" s="32">
        <v>0</v>
      </c>
      <c r="AG218" s="33" t="s">
        <v>630</v>
      </c>
    </row>
    <row r="219" spans="1:33" ht="120" customHeight="1" x14ac:dyDescent="0.2">
      <c r="A219" s="35" t="s">
        <v>176</v>
      </c>
      <c r="B219" s="17" t="s">
        <v>538</v>
      </c>
      <c r="C219" s="36">
        <v>1794</v>
      </c>
      <c r="D219" s="16" t="s">
        <v>10</v>
      </c>
      <c r="E219" s="17" t="s">
        <v>843</v>
      </c>
      <c r="F219" s="19">
        <v>45078</v>
      </c>
      <c r="G219" s="17" t="s">
        <v>22</v>
      </c>
      <c r="H219" s="21" t="s">
        <v>868</v>
      </c>
      <c r="I219" s="16"/>
      <c r="J219" s="19">
        <v>45198</v>
      </c>
      <c r="K219" s="18"/>
      <c r="L219" s="17"/>
      <c r="M219" s="17"/>
      <c r="N219" s="17"/>
      <c r="O219" s="17"/>
      <c r="P219" s="19"/>
      <c r="Q219" s="19"/>
      <c r="R219" s="20">
        <v>1</v>
      </c>
      <c r="S219" s="20" cm="1">
        <f t="array" ref="S219">SUM(IF(AB219=Reformulaciones!$A$2:$A$1363,1,0))</f>
        <v>0</v>
      </c>
      <c r="T219" s="16" t="s">
        <v>869</v>
      </c>
      <c r="U219" s="16" t="s">
        <v>870</v>
      </c>
      <c r="V219" s="17" t="s">
        <v>555</v>
      </c>
      <c r="W219" s="18">
        <v>3</v>
      </c>
      <c r="X219" s="17" t="s">
        <v>538</v>
      </c>
      <c r="Y219" s="19">
        <v>45139</v>
      </c>
      <c r="Z219" s="19">
        <v>45443</v>
      </c>
      <c r="AA219" s="17" t="s">
        <v>543</v>
      </c>
      <c r="AB219" s="22" t="s">
        <v>871</v>
      </c>
      <c r="AC219" s="34" t="s">
        <v>42</v>
      </c>
      <c r="AD219" s="31" t="str">
        <f t="shared" si="3"/>
        <v>A</v>
      </c>
      <c r="AE219" s="33" t="s">
        <v>629</v>
      </c>
      <c r="AF219" s="32">
        <v>0</v>
      </c>
      <c r="AG219" s="33" t="s">
        <v>630</v>
      </c>
    </row>
    <row r="220" spans="1:33" ht="120" customHeight="1" x14ac:dyDescent="0.2">
      <c r="A220" s="35" t="s">
        <v>176</v>
      </c>
      <c r="B220" s="17" t="s">
        <v>538</v>
      </c>
      <c r="C220" s="36">
        <v>1795</v>
      </c>
      <c r="D220" s="16" t="s">
        <v>10</v>
      </c>
      <c r="E220" s="17" t="s">
        <v>843</v>
      </c>
      <c r="F220" s="19">
        <v>45078</v>
      </c>
      <c r="G220" s="17" t="s">
        <v>22</v>
      </c>
      <c r="H220" s="21" t="s">
        <v>872</v>
      </c>
      <c r="I220" s="16"/>
      <c r="J220" s="19">
        <v>45198</v>
      </c>
      <c r="K220" s="18"/>
      <c r="L220" s="17"/>
      <c r="M220" s="17"/>
      <c r="N220" s="17"/>
      <c r="O220" s="17"/>
      <c r="P220" s="19"/>
      <c r="Q220" s="19"/>
      <c r="R220" s="20">
        <v>1</v>
      </c>
      <c r="S220" s="20" cm="1">
        <f t="array" ref="S220">SUM(IF(AB220=Reformulaciones!$A$2:$A$1363,1,0))</f>
        <v>0</v>
      </c>
      <c r="T220" s="16" t="s">
        <v>873</v>
      </c>
      <c r="U220" s="16" t="s">
        <v>870</v>
      </c>
      <c r="V220" s="17" t="s">
        <v>555</v>
      </c>
      <c r="W220" s="18">
        <v>3</v>
      </c>
      <c r="X220" s="17" t="s">
        <v>538</v>
      </c>
      <c r="Y220" s="19">
        <v>45139</v>
      </c>
      <c r="Z220" s="19">
        <v>45443</v>
      </c>
      <c r="AA220" s="17" t="s">
        <v>543</v>
      </c>
      <c r="AB220" s="22" t="s">
        <v>874</v>
      </c>
      <c r="AC220" s="34" t="s">
        <v>41</v>
      </c>
      <c r="AD220" s="31" t="str">
        <f t="shared" si="3"/>
        <v>A</v>
      </c>
      <c r="AE220" s="33" t="s">
        <v>690</v>
      </c>
      <c r="AF220" s="32">
        <v>0.66</v>
      </c>
      <c r="AG220" s="33" t="s">
        <v>691</v>
      </c>
    </row>
    <row r="221" spans="1:33" ht="120" customHeight="1" x14ac:dyDescent="0.2">
      <c r="A221" s="35" t="s">
        <v>176</v>
      </c>
      <c r="B221" s="17" t="s">
        <v>538</v>
      </c>
      <c r="C221" s="36">
        <v>1796</v>
      </c>
      <c r="D221" s="16" t="s">
        <v>10</v>
      </c>
      <c r="E221" s="17" t="s">
        <v>843</v>
      </c>
      <c r="F221" s="19">
        <v>45078</v>
      </c>
      <c r="G221" s="17" t="s">
        <v>22</v>
      </c>
      <c r="H221" s="21" t="s">
        <v>875</v>
      </c>
      <c r="I221" s="16"/>
      <c r="J221" s="19">
        <v>45198</v>
      </c>
      <c r="K221" s="18"/>
      <c r="L221" s="17"/>
      <c r="M221" s="17"/>
      <c r="N221" s="17"/>
      <c r="O221" s="17"/>
      <c r="P221" s="19"/>
      <c r="Q221" s="19"/>
      <c r="R221" s="20">
        <v>1</v>
      </c>
      <c r="S221" s="20" cm="1">
        <f t="array" ref="S221">SUM(IF(AB221=Reformulaciones!$A$2:$A$1363,1,0))</f>
        <v>0</v>
      </c>
      <c r="T221" s="16" t="s">
        <v>876</v>
      </c>
      <c r="U221" s="16" t="s">
        <v>795</v>
      </c>
      <c r="V221" s="17" t="s">
        <v>555</v>
      </c>
      <c r="W221" s="18">
        <v>3</v>
      </c>
      <c r="X221" s="17" t="s">
        <v>538</v>
      </c>
      <c r="Y221" s="19">
        <v>45139</v>
      </c>
      <c r="Z221" s="19">
        <v>45443</v>
      </c>
      <c r="AA221" s="17" t="s">
        <v>543</v>
      </c>
      <c r="AB221" s="22" t="s">
        <v>877</v>
      </c>
      <c r="AC221" s="34" t="s">
        <v>41</v>
      </c>
      <c r="AD221" s="31" t="str">
        <f t="shared" si="3"/>
        <v>A</v>
      </c>
      <c r="AE221" s="33" t="s">
        <v>690</v>
      </c>
      <c r="AF221" s="32">
        <v>0.66</v>
      </c>
      <c r="AG221" s="33" t="s">
        <v>691</v>
      </c>
    </row>
    <row r="222" spans="1:33" ht="120" customHeight="1" x14ac:dyDescent="0.2">
      <c r="A222" s="35" t="s">
        <v>176</v>
      </c>
      <c r="B222" s="17" t="s">
        <v>538</v>
      </c>
      <c r="C222" s="36">
        <v>1796</v>
      </c>
      <c r="D222" s="16" t="s">
        <v>10</v>
      </c>
      <c r="E222" s="17" t="s">
        <v>843</v>
      </c>
      <c r="F222" s="19">
        <v>45078</v>
      </c>
      <c r="G222" s="17" t="s">
        <v>22</v>
      </c>
      <c r="H222" s="21" t="s">
        <v>875</v>
      </c>
      <c r="I222" s="16"/>
      <c r="J222" s="19">
        <v>45198</v>
      </c>
      <c r="K222" s="18"/>
      <c r="L222" s="17"/>
      <c r="M222" s="17"/>
      <c r="N222" s="17"/>
      <c r="O222" s="17"/>
      <c r="P222" s="19"/>
      <c r="Q222" s="19"/>
      <c r="R222" s="20">
        <v>2</v>
      </c>
      <c r="S222" s="20" cm="1">
        <f t="array" ref="S222">SUM(IF(AB222=Reformulaciones!$A$2:$A$1363,1,0))</f>
        <v>0</v>
      </c>
      <c r="T222" s="16" t="s">
        <v>876</v>
      </c>
      <c r="U222" s="16" t="s">
        <v>788</v>
      </c>
      <c r="V222" s="17" t="s">
        <v>548</v>
      </c>
      <c r="W222" s="18">
        <v>1</v>
      </c>
      <c r="X222" s="17" t="s">
        <v>538</v>
      </c>
      <c r="Y222" s="19">
        <v>45139</v>
      </c>
      <c r="Z222" s="19">
        <v>45443</v>
      </c>
      <c r="AA222" s="17" t="s">
        <v>543</v>
      </c>
      <c r="AB222" s="22" t="s">
        <v>878</v>
      </c>
      <c r="AC222" s="34" t="s">
        <v>41</v>
      </c>
      <c r="AD222" s="31" t="str">
        <f t="shared" si="3"/>
        <v>A</v>
      </c>
      <c r="AE222" s="33" t="s">
        <v>243</v>
      </c>
      <c r="AF222" s="32">
        <v>0</v>
      </c>
      <c r="AG222" s="33" t="s">
        <v>697</v>
      </c>
    </row>
    <row r="223" spans="1:33" ht="120" customHeight="1" x14ac:dyDescent="0.2">
      <c r="A223" s="35" t="s">
        <v>176</v>
      </c>
      <c r="B223" s="17" t="s">
        <v>538</v>
      </c>
      <c r="C223" s="36">
        <v>1797</v>
      </c>
      <c r="D223" s="16" t="s">
        <v>10</v>
      </c>
      <c r="E223" s="17" t="s">
        <v>843</v>
      </c>
      <c r="F223" s="19">
        <v>45078</v>
      </c>
      <c r="G223" s="17" t="s">
        <v>22</v>
      </c>
      <c r="H223" s="21" t="s">
        <v>879</v>
      </c>
      <c r="I223" s="16"/>
      <c r="J223" s="19">
        <v>45198</v>
      </c>
      <c r="K223" s="18"/>
      <c r="L223" s="17"/>
      <c r="M223" s="17"/>
      <c r="N223" s="17"/>
      <c r="O223" s="17"/>
      <c r="P223" s="19"/>
      <c r="Q223" s="19"/>
      <c r="R223" s="20">
        <v>1</v>
      </c>
      <c r="S223" s="20" cm="1">
        <f t="array" ref="S223">SUM(IF(AB223=Reformulaciones!$A$2:$A$1363,1,0))</f>
        <v>0</v>
      </c>
      <c r="T223" s="16" t="s">
        <v>880</v>
      </c>
      <c r="U223" s="16" t="s">
        <v>795</v>
      </c>
      <c r="V223" s="17" t="s">
        <v>555</v>
      </c>
      <c r="W223" s="18">
        <v>3</v>
      </c>
      <c r="X223" s="17" t="s">
        <v>538</v>
      </c>
      <c r="Y223" s="19">
        <v>45139</v>
      </c>
      <c r="Z223" s="19">
        <v>45443</v>
      </c>
      <c r="AA223" s="17" t="s">
        <v>543</v>
      </c>
      <c r="AB223" s="22" t="s">
        <v>881</v>
      </c>
      <c r="AC223" s="34" t="s">
        <v>41</v>
      </c>
      <c r="AD223" s="31" t="str">
        <f t="shared" si="3"/>
        <v>A</v>
      </c>
      <c r="AE223" s="33" t="s">
        <v>690</v>
      </c>
      <c r="AF223" s="32">
        <v>0.66</v>
      </c>
      <c r="AG223" s="33" t="s">
        <v>691</v>
      </c>
    </row>
    <row r="224" spans="1:33" ht="120" customHeight="1" x14ac:dyDescent="0.2">
      <c r="A224" s="35" t="s">
        <v>176</v>
      </c>
      <c r="B224" s="17" t="s">
        <v>538</v>
      </c>
      <c r="C224" s="36">
        <v>1797</v>
      </c>
      <c r="D224" s="16" t="s">
        <v>10</v>
      </c>
      <c r="E224" s="17" t="s">
        <v>843</v>
      </c>
      <c r="F224" s="19">
        <v>45078</v>
      </c>
      <c r="G224" s="17" t="s">
        <v>22</v>
      </c>
      <c r="H224" s="21" t="s">
        <v>879</v>
      </c>
      <c r="I224" s="16"/>
      <c r="J224" s="19">
        <v>45198</v>
      </c>
      <c r="K224" s="18"/>
      <c r="L224" s="17"/>
      <c r="M224" s="17"/>
      <c r="N224" s="17"/>
      <c r="O224" s="17"/>
      <c r="P224" s="19"/>
      <c r="Q224" s="19"/>
      <c r="R224" s="20">
        <v>2</v>
      </c>
      <c r="S224" s="20" cm="1">
        <f t="array" ref="S224">SUM(IF(AB224=Reformulaciones!$A$2:$A$1363,1,0))</f>
        <v>0</v>
      </c>
      <c r="T224" s="16" t="s">
        <v>880</v>
      </c>
      <c r="U224" s="16" t="s">
        <v>797</v>
      </c>
      <c r="V224" s="17" t="s">
        <v>121</v>
      </c>
      <c r="W224" s="18">
        <v>1</v>
      </c>
      <c r="X224" s="17" t="s">
        <v>538</v>
      </c>
      <c r="Y224" s="19">
        <v>45139</v>
      </c>
      <c r="Z224" s="19">
        <v>45412</v>
      </c>
      <c r="AA224" s="17" t="s">
        <v>543</v>
      </c>
      <c r="AB224" s="22" t="s">
        <v>882</v>
      </c>
      <c r="AC224" s="34" t="s">
        <v>41</v>
      </c>
      <c r="AD224" s="31" t="str">
        <f t="shared" si="3"/>
        <v>C</v>
      </c>
      <c r="AE224" s="33" t="s">
        <v>716</v>
      </c>
      <c r="AF224" s="32">
        <v>1</v>
      </c>
      <c r="AG224" s="33" t="s">
        <v>737</v>
      </c>
    </row>
    <row r="225" spans="1:33" ht="120" customHeight="1" x14ac:dyDescent="0.2">
      <c r="A225" s="35" t="s">
        <v>176</v>
      </c>
      <c r="B225" s="17" t="s">
        <v>538</v>
      </c>
      <c r="C225" s="36">
        <v>1797</v>
      </c>
      <c r="D225" s="16" t="s">
        <v>10</v>
      </c>
      <c r="E225" s="17" t="s">
        <v>843</v>
      </c>
      <c r="F225" s="19">
        <v>45078</v>
      </c>
      <c r="G225" s="17" t="s">
        <v>22</v>
      </c>
      <c r="H225" s="21" t="s">
        <v>879</v>
      </c>
      <c r="I225" s="16"/>
      <c r="J225" s="19">
        <v>45198</v>
      </c>
      <c r="K225" s="18"/>
      <c r="L225" s="17"/>
      <c r="M225" s="17"/>
      <c r="N225" s="17"/>
      <c r="O225" s="17"/>
      <c r="P225" s="19"/>
      <c r="Q225" s="19"/>
      <c r="R225" s="20">
        <v>3</v>
      </c>
      <c r="S225" s="20" cm="1">
        <f t="array" ref="S225">SUM(IF(AB225=Reformulaciones!$A$2:$A$1363,1,0))</f>
        <v>0</v>
      </c>
      <c r="T225" s="16" t="s">
        <v>880</v>
      </c>
      <c r="U225" s="16" t="s">
        <v>801</v>
      </c>
      <c r="V225" s="17" t="s">
        <v>548</v>
      </c>
      <c r="W225" s="18">
        <v>1</v>
      </c>
      <c r="X225" s="17" t="s">
        <v>538</v>
      </c>
      <c r="Y225" s="19">
        <v>45139</v>
      </c>
      <c r="Z225" s="19">
        <v>45443</v>
      </c>
      <c r="AA225" s="17" t="s">
        <v>543</v>
      </c>
      <c r="AB225" s="22" t="s">
        <v>883</v>
      </c>
      <c r="AC225" s="34" t="s">
        <v>41</v>
      </c>
      <c r="AD225" s="31" t="str">
        <f t="shared" si="3"/>
        <v>C</v>
      </c>
      <c r="AE225" s="33" t="s">
        <v>720</v>
      </c>
      <c r="AF225" s="32">
        <v>1</v>
      </c>
      <c r="AG225" s="33" t="s">
        <v>721</v>
      </c>
    </row>
    <row r="226" spans="1:33" ht="120" customHeight="1" x14ac:dyDescent="0.2">
      <c r="A226" s="35" t="s">
        <v>176</v>
      </c>
      <c r="B226" s="17" t="s">
        <v>538</v>
      </c>
      <c r="C226" s="36">
        <v>1798</v>
      </c>
      <c r="D226" s="16" t="s">
        <v>10</v>
      </c>
      <c r="E226" s="17" t="s">
        <v>843</v>
      </c>
      <c r="F226" s="19">
        <v>45078</v>
      </c>
      <c r="G226" s="17" t="s">
        <v>22</v>
      </c>
      <c r="H226" s="21" t="s">
        <v>884</v>
      </c>
      <c r="I226" s="16"/>
      <c r="J226" s="19">
        <v>45198</v>
      </c>
      <c r="K226" s="18"/>
      <c r="L226" s="17"/>
      <c r="M226" s="17"/>
      <c r="N226" s="17"/>
      <c r="O226" s="17"/>
      <c r="P226" s="19"/>
      <c r="Q226" s="19"/>
      <c r="R226" s="20">
        <v>1</v>
      </c>
      <c r="S226" s="20" cm="1">
        <f t="array" ref="S226">SUM(IF(AB226=Reformulaciones!$A$2:$A$1363,1,0))</f>
        <v>0</v>
      </c>
      <c r="T226" s="16" t="s">
        <v>885</v>
      </c>
      <c r="U226" s="16" t="s">
        <v>795</v>
      </c>
      <c r="V226" s="17" t="s">
        <v>555</v>
      </c>
      <c r="W226" s="18">
        <v>3</v>
      </c>
      <c r="X226" s="17" t="s">
        <v>538</v>
      </c>
      <c r="Y226" s="19">
        <v>45139</v>
      </c>
      <c r="Z226" s="19">
        <v>45443</v>
      </c>
      <c r="AA226" s="17" t="s">
        <v>543</v>
      </c>
      <c r="AB226" s="22" t="s">
        <v>886</v>
      </c>
      <c r="AC226" s="34" t="s">
        <v>41</v>
      </c>
      <c r="AD226" s="31" t="str">
        <f t="shared" si="3"/>
        <v>A</v>
      </c>
      <c r="AE226" s="33" t="s">
        <v>690</v>
      </c>
      <c r="AF226" s="32">
        <v>0.66</v>
      </c>
      <c r="AG226" s="33" t="s">
        <v>691</v>
      </c>
    </row>
    <row r="227" spans="1:33" ht="120" customHeight="1" x14ac:dyDescent="0.2">
      <c r="A227" s="35" t="s">
        <v>176</v>
      </c>
      <c r="B227" s="17" t="s">
        <v>538</v>
      </c>
      <c r="C227" s="36">
        <v>1798</v>
      </c>
      <c r="D227" s="16" t="s">
        <v>10</v>
      </c>
      <c r="E227" s="17" t="s">
        <v>843</v>
      </c>
      <c r="F227" s="19">
        <v>45078</v>
      </c>
      <c r="G227" s="17" t="s">
        <v>22</v>
      </c>
      <c r="H227" s="21" t="s">
        <v>884</v>
      </c>
      <c r="I227" s="16"/>
      <c r="J227" s="19">
        <v>45198</v>
      </c>
      <c r="K227" s="18"/>
      <c r="L227" s="17"/>
      <c r="M227" s="17"/>
      <c r="N227" s="17"/>
      <c r="O227" s="17"/>
      <c r="P227" s="19"/>
      <c r="Q227" s="19"/>
      <c r="R227" s="20">
        <v>2</v>
      </c>
      <c r="S227" s="20" cm="1">
        <f t="array" ref="S227">SUM(IF(AB227=Reformulaciones!$A$2:$A$1363,1,0))</f>
        <v>0</v>
      </c>
      <c r="T227" s="16" t="s">
        <v>885</v>
      </c>
      <c r="U227" s="16" t="s">
        <v>797</v>
      </c>
      <c r="V227" s="17" t="s">
        <v>121</v>
      </c>
      <c r="W227" s="18">
        <v>1</v>
      </c>
      <c r="X227" s="17" t="s">
        <v>538</v>
      </c>
      <c r="Y227" s="19">
        <v>45139</v>
      </c>
      <c r="Z227" s="19">
        <v>45412</v>
      </c>
      <c r="AA227" s="17" t="s">
        <v>543</v>
      </c>
      <c r="AB227" s="22" t="s">
        <v>887</v>
      </c>
      <c r="AC227" s="34" t="s">
        <v>41</v>
      </c>
      <c r="AD227" s="31" t="str">
        <f t="shared" si="3"/>
        <v>C</v>
      </c>
      <c r="AE227" s="33" t="s">
        <v>716</v>
      </c>
      <c r="AF227" s="32">
        <v>1</v>
      </c>
      <c r="AG227" s="33" t="s">
        <v>737</v>
      </c>
    </row>
    <row r="228" spans="1:33" ht="120" customHeight="1" x14ac:dyDescent="0.2">
      <c r="A228" s="35" t="s">
        <v>176</v>
      </c>
      <c r="B228" s="17" t="s">
        <v>538</v>
      </c>
      <c r="C228" s="36">
        <v>1798</v>
      </c>
      <c r="D228" s="16" t="s">
        <v>10</v>
      </c>
      <c r="E228" s="17" t="s">
        <v>843</v>
      </c>
      <c r="F228" s="19">
        <v>45078</v>
      </c>
      <c r="G228" s="17" t="s">
        <v>22</v>
      </c>
      <c r="H228" s="21" t="s">
        <v>884</v>
      </c>
      <c r="I228" s="16"/>
      <c r="J228" s="19">
        <v>45198</v>
      </c>
      <c r="K228" s="18"/>
      <c r="L228" s="17"/>
      <c r="M228" s="17"/>
      <c r="N228" s="17"/>
      <c r="O228" s="17"/>
      <c r="P228" s="19"/>
      <c r="Q228" s="19"/>
      <c r="R228" s="20">
        <v>3</v>
      </c>
      <c r="S228" s="20" cm="1">
        <f t="array" ref="S228">SUM(IF(AB228=Reformulaciones!$A$2:$A$1363,1,0))</f>
        <v>0</v>
      </c>
      <c r="T228" s="16" t="s">
        <v>885</v>
      </c>
      <c r="U228" s="16" t="s">
        <v>801</v>
      </c>
      <c r="V228" s="17" t="s">
        <v>548</v>
      </c>
      <c r="W228" s="18">
        <v>1</v>
      </c>
      <c r="X228" s="17" t="s">
        <v>538</v>
      </c>
      <c r="Y228" s="19">
        <v>45139</v>
      </c>
      <c r="Z228" s="19">
        <v>45443</v>
      </c>
      <c r="AA228" s="17" t="s">
        <v>543</v>
      </c>
      <c r="AB228" s="22" t="s">
        <v>888</v>
      </c>
      <c r="AC228" s="34" t="s">
        <v>41</v>
      </c>
      <c r="AD228" s="31" t="str">
        <f t="shared" si="3"/>
        <v>C</v>
      </c>
      <c r="AE228" s="33" t="s">
        <v>720</v>
      </c>
      <c r="AF228" s="32">
        <v>1</v>
      </c>
      <c r="AG228" s="33" t="s">
        <v>721</v>
      </c>
    </row>
    <row r="229" spans="1:33" ht="120" customHeight="1" x14ac:dyDescent="0.2">
      <c r="A229" s="35" t="s">
        <v>176</v>
      </c>
      <c r="B229" s="17" t="s">
        <v>538</v>
      </c>
      <c r="C229" s="36">
        <v>1799</v>
      </c>
      <c r="D229" s="16" t="s">
        <v>10</v>
      </c>
      <c r="E229" s="17" t="s">
        <v>843</v>
      </c>
      <c r="F229" s="19">
        <v>45078</v>
      </c>
      <c r="G229" s="17" t="s">
        <v>22</v>
      </c>
      <c r="H229" s="21" t="s">
        <v>889</v>
      </c>
      <c r="I229" s="16"/>
      <c r="J229" s="19">
        <v>45198</v>
      </c>
      <c r="K229" s="18"/>
      <c r="L229" s="17"/>
      <c r="M229" s="17"/>
      <c r="N229" s="17"/>
      <c r="O229" s="17"/>
      <c r="P229" s="19"/>
      <c r="Q229" s="19"/>
      <c r="R229" s="20">
        <v>1</v>
      </c>
      <c r="S229" s="20" cm="1">
        <f t="array" ref="S229">SUM(IF(AB229=Reformulaciones!$A$2:$A$1363,1,0))</f>
        <v>0</v>
      </c>
      <c r="T229" s="16" t="s">
        <v>890</v>
      </c>
      <c r="U229" s="16" t="s">
        <v>795</v>
      </c>
      <c r="V229" s="17" t="s">
        <v>555</v>
      </c>
      <c r="W229" s="18">
        <v>3</v>
      </c>
      <c r="X229" s="17" t="s">
        <v>538</v>
      </c>
      <c r="Y229" s="19">
        <v>45139</v>
      </c>
      <c r="Z229" s="19">
        <v>45443</v>
      </c>
      <c r="AA229" s="17" t="s">
        <v>543</v>
      </c>
      <c r="AB229" s="22" t="s">
        <v>891</v>
      </c>
      <c r="AC229" s="34" t="s">
        <v>45</v>
      </c>
      <c r="AD229" s="31" t="str">
        <f t="shared" si="3"/>
        <v>A</v>
      </c>
      <c r="AE229" s="33" t="s">
        <v>557</v>
      </c>
      <c r="AF229" s="32">
        <v>0.66</v>
      </c>
      <c r="AG229" s="33" t="s">
        <v>741</v>
      </c>
    </row>
    <row r="230" spans="1:33" ht="120" customHeight="1" x14ac:dyDescent="0.2">
      <c r="A230" s="35" t="s">
        <v>176</v>
      </c>
      <c r="B230" s="17" t="s">
        <v>538</v>
      </c>
      <c r="C230" s="36">
        <v>1799</v>
      </c>
      <c r="D230" s="16" t="s">
        <v>10</v>
      </c>
      <c r="E230" s="17" t="s">
        <v>843</v>
      </c>
      <c r="F230" s="19">
        <v>45078</v>
      </c>
      <c r="G230" s="17" t="s">
        <v>22</v>
      </c>
      <c r="H230" s="21" t="s">
        <v>889</v>
      </c>
      <c r="I230" s="16"/>
      <c r="J230" s="19">
        <v>45198</v>
      </c>
      <c r="K230" s="18"/>
      <c r="L230" s="17"/>
      <c r="M230" s="17"/>
      <c r="N230" s="17"/>
      <c r="O230" s="17"/>
      <c r="P230" s="19"/>
      <c r="Q230" s="19"/>
      <c r="R230" s="20">
        <v>2</v>
      </c>
      <c r="S230" s="20" cm="1">
        <f t="array" ref="S230">SUM(IF(AB230=Reformulaciones!$A$2:$A$1363,1,0))</f>
        <v>0</v>
      </c>
      <c r="T230" s="16" t="s">
        <v>890</v>
      </c>
      <c r="U230" s="16" t="s">
        <v>797</v>
      </c>
      <c r="V230" s="17" t="s">
        <v>121</v>
      </c>
      <c r="W230" s="18">
        <v>1</v>
      </c>
      <c r="X230" s="17" t="s">
        <v>538</v>
      </c>
      <c r="Y230" s="19">
        <v>45139</v>
      </c>
      <c r="Z230" s="19">
        <v>45412</v>
      </c>
      <c r="AA230" s="17" t="s">
        <v>543</v>
      </c>
      <c r="AB230" s="22" t="s">
        <v>892</v>
      </c>
      <c r="AC230" s="34" t="s">
        <v>45</v>
      </c>
      <c r="AD230" s="31" t="str">
        <f t="shared" si="3"/>
        <v>C</v>
      </c>
      <c r="AE230" s="33" t="s">
        <v>560</v>
      </c>
      <c r="AF230" s="32">
        <v>1</v>
      </c>
      <c r="AG230" s="33" t="s">
        <v>561</v>
      </c>
    </row>
    <row r="231" spans="1:33" ht="120" customHeight="1" x14ac:dyDescent="0.2">
      <c r="A231" s="35" t="s">
        <v>176</v>
      </c>
      <c r="B231" s="17" t="s">
        <v>538</v>
      </c>
      <c r="C231" s="36">
        <v>1799</v>
      </c>
      <c r="D231" s="16" t="s">
        <v>10</v>
      </c>
      <c r="E231" s="17" t="s">
        <v>843</v>
      </c>
      <c r="F231" s="19">
        <v>45078</v>
      </c>
      <c r="G231" s="17" t="s">
        <v>22</v>
      </c>
      <c r="H231" s="21" t="s">
        <v>889</v>
      </c>
      <c r="I231" s="16"/>
      <c r="J231" s="19">
        <v>45198</v>
      </c>
      <c r="K231" s="18"/>
      <c r="L231" s="17"/>
      <c r="M231" s="17"/>
      <c r="N231" s="17"/>
      <c r="O231" s="17"/>
      <c r="P231" s="19"/>
      <c r="Q231" s="19"/>
      <c r="R231" s="20">
        <v>3</v>
      </c>
      <c r="S231" s="20" cm="1">
        <f t="array" ref="S231">SUM(IF(AB231=Reformulaciones!$A$2:$A$1363,1,0))</f>
        <v>0</v>
      </c>
      <c r="T231" s="16" t="s">
        <v>890</v>
      </c>
      <c r="U231" s="16" t="s">
        <v>801</v>
      </c>
      <c r="V231" s="17" t="s">
        <v>548</v>
      </c>
      <c r="W231" s="18">
        <v>1</v>
      </c>
      <c r="X231" s="17" t="s">
        <v>538</v>
      </c>
      <c r="Y231" s="19">
        <v>45139</v>
      </c>
      <c r="Z231" s="19">
        <v>45443</v>
      </c>
      <c r="AA231" s="17" t="s">
        <v>543</v>
      </c>
      <c r="AB231" s="22" t="s">
        <v>893</v>
      </c>
      <c r="AC231" s="34" t="s">
        <v>45</v>
      </c>
      <c r="AD231" s="31" t="str">
        <f t="shared" si="3"/>
        <v>A</v>
      </c>
      <c r="AE231" s="33" t="s">
        <v>744</v>
      </c>
      <c r="AF231" s="32">
        <v>0</v>
      </c>
      <c r="AG231" s="33" t="s">
        <v>745</v>
      </c>
    </row>
    <row r="232" spans="1:33" ht="120" customHeight="1" x14ac:dyDescent="0.2">
      <c r="A232" s="35" t="s">
        <v>176</v>
      </c>
      <c r="B232" s="17" t="s">
        <v>538</v>
      </c>
      <c r="C232" s="36">
        <v>1800</v>
      </c>
      <c r="D232" s="16" t="s">
        <v>10</v>
      </c>
      <c r="E232" s="17" t="s">
        <v>843</v>
      </c>
      <c r="F232" s="19">
        <v>45078</v>
      </c>
      <c r="G232" s="17" t="s">
        <v>22</v>
      </c>
      <c r="H232" s="21" t="s">
        <v>894</v>
      </c>
      <c r="I232" s="16"/>
      <c r="J232" s="19">
        <v>45198</v>
      </c>
      <c r="K232" s="18"/>
      <c r="L232" s="17"/>
      <c r="M232" s="17"/>
      <c r="N232" s="17"/>
      <c r="O232" s="17"/>
      <c r="P232" s="19"/>
      <c r="Q232" s="19"/>
      <c r="R232" s="20">
        <v>1</v>
      </c>
      <c r="S232" s="20" cm="1">
        <f t="array" ref="S232">SUM(IF(AB232=Reformulaciones!$A$2:$A$1363,1,0))</f>
        <v>0</v>
      </c>
      <c r="T232" s="16" t="s">
        <v>895</v>
      </c>
      <c r="U232" s="16" t="s">
        <v>795</v>
      </c>
      <c r="V232" s="17" t="s">
        <v>555</v>
      </c>
      <c r="W232" s="18">
        <v>3</v>
      </c>
      <c r="X232" s="17" t="s">
        <v>538</v>
      </c>
      <c r="Y232" s="19">
        <v>45139</v>
      </c>
      <c r="Z232" s="19">
        <v>45443</v>
      </c>
      <c r="AA232" s="17" t="s">
        <v>543</v>
      </c>
      <c r="AB232" s="22" t="s">
        <v>896</v>
      </c>
      <c r="AC232" s="34" t="s">
        <v>45</v>
      </c>
      <c r="AD232" s="31" t="str">
        <f t="shared" si="3"/>
        <v>A</v>
      </c>
      <c r="AE232" s="33" t="s">
        <v>557</v>
      </c>
      <c r="AF232" s="32">
        <v>0.66</v>
      </c>
      <c r="AG232" s="33" t="s">
        <v>741</v>
      </c>
    </row>
    <row r="233" spans="1:33" ht="120" customHeight="1" x14ac:dyDescent="0.2">
      <c r="A233" s="35" t="s">
        <v>176</v>
      </c>
      <c r="B233" s="17" t="s">
        <v>538</v>
      </c>
      <c r="C233" s="36">
        <v>1800</v>
      </c>
      <c r="D233" s="16" t="s">
        <v>10</v>
      </c>
      <c r="E233" s="17" t="s">
        <v>843</v>
      </c>
      <c r="F233" s="19">
        <v>45078</v>
      </c>
      <c r="G233" s="17" t="s">
        <v>22</v>
      </c>
      <c r="H233" s="21" t="s">
        <v>894</v>
      </c>
      <c r="I233" s="16"/>
      <c r="J233" s="19">
        <v>45198</v>
      </c>
      <c r="K233" s="18"/>
      <c r="L233" s="17"/>
      <c r="M233" s="17"/>
      <c r="N233" s="17"/>
      <c r="O233" s="17"/>
      <c r="P233" s="19"/>
      <c r="Q233" s="19"/>
      <c r="R233" s="20">
        <v>2</v>
      </c>
      <c r="S233" s="20" cm="1">
        <f t="array" ref="S233">SUM(IF(AB233=Reformulaciones!$A$2:$A$1363,1,0))</f>
        <v>0</v>
      </c>
      <c r="T233" s="16" t="s">
        <v>895</v>
      </c>
      <c r="U233" s="16" t="s">
        <v>797</v>
      </c>
      <c r="V233" s="17" t="s">
        <v>121</v>
      </c>
      <c r="W233" s="18">
        <v>1</v>
      </c>
      <c r="X233" s="17" t="s">
        <v>538</v>
      </c>
      <c r="Y233" s="19">
        <v>45139</v>
      </c>
      <c r="Z233" s="19">
        <v>45412</v>
      </c>
      <c r="AA233" s="17" t="s">
        <v>543</v>
      </c>
      <c r="AB233" s="22" t="s">
        <v>897</v>
      </c>
      <c r="AC233" s="34" t="s">
        <v>45</v>
      </c>
      <c r="AD233" s="31" t="str">
        <f t="shared" si="3"/>
        <v>C</v>
      </c>
      <c r="AE233" s="33" t="s">
        <v>560</v>
      </c>
      <c r="AF233" s="32">
        <v>1</v>
      </c>
      <c r="AG233" s="33" t="s">
        <v>561</v>
      </c>
    </row>
    <row r="234" spans="1:33" ht="120" customHeight="1" x14ac:dyDescent="0.2">
      <c r="A234" s="35" t="s">
        <v>176</v>
      </c>
      <c r="B234" s="17" t="s">
        <v>538</v>
      </c>
      <c r="C234" s="36">
        <v>1800</v>
      </c>
      <c r="D234" s="16" t="s">
        <v>10</v>
      </c>
      <c r="E234" s="17" t="s">
        <v>843</v>
      </c>
      <c r="F234" s="19">
        <v>45078</v>
      </c>
      <c r="G234" s="17" t="s">
        <v>22</v>
      </c>
      <c r="H234" s="21" t="s">
        <v>894</v>
      </c>
      <c r="I234" s="16"/>
      <c r="J234" s="19">
        <v>45198</v>
      </c>
      <c r="K234" s="18"/>
      <c r="L234" s="17"/>
      <c r="M234" s="17"/>
      <c r="N234" s="17"/>
      <c r="O234" s="17"/>
      <c r="P234" s="19"/>
      <c r="Q234" s="19"/>
      <c r="R234" s="20">
        <v>3</v>
      </c>
      <c r="S234" s="20" cm="1">
        <f t="array" ref="S234">SUM(IF(AB234=Reformulaciones!$A$2:$A$1363,1,0))</f>
        <v>0</v>
      </c>
      <c r="T234" s="16" t="s">
        <v>895</v>
      </c>
      <c r="U234" s="16" t="s">
        <v>801</v>
      </c>
      <c r="V234" s="17" t="s">
        <v>548</v>
      </c>
      <c r="W234" s="18">
        <v>1</v>
      </c>
      <c r="X234" s="17" t="s">
        <v>538</v>
      </c>
      <c r="Y234" s="19">
        <v>45139</v>
      </c>
      <c r="Z234" s="19">
        <v>45443</v>
      </c>
      <c r="AA234" s="17" t="s">
        <v>543</v>
      </c>
      <c r="AB234" s="22" t="s">
        <v>898</v>
      </c>
      <c r="AC234" s="34" t="s">
        <v>45</v>
      </c>
      <c r="AD234" s="31" t="str">
        <f t="shared" si="3"/>
        <v>A</v>
      </c>
      <c r="AE234" s="33" t="s">
        <v>744</v>
      </c>
      <c r="AF234" s="32">
        <v>0</v>
      </c>
      <c r="AG234" s="33" t="s">
        <v>745</v>
      </c>
    </row>
    <row r="235" spans="1:33" ht="120" customHeight="1" x14ac:dyDescent="0.2">
      <c r="A235" s="35" t="s">
        <v>176</v>
      </c>
      <c r="B235" s="17" t="s">
        <v>538</v>
      </c>
      <c r="C235" s="36">
        <v>1801</v>
      </c>
      <c r="D235" s="16" t="s">
        <v>10</v>
      </c>
      <c r="E235" s="17" t="s">
        <v>843</v>
      </c>
      <c r="F235" s="19">
        <v>45078</v>
      </c>
      <c r="G235" s="17" t="s">
        <v>22</v>
      </c>
      <c r="H235" s="21" t="s">
        <v>899</v>
      </c>
      <c r="I235" s="16"/>
      <c r="J235" s="19">
        <v>45198</v>
      </c>
      <c r="K235" s="18"/>
      <c r="L235" s="17"/>
      <c r="M235" s="17"/>
      <c r="N235" s="17"/>
      <c r="O235" s="17"/>
      <c r="P235" s="19"/>
      <c r="Q235" s="19"/>
      <c r="R235" s="20">
        <v>1</v>
      </c>
      <c r="S235" s="20" cm="1">
        <f t="array" ref="S235">SUM(IF(AB235=Reformulaciones!$A$2:$A$1363,1,0))</f>
        <v>0</v>
      </c>
      <c r="T235" s="16" t="s">
        <v>895</v>
      </c>
      <c r="U235" s="16" t="s">
        <v>795</v>
      </c>
      <c r="V235" s="17" t="s">
        <v>555</v>
      </c>
      <c r="W235" s="18">
        <v>3</v>
      </c>
      <c r="X235" s="17" t="s">
        <v>538</v>
      </c>
      <c r="Y235" s="19">
        <v>45139</v>
      </c>
      <c r="Z235" s="19">
        <v>45443</v>
      </c>
      <c r="AA235" s="17" t="s">
        <v>543</v>
      </c>
      <c r="AB235" s="22" t="s">
        <v>900</v>
      </c>
      <c r="AC235" s="34" t="s">
        <v>45</v>
      </c>
      <c r="AD235" s="31" t="str">
        <f t="shared" si="3"/>
        <v>A</v>
      </c>
      <c r="AE235" s="33" t="s">
        <v>557</v>
      </c>
      <c r="AF235" s="32">
        <v>0.66</v>
      </c>
      <c r="AG235" s="33" t="s">
        <v>741</v>
      </c>
    </row>
    <row r="236" spans="1:33" ht="120" customHeight="1" x14ac:dyDescent="0.2">
      <c r="A236" s="35" t="s">
        <v>176</v>
      </c>
      <c r="B236" s="17" t="s">
        <v>538</v>
      </c>
      <c r="C236" s="36">
        <v>1801</v>
      </c>
      <c r="D236" s="16" t="s">
        <v>10</v>
      </c>
      <c r="E236" s="17" t="s">
        <v>843</v>
      </c>
      <c r="F236" s="19">
        <v>45078</v>
      </c>
      <c r="G236" s="17" t="s">
        <v>22</v>
      </c>
      <c r="H236" s="21" t="s">
        <v>899</v>
      </c>
      <c r="I236" s="16"/>
      <c r="J236" s="19">
        <v>45198</v>
      </c>
      <c r="K236" s="18"/>
      <c r="L236" s="17"/>
      <c r="M236" s="17"/>
      <c r="N236" s="17"/>
      <c r="O236" s="17"/>
      <c r="P236" s="19"/>
      <c r="Q236" s="19"/>
      <c r="R236" s="20">
        <v>2</v>
      </c>
      <c r="S236" s="20" cm="1">
        <f t="array" ref="S236">SUM(IF(AB236=Reformulaciones!$A$2:$A$1363,1,0))</f>
        <v>0</v>
      </c>
      <c r="T236" s="16" t="s">
        <v>895</v>
      </c>
      <c r="U236" s="16" t="s">
        <v>797</v>
      </c>
      <c r="V236" s="17" t="s">
        <v>121</v>
      </c>
      <c r="W236" s="18">
        <v>1</v>
      </c>
      <c r="X236" s="17" t="s">
        <v>538</v>
      </c>
      <c r="Y236" s="19">
        <v>45139</v>
      </c>
      <c r="Z236" s="19">
        <v>45412</v>
      </c>
      <c r="AA236" s="17" t="s">
        <v>543</v>
      </c>
      <c r="AB236" s="22" t="s">
        <v>901</v>
      </c>
      <c r="AC236" s="34" t="s">
        <v>45</v>
      </c>
      <c r="AD236" s="31" t="str">
        <f t="shared" si="3"/>
        <v>C</v>
      </c>
      <c r="AE236" s="33" t="s">
        <v>560</v>
      </c>
      <c r="AF236" s="32">
        <v>1</v>
      </c>
      <c r="AG236" s="33" t="s">
        <v>561</v>
      </c>
    </row>
    <row r="237" spans="1:33" ht="120" customHeight="1" x14ac:dyDescent="0.2">
      <c r="A237" s="35" t="s">
        <v>176</v>
      </c>
      <c r="B237" s="17" t="s">
        <v>538</v>
      </c>
      <c r="C237" s="36">
        <v>1801</v>
      </c>
      <c r="D237" s="16" t="s">
        <v>10</v>
      </c>
      <c r="E237" s="17" t="s">
        <v>843</v>
      </c>
      <c r="F237" s="19">
        <v>45078</v>
      </c>
      <c r="G237" s="17" t="s">
        <v>22</v>
      </c>
      <c r="H237" s="21" t="s">
        <v>899</v>
      </c>
      <c r="I237" s="16"/>
      <c r="J237" s="19">
        <v>45198</v>
      </c>
      <c r="K237" s="18"/>
      <c r="L237" s="17"/>
      <c r="M237" s="17"/>
      <c r="N237" s="17"/>
      <c r="O237" s="17"/>
      <c r="P237" s="19"/>
      <c r="Q237" s="19"/>
      <c r="R237" s="20">
        <v>3</v>
      </c>
      <c r="S237" s="20" cm="1">
        <f t="array" ref="S237">SUM(IF(AB237=Reformulaciones!$A$2:$A$1363,1,0))</f>
        <v>0</v>
      </c>
      <c r="T237" s="16" t="s">
        <v>895</v>
      </c>
      <c r="U237" s="16" t="s">
        <v>801</v>
      </c>
      <c r="V237" s="17" t="s">
        <v>548</v>
      </c>
      <c r="W237" s="18">
        <v>1</v>
      </c>
      <c r="X237" s="17" t="s">
        <v>538</v>
      </c>
      <c r="Y237" s="19">
        <v>45139</v>
      </c>
      <c r="Z237" s="19">
        <v>45443</v>
      </c>
      <c r="AA237" s="17" t="s">
        <v>543</v>
      </c>
      <c r="AB237" s="22" t="s">
        <v>902</v>
      </c>
      <c r="AC237" s="34" t="s">
        <v>45</v>
      </c>
      <c r="AD237" s="31" t="str">
        <f t="shared" si="3"/>
        <v>A</v>
      </c>
      <c r="AE237" s="33" t="s">
        <v>744</v>
      </c>
      <c r="AF237" s="32">
        <v>0</v>
      </c>
      <c r="AG237" s="33" t="s">
        <v>745</v>
      </c>
    </row>
    <row r="238" spans="1:33" ht="120" customHeight="1" x14ac:dyDescent="0.2">
      <c r="A238" s="35" t="s">
        <v>176</v>
      </c>
      <c r="B238" s="17" t="s">
        <v>538</v>
      </c>
      <c r="C238" s="36">
        <v>1802</v>
      </c>
      <c r="D238" s="16" t="s">
        <v>10</v>
      </c>
      <c r="E238" s="17" t="s">
        <v>843</v>
      </c>
      <c r="F238" s="19">
        <v>45078</v>
      </c>
      <c r="G238" s="17" t="s">
        <v>22</v>
      </c>
      <c r="H238" s="21" t="s">
        <v>903</v>
      </c>
      <c r="I238" s="16"/>
      <c r="J238" s="19">
        <v>45198</v>
      </c>
      <c r="K238" s="18"/>
      <c r="L238" s="17"/>
      <c r="M238" s="17"/>
      <c r="N238" s="17"/>
      <c r="O238" s="17"/>
      <c r="P238" s="19"/>
      <c r="Q238" s="19"/>
      <c r="R238" s="20">
        <v>1</v>
      </c>
      <c r="S238" s="20" cm="1">
        <f t="array" ref="S238">SUM(IF(AB238=Reformulaciones!$A$2:$A$1363,1,0))</f>
        <v>0</v>
      </c>
      <c r="T238" s="16" t="s">
        <v>895</v>
      </c>
      <c r="U238" s="16" t="s">
        <v>795</v>
      </c>
      <c r="V238" s="17" t="s">
        <v>555</v>
      </c>
      <c r="W238" s="18">
        <v>3</v>
      </c>
      <c r="X238" s="17" t="s">
        <v>538</v>
      </c>
      <c r="Y238" s="19">
        <v>45139</v>
      </c>
      <c r="Z238" s="19">
        <v>45443</v>
      </c>
      <c r="AA238" s="17" t="s">
        <v>543</v>
      </c>
      <c r="AB238" s="22" t="s">
        <v>904</v>
      </c>
      <c r="AC238" s="34" t="s">
        <v>46</v>
      </c>
      <c r="AD238" s="31" t="str">
        <f t="shared" si="3"/>
        <v>A</v>
      </c>
      <c r="AE238" s="33" t="s">
        <v>557</v>
      </c>
      <c r="AF238" s="32">
        <v>0.66</v>
      </c>
      <c r="AG238" s="33" t="s">
        <v>905</v>
      </c>
    </row>
    <row r="239" spans="1:33" ht="120" customHeight="1" x14ac:dyDescent="0.2">
      <c r="A239" s="35" t="s">
        <v>176</v>
      </c>
      <c r="B239" s="17" t="s">
        <v>538</v>
      </c>
      <c r="C239" s="36">
        <v>1802</v>
      </c>
      <c r="D239" s="16" t="s">
        <v>10</v>
      </c>
      <c r="E239" s="17" t="s">
        <v>843</v>
      </c>
      <c r="F239" s="19">
        <v>45078</v>
      </c>
      <c r="G239" s="17" t="s">
        <v>22</v>
      </c>
      <c r="H239" s="21" t="s">
        <v>903</v>
      </c>
      <c r="I239" s="16"/>
      <c r="J239" s="19">
        <v>45198</v>
      </c>
      <c r="K239" s="18"/>
      <c r="L239" s="17"/>
      <c r="M239" s="17"/>
      <c r="N239" s="17"/>
      <c r="O239" s="17"/>
      <c r="P239" s="19"/>
      <c r="Q239" s="19"/>
      <c r="R239" s="20">
        <v>2</v>
      </c>
      <c r="S239" s="20" cm="1">
        <f t="array" ref="S239">SUM(IF(AB239=Reformulaciones!$A$2:$A$1363,1,0))</f>
        <v>0</v>
      </c>
      <c r="T239" s="16" t="s">
        <v>895</v>
      </c>
      <c r="U239" s="16" t="s">
        <v>797</v>
      </c>
      <c r="V239" s="17" t="s">
        <v>121</v>
      </c>
      <c r="W239" s="18">
        <v>1</v>
      </c>
      <c r="X239" s="17" t="s">
        <v>538</v>
      </c>
      <c r="Y239" s="19">
        <v>45139</v>
      </c>
      <c r="Z239" s="19">
        <v>45412</v>
      </c>
      <c r="AA239" s="17" t="s">
        <v>543</v>
      </c>
      <c r="AB239" s="22" t="s">
        <v>906</v>
      </c>
      <c r="AC239" s="34" t="s">
        <v>46</v>
      </c>
      <c r="AD239" s="31" t="str">
        <f t="shared" si="3"/>
        <v>C</v>
      </c>
      <c r="AE239" s="33" t="s">
        <v>799</v>
      </c>
      <c r="AF239" s="32">
        <v>1</v>
      </c>
      <c r="AG239" s="33" t="s">
        <v>800</v>
      </c>
    </row>
    <row r="240" spans="1:33" ht="120" customHeight="1" x14ac:dyDescent="0.2">
      <c r="A240" s="35" t="s">
        <v>176</v>
      </c>
      <c r="B240" s="17" t="s">
        <v>538</v>
      </c>
      <c r="C240" s="36">
        <v>1802</v>
      </c>
      <c r="D240" s="16" t="s">
        <v>10</v>
      </c>
      <c r="E240" s="17" t="s">
        <v>843</v>
      </c>
      <c r="F240" s="19">
        <v>45078</v>
      </c>
      <c r="G240" s="17" t="s">
        <v>22</v>
      </c>
      <c r="H240" s="21" t="s">
        <v>903</v>
      </c>
      <c r="I240" s="16"/>
      <c r="J240" s="19">
        <v>45198</v>
      </c>
      <c r="K240" s="18"/>
      <c r="L240" s="17"/>
      <c r="M240" s="17"/>
      <c r="N240" s="17"/>
      <c r="O240" s="17"/>
      <c r="P240" s="19"/>
      <c r="Q240" s="19"/>
      <c r="R240" s="20">
        <v>3</v>
      </c>
      <c r="S240" s="20" cm="1">
        <f t="array" ref="S240">SUM(IF(AB240=Reformulaciones!$A$2:$A$1363,1,0))</f>
        <v>0</v>
      </c>
      <c r="T240" s="16" t="s">
        <v>895</v>
      </c>
      <c r="U240" s="16" t="s">
        <v>801</v>
      </c>
      <c r="V240" s="17" t="s">
        <v>548</v>
      </c>
      <c r="W240" s="18">
        <v>1</v>
      </c>
      <c r="X240" s="17" t="s">
        <v>538</v>
      </c>
      <c r="Y240" s="19">
        <v>45139</v>
      </c>
      <c r="Z240" s="19">
        <v>45443</v>
      </c>
      <c r="AA240" s="17" t="s">
        <v>543</v>
      </c>
      <c r="AB240" s="22" t="s">
        <v>907</v>
      </c>
      <c r="AC240" s="34" t="s">
        <v>46</v>
      </c>
      <c r="AD240" s="31" t="str">
        <f t="shared" si="3"/>
        <v>A</v>
      </c>
      <c r="AE240" s="33" t="s">
        <v>790</v>
      </c>
      <c r="AF240" s="32">
        <v>0</v>
      </c>
      <c r="AG240" s="33" t="s">
        <v>790</v>
      </c>
    </row>
    <row r="241" spans="1:33" ht="120" customHeight="1" x14ac:dyDescent="0.2">
      <c r="A241" s="35" t="s">
        <v>176</v>
      </c>
      <c r="B241" s="17" t="s">
        <v>538</v>
      </c>
      <c r="C241" s="36">
        <v>1803</v>
      </c>
      <c r="D241" s="16" t="s">
        <v>10</v>
      </c>
      <c r="E241" s="17" t="s">
        <v>908</v>
      </c>
      <c r="F241" s="19">
        <v>45078</v>
      </c>
      <c r="G241" s="17" t="s">
        <v>22</v>
      </c>
      <c r="H241" s="21" t="s">
        <v>909</v>
      </c>
      <c r="I241" s="16"/>
      <c r="J241" s="19">
        <v>45198</v>
      </c>
      <c r="K241" s="18"/>
      <c r="L241" s="17"/>
      <c r="M241" s="17"/>
      <c r="N241" s="17"/>
      <c r="O241" s="17"/>
      <c r="P241" s="19"/>
      <c r="Q241" s="19"/>
      <c r="R241" s="20">
        <v>1</v>
      </c>
      <c r="S241" s="20" cm="1">
        <f t="array" ref="S241">SUM(IF(AB241=Reformulaciones!$A$2:$A$1363,1,0))</f>
        <v>0</v>
      </c>
      <c r="T241" s="16" t="s">
        <v>910</v>
      </c>
      <c r="U241" s="16" t="s">
        <v>795</v>
      </c>
      <c r="V241" s="17" t="s">
        <v>555</v>
      </c>
      <c r="W241" s="18">
        <v>1</v>
      </c>
      <c r="X241" s="17" t="s">
        <v>538</v>
      </c>
      <c r="Y241" s="19">
        <v>45139</v>
      </c>
      <c r="Z241" s="19">
        <v>45443</v>
      </c>
      <c r="AA241" s="17" t="s">
        <v>543</v>
      </c>
      <c r="AB241" s="22" t="s">
        <v>911</v>
      </c>
      <c r="AC241" s="34" t="s">
        <v>46</v>
      </c>
      <c r="AD241" s="31" t="str">
        <f t="shared" si="3"/>
        <v>C</v>
      </c>
      <c r="AE241" s="33" t="s">
        <v>557</v>
      </c>
      <c r="AF241" s="32">
        <v>1</v>
      </c>
      <c r="AG241" s="33" t="s">
        <v>912</v>
      </c>
    </row>
    <row r="242" spans="1:33" ht="120" customHeight="1" x14ac:dyDescent="0.2">
      <c r="A242" s="35" t="s">
        <v>176</v>
      </c>
      <c r="B242" s="17" t="s">
        <v>538</v>
      </c>
      <c r="C242" s="36">
        <v>1804</v>
      </c>
      <c r="D242" s="16" t="s">
        <v>10</v>
      </c>
      <c r="E242" s="17" t="s">
        <v>913</v>
      </c>
      <c r="F242" s="19">
        <v>45078</v>
      </c>
      <c r="G242" s="17" t="s">
        <v>22</v>
      </c>
      <c r="H242" s="21" t="s">
        <v>914</v>
      </c>
      <c r="I242" s="16"/>
      <c r="J242" s="19">
        <v>45198</v>
      </c>
      <c r="K242" s="18"/>
      <c r="L242" s="17"/>
      <c r="M242" s="17"/>
      <c r="N242" s="17"/>
      <c r="O242" s="17"/>
      <c r="P242" s="19"/>
      <c r="Q242" s="19"/>
      <c r="R242" s="20">
        <v>1</v>
      </c>
      <c r="S242" s="20" cm="1">
        <f t="array" ref="S242">SUM(IF(AB242=Reformulaciones!$A$2:$A$1363,1,0))</f>
        <v>0</v>
      </c>
      <c r="T242" s="16" t="s">
        <v>915</v>
      </c>
      <c r="U242" s="16" t="s">
        <v>797</v>
      </c>
      <c r="V242" s="17" t="s">
        <v>121</v>
      </c>
      <c r="W242" s="18">
        <v>1</v>
      </c>
      <c r="X242" s="17" t="s">
        <v>538</v>
      </c>
      <c r="Y242" s="19">
        <v>45139</v>
      </c>
      <c r="Z242" s="19">
        <v>45412</v>
      </c>
      <c r="AA242" s="17" t="s">
        <v>543</v>
      </c>
      <c r="AB242" s="22" t="s">
        <v>916</v>
      </c>
      <c r="AC242" s="34" t="s">
        <v>46</v>
      </c>
      <c r="AD242" s="31" t="str">
        <f t="shared" si="3"/>
        <v>C</v>
      </c>
      <c r="AE242" s="33" t="s">
        <v>799</v>
      </c>
      <c r="AF242" s="32">
        <v>1</v>
      </c>
      <c r="AG242" s="33" t="s">
        <v>800</v>
      </c>
    </row>
    <row r="243" spans="1:33" ht="120" customHeight="1" x14ac:dyDescent="0.2">
      <c r="A243" s="35" t="s">
        <v>176</v>
      </c>
      <c r="B243" s="17" t="s">
        <v>538</v>
      </c>
      <c r="C243" s="36">
        <v>1804</v>
      </c>
      <c r="D243" s="16" t="s">
        <v>10</v>
      </c>
      <c r="E243" s="17" t="s">
        <v>913</v>
      </c>
      <c r="F243" s="19">
        <v>45078</v>
      </c>
      <c r="G243" s="17" t="s">
        <v>22</v>
      </c>
      <c r="H243" s="21" t="s">
        <v>914</v>
      </c>
      <c r="I243" s="16"/>
      <c r="J243" s="19">
        <v>45198</v>
      </c>
      <c r="K243" s="18"/>
      <c r="L243" s="17"/>
      <c r="M243" s="17"/>
      <c r="N243" s="17"/>
      <c r="O243" s="17"/>
      <c r="P243" s="19"/>
      <c r="Q243" s="19"/>
      <c r="R243" s="20">
        <v>2</v>
      </c>
      <c r="S243" s="20" cm="1">
        <f t="array" ref="S243">SUM(IF(AB243=Reformulaciones!$A$2:$A$1363,1,0))</f>
        <v>0</v>
      </c>
      <c r="T243" s="16" t="s">
        <v>915</v>
      </c>
      <c r="U243" s="16" t="s">
        <v>801</v>
      </c>
      <c r="V243" s="17" t="s">
        <v>548</v>
      </c>
      <c r="W243" s="18">
        <v>1</v>
      </c>
      <c r="X243" s="17" t="s">
        <v>538</v>
      </c>
      <c r="Y243" s="19">
        <v>45139</v>
      </c>
      <c r="Z243" s="19">
        <v>45443</v>
      </c>
      <c r="AA243" s="17" t="s">
        <v>543</v>
      </c>
      <c r="AB243" s="22" t="s">
        <v>917</v>
      </c>
      <c r="AC243" s="34" t="s">
        <v>46</v>
      </c>
      <c r="AD243" s="31" t="str">
        <f t="shared" si="3"/>
        <v>A</v>
      </c>
      <c r="AE243" s="33" t="s">
        <v>790</v>
      </c>
      <c r="AF243" s="32">
        <v>0</v>
      </c>
      <c r="AG243" s="33" t="s">
        <v>790</v>
      </c>
    </row>
    <row r="244" spans="1:33" ht="120" customHeight="1" x14ac:dyDescent="0.2">
      <c r="A244" s="35" t="s">
        <v>176</v>
      </c>
      <c r="B244" s="17" t="s">
        <v>538</v>
      </c>
      <c r="C244" s="36">
        <v>1804</v>
      </c>
      <c r="D244" s="16" t="s">
        <v>10</v>
      </c>
      <c r="E244" s="17" t="s">
        <v>913</v>
      </c>
      <c r="F244" s="19">
        <v>45078</v>
      </c>
      <c r="G244" s="17" t="s">
        <v>22</v>
      </c>
      <c r="H244" s="21" t="s">
        <v>914</v>
      </c>
      <c r="I244" s="16"/>
      <c r="J244" s="19">
        <v>45198</v>
      </c>
      <c r="K244" s="18"/>
      <c r="L244" s="17"/>
      <c r="M244" s="17"/>
      <c r="N244" s="17"/>
      <c r="O244" s="17"/>
      <c r="P244" s="19"/>
      <c r="Q244" s="19"/>
      <c r="R244" s="20">
        <v>3</v>
      </c>
      <c r="S244" s="20" cm="1">
        <f t="array" ref="S244">SUM(IF(AB244=Reformulaciones!$A$2:$A$1363,1,0))</f>
        <v>0</v>
      </c>
      <c r="T244" s="16" t="s">
        <v>915</v>
      </c>
      <c r="U244" s="16" t="s">
        <v>795</v>
      </c>
      <c r="V244" s="17" t="s">
        <v>555</v>
      </c>
      <c r="W244" s="18">
        <v>3</v>
      </c>
      <c r="X244" s="17" t="s">
        <v>538</v>
      </c>
      <c r="Y244" s="19">
        <v>45139</v>
      </c>
      <c r="Z244" s="19">
        <v>45443</v>
      </c>
      <c r="AA244" s="17" t="s">
        <v>543</v>
      </c>
      <c r="AB244" s="22" t="s">
        <v>918</v>
      </c>
      <c r="AC244" s="34" t="s">
        <v>46</v>
      </c>
      <c r="AD244" s="31" t="str">
        <f t="shared" si="3"/>
        <v>A</v>
      </c>
      <c r="AE244" s="33" t="s">
        <v>557</v>
      </c>
      <c r="AF244" s="32">
        <v>0.66</v>
      </c>
      <c r="AG244" s="33" t="s">
        <v>905</v>
      </c>
    </row>
    <row r="245" spans="1:33" ht="120" customHeight="1" x14ac:dyDescent="0.2">
      <c r="A245" s="35" t="s">
        <v>176</v>
      </c>
      <c r="B245" s="17" t="s">
        <v>538</v>
      </c>
      <c r="C245" s="36">
        <v>1805</v>
      </c>
      <c r="D245" s="16" t="s">
        <v>10</v>
      </c>
      <c r="E245" s="17" t="s">
        <v>913</v>
      </c>
      <c r="F245" s="19">
        <v>45078</v>
      </c>
      <c r="G245" s="17" t="s">
        <v>22</v>
      </c>
      <c r="H245" s="21" t="s">
        <v>919</v>
      </c>
      <c r="I245" s="16"/>
      <c r="J245" s="19">
        <v>45198</v>
      </c>
      <c r="K245" s="18"/>
      <c r="L245" s="17"/>
      <c r="M245" s="17"/>
      <c r="N245" s="17"/>
      <c r="O245" s="17"/>
      <c r="P245" s="19"/>
      <c r="Q245" s="19"/>
      <c r="R245" s="20">
        <v>1</v>
      </c>
      <c r="S245" s="20" cm="1">
        <f t="array" ref="S245">SUM(IF(AB245=Reformulaciones!$A$2:$A$1363,1,0))</f>
        <v>0</v>
      </c>
      <c r="T245" s="16" t="s">
        <v>920</v>
      </c>
      <c r="U245" s="16" t="s">
        <v>797</v>
      </c>
      <c r="V245" s="17" t="s">
        <v>121</v>
      </c>
      <c r="W245" s="18">
        <v>1</v>
      </c>
      <c r="X245" s="17" t="s">
        <v>538</v>
      </c>
      <c r="Y245" s="19">
        <v>45139</v>
      </c>
      <c r="Z245" s="19">
        <v>45412</v>
      </c>
      <c r="AA245" s="17" t="s">
        <v>543</v>
      </c>
      <c r="AB245" s="22" t="s">
        <v>921</v>
      </c>
      <c r="AC245" s="34" t="s">
        <v>44</v>
      </c>
      <c r="AD245" s="31" t="str">
        <f t="shared" si="3"/>
        <v>C</v>
      </c>
      <c r="AE245" s="33" t="s">
        <v>569</v>
      </c>
      <c r="AF245" s="32">
        <v>1</v>
      </c>
      <c r="AG245" s="33" t="s">
        <v>579</v>
      </c>
    </row>
    <row r="246" spans="1:33" ht="120" customHeight="1" x14ac:dyDescent="0.2">
      <c r="A246" s="35" t="s">
        <v>176</v>
      </c>
      <c r="B246" s="17" t="s">
        <v>538</v>
      </c>
      <c r="C246" s="36">
        <v>1805</v>
      </c>
      <c r="D246" s="16" t="s">
        <v>10</v>
      </c>
      <c r="E246" s="17" t="s">
        <v>913</v>
      </c>
      <c r="F246" s="19">
        <v>45078</v>
      </c>
      <c r="G246" s="17" t="s">
        <v>22</v>
      </c>
      <c r="H246" s="21" t="s">
        <v>919</v>
      </c>
      <c r="I246" s="16"/>
      <c r="J246" s="19">
        <v>45198</v>
      </c>
      <c r="K246" s="18"/>
      <c r="L246" s="17"/>
      <c r="M246" s="17"/>
      <c r="N246" s="17"/>
      <c r="O246" s="17"/>
      <c r="P246" s="19"/>
      <c r="Q246" s="19"/>
      <c r="R246" s="20">
        <v>2</v>
      </c>
      <c r="S246" s="20" cm="1">
        <f t="array" ref="S246">SUM(IF(AB246=Reformulaciones!$A$2:$A$1363,1,0))</f>
        <v>0</v>
      </c>
      <c r="T246" s="16" t="s">
        <v>920</v>
      </c>
      <c r="U246" s="16" t="s">
        <v>801</v>
      </c>
      <c r="V246" s="17" t="s">
        <v>548</v>
      </c>
      <c r="W246" s="18">
        <v>1</v>
      </c>
      <c r="X246" s="17" t="s">
        <v>538</v>
      </c>
      <c r="Y246" s="19">
        <v>45139</v>
      </c>
      <c r="Z246" s="19">
        <v>45443</v>
      </c>
      <c r="AA246" s="17" t="s">
        <v>543</v>
      </c>
      <c r="AB246" s="22" t="s">
        <v>922</v>
      </c>
      <c r="AC246" s="34" t="s">
        <v>44</v>
      </c>
      <c r="AD246" s="31" t="str">
        <f t="shared" si="3"/>
        <v>A</v>
      </c>
      <c r="AE246" s="33" t="s">
        <v>834</v>
      </c>
      <c r="AF246" s="32">
        <v>0</v>
      </c>
      <c r="AG246" s="33" t="s">
        <v>587</v>
      </c>
    </row>
    <row r="247" spans="1:33" ht="120" customHeight="1" x14ac:dyDescent="0.2">
      <c r="A247" s="35" t="s">
        <v>176</v>
      </c>
      <c r="B247" s="17" t="s">
        <v>538</v>
      </c>
      <c r="C247" s="36">
        <v>1805</v>
      </c>
      <c r="D247" s="16" t="s">
        <v>10</v>
      </c>
      <c r="E247" s="17" t="s">
        <v>913</v>
      </c>
      <c r="F247" s="19">
        <v>45078</v>
      </c>
      <c r="G247" s="17" t="s">
        <v>22</v>
      </c>
      <c r="H247" s="21" t="s">
        <v>919</v>
      </c>
      <c r="I247" s="16"/>
      <c r="J247" s="19">
        <v>45198</v>
      </c>
      <c r="K247" s="18"/>
      <c r="L247" s="17"/>
      <c r="M247" s="17"/>
      <c r="N247" s="17"/>
      <c r="O247" s="17"/>
      <c r="P247" s="19"/>
      <c r="Q247" s="19"/>
      <c r="R247" s="20">
        <v>3</v>
      </c>
      <c r="S247" s="20" cm="1">
        <f t="array" ref="S247">SUM(IF(AB247=Reformulaciones!$A$2:$A$1363,1,0))</f>
        <v>0</v>
      </c>
      <c r="T247" s="16" t="s">
        <v>920</v>
      </c>
      <c r="U247" s="16" t="s">
        <v>795</v>
      </c>
      <c r="V247" s="17" t="s">
        <v>555</v>
      </c>
      <c r="W247" s="18">
        <v>3</v>
      </c>
      <c r="X247" s="17" t="s">
        <v>538</v>
      </c>
      <c r="Y247" s="19">
        <v>45139</v>
      </c>
      <c r="Z247" s="19">
        <v>45443</v>
      </c>
      <c r="AA247" s="17" t="s">
        <v>543</v>
      </c>
      <c r="AB247" s="22" t="s">
        <v>923</v>
      </c>
      <c r="AC247" s="34" t="s">
        <v>44</v>
      </c>
      <c r="AD247" s="31" t="str">
        <f t="shared" si="3"/>
        <v>A</v>
      </c>
      <c r="AE247" s="33" t="s">
        <v>834</v>
      </c>
      <c r="AF247" s="32">
        <v>0</v>
      </c>
      <c r="AG247" s="33" t="s">
        <v>587</v>
      </c>
    </row>
    <row r="248" spans="1:33" ht="120" customHeight="1" x14ac:dyDescent="0.2">
      <c r="A248" s="35" t="s">
        <v>176</v>
      </c>
      <c r="B248" s="17" t="s">
        <v>538</v>
      </c>
      <c r="C248" s="36">
        <v>1806</v>
      </c>
      <c r="D248" s="16" t="s">
        <v>10</v>
      </c>
      <c r="E248" s="17" t="s">
        <v>924</v>
      </c>
      <c r="F248" s="19">
        <v>45078</v>
      </c>
      <c r="G248" s="17" t="s">
        <v>22</v>
      </c>
      <c r="H248" s="21" t="s">
        <v>925</v>
      </c>
      <c r="I248" s="16"/>
      <c r="J248" s="19">
        <v>45198</v>
      </c>
      <c r="K248" s="18"/>
      <c r="L248" s="17"/>
      <c r="M248" s="17"/>
      <c r="N248" s="17"/>
      <c r="O248" s="17"/>
      <c r="P248" s="19"/>
      <c r="Q248" s="19"/>
      <c r="R248" s="20">
        <v>1</v>
      </c>
      <c r="S248" s="20" cm="1">
        <f t="array" ref="S248">SUM(IF(AB248=Reformulaciones!$A$2:$A$1363,1,0))</f>
        <v>0</v>
      </c>
      <c r="T248" s="16" t="s">
        <v>926</v>
      </c>
      <c r="U248" s="16" t="s">
        <v>926</v>
      </c>
      <c r="V248" s="17" t="s">
        <v>548</v>
      </c>
      <c r="W248" s="18">
        <v>1</v>
      </c>
      <c r="X248" s="17" t="s">
        <v>538</v>
      </c>
      <c r="Y248" s="19">
        <v>45139</v>
      </c>
      <c r="Z248" s="19">
        <v>45443</v>
      </c>
      <c r="AA248" s="17" t="s">
        <v>543</v>
      </c>
      <c r="AB248" s="22" t="s">
        <v>927</v>
      </c>
      <c r="AC248" s="34" t="s">
        <v>44</v>
      </c>
      <c r="AD248" s="31" t="str">
        <f t="shared" si="3"/>
        <v>A</v>
      </c>
      <c r="AE248" s="33" t="s">
        <v>834</v>
      </c>
      <c r="AF248" s="32">
        <v>0</v>
      </c>
      <c r="AG248" s="33" t="s">
        <v>587</v>
      </c>
    </row>
    <row r="249" spans="1:33" ht="120" customHeight="1" x14ac:dyDescent="0.2">
      <c r="A249" s="35" t="s">
        <v>176</v>
      </c>
      <c r="B249" s="17" t="s">
        <v>538</v>
      </c>
      <c r="C249" s="36">
        <v>1807</v>
      </c>
      <c r="D249" s="16" t="s">
        <v>10</v>
      </c>
      <c r="E249" s="17" t="s">
        <v>924</v>
      </c>
      <c r="F249" s="19">
        <v>45078</v>
      </c>
      <c r="G249" s="17" t="s">
        <v>22</v>
      </c>
      <c r="H249" s="21" t="s">
        <v>928</v>
      </c>
      <c r="I249" s="16"/>
      <c r="J249" s="19">
        <v>45198</v>
      </c>
      <c r="K249" s="18"/>
      <c r="L249" s="17"/>
      <c r="M249" s="17"/>
      <c r="N249" s="17"/>
      <c r="O249" s="17"/>
      <c r="P249" s="19"/>
      <c r="Q249" s="19"/>
      <c r="R249" s="20">
        <v>1</v>
      </c>
      <c r="S249" s="20" cm="1">
        <f t="array" ref="S249">SUM(IF(AB249=Reformulaciones!$A$2:$A$1363,1,0))</f>
        <v>0</v>
      </c>
      <c r="T249" s="16" t="s">
        <v>929</v>
      </c>
      <c r="U249" s="16" t="s">
        <v>653</v>
      </c>
      <c r="V249" s="17" t="s">
        <v>121</v>
      </c>
      <c r="W249" s="18">
        <v>1</v>
      </c>
      <c r="X249" s="17" t="s">
        <v>538</v>
      </c>
      <c r="Y249" s="19">
        <v>45139</v>
      </c>
      <c r="Z249" s="19">
        <v>45412</v>
      </c>
      <c r="AA249" s="17" t="s">
        <v>543</v>
      </c>
      <c r="AB249" s="22" t="s">
        <v>930</v>
      </c>
      <c r="AC249" s="34" t="s">
        <v>44</v>
      </c>
      <c r="AD249" s="31" t="str">
        <f t="shared" si="3"/>
        <v>A</v>
      </c>
      <c r="AE249" s="33" t="s">
        <v>834</v>
      </c>
      <c r="AF249" s="32">
        <v>0</v>
      </c>
      <c r="AG249" s="33" t="s">
        <v>587</v>
      </c>
    </row>
    <row r="250" spans="1:33" ht="120" customHeight="1" x14ac:dyDescent="0.2">
      <c r="A250" s="35" t="s">
        <v>176</v>
      </c>
      <c r="B250" s="17" t="s">
        <v>538</v>
      </c>
      <c r="C250" s="36">
        <v>1807</v>
      </c>
      <c r="D250" s="16" t="s">
        <v>10</v>
      </c>
      <c r="E250" s="17" t="s">
        <v>924</v>
      </c>
      <c r="F250" s="19">
        <v>45078</v>
      </c>
      <c r="G250" s="17" t="s">
        <v>22</v>
      </c>
      <c r="H250" s="21" t="s">
        <v>928</v>
      </c>
      <c r="I250" s="16"/>
      <c r="J250" s="19">
        <v>45198</v>
      </c>
      <c r="K250" s="18"/>
      <c r="L250" s="17"/>
      <c r="M250" s="17"/>
      <c r="N250" s="17"/>
      <c r="O250" s="17"/>
      <c r="P250" s="19"/>
      <c r="Q250" s="19"/>
      <c r="R250" s="20">
        <v>2</v>
      </c>
      <c r="S250" s="20" cm="1">
        <f t="array" ref="S250">SUM(IF(AB250=Reformulaciones!$A$2:$A$1363,1,0))</f>
        <v>0</v>
      </c>
      <c r="T250" s="16" t="s">
        <v>929</v>
      </c>
      <c r="U250" s="16" t="s">
        <v>655</v>
      </c>
      <c r="V250" s="17" t="s">
        <v>548</v>
      </c>
      <c r="W250" s="18">
        <v>1</v>
      </c>
      <c r="X250" s="17" t="s">
        <v>538</v>
      </c>
      <c r="Y250" s="19">
        <v>45139</v>
      </c>
      <c r="Z250" s="19">
        <v>45443</v>
      </c>
      <c r="AA250" s="17" t="s">
        <v>543</v>
      </c>
      <c r="AB250" s="22" t="s">
        <v>931</v>
      </c>
      <c r="AC250" s="34" t="s">
        <v>44</v>
      </c>
      <c r="AD250" s="31" t="str">
        <f t="shared" si="3"/>
        <v>A</v>
      </c>
      <c r="AE250" s="33" t="s">
        <v>834</v>
      </c>
      <c r="AF250" s="32">
        <v>0</v>
      </c>
      <c r="AG250" s="33" t="s">
        <v>834</v>
      </c>
    </row>
    <row r="251" spans="1:33" ht="120" customHeight="1" x14ac:dyDescent="0.2">
      <c r="A251" s="35" t="s">
        <v>176</v>
      </c>
      <c r="B251" s="17" t="s">
        <v>538</v>
      </c>
      <c r="C251" s="36">
        <v>1808</v>
      </c>
      <c r="D251" s="16" t="s">
        <v>10</v>
      </c>
      <c r="E251" s="17" t="s">
        <v>924</v>
      </c>
      <c r="F251" s="19">
        <v>45078</v>
      </c>
      <c r="G251" s="17" t="s">
        <v>22</v>
      </c>
      <c r="H251" s="21" t="s">
        <v>932</v>
      </c>
      <c r="I251" s="16"/>
      <c r="J251" s="19">
        <v>45198</v>
      </c>
      <c r="K251" s="18"/>
      <c r="L251" s="17"/>
      <c r="M251" s="17"/>
      <c r="N251" s="17"/>
      <c r="O251" s="17"/>
      <c r="P251" s="19"/>
      <c r="Q251" s="19"/>
      <c r="R251" s="20">
        <v>1</v>
      </c>
      <c r="S251" s="20" cm="1">
        <f t="array" ref="S251">SUM(IF(AB251=Reformulaciones!$A$2:$A$1363,1,0))</f>
        <v>0</v>
      </c>
      <c r="T251" s="16" t="s">
        <v>933</v>
      </c>
      <c r="U251" s="16" t="s">
        <v>653</v>
      </c>
      <c r="V251" s="17" t="s">
        <v>121</v>
      </c>
      <c r="W251" s="18">
        <v>1</v>
      </c>
      <c r="X251" s="17" t="s">
        <v>538</v>
      </c>
      <c r="Y251" s="19">
        <v>45139</v>
      </c>
      <c r="Z251" s="19">
        <v>45412</v>
      </c>
      <c r="AA251" s="17" t="s">
        <v>543</v>
      </c>
      <c r="AB251" s="22" t="s">
        <v>934</v>
      </c>
      <c r="AC251" s="34" t="s">
        <v>44</v>
      </c>
      <c r="AD251" s="31" t="str">
        <f t="shared" si="3"/>
        <v>A</v>
      </c>
      <c r="AE251" s="33" t="s">
        <v>834</v>
      </c>
      <c r="AF251" s="32">
        <v>0</v>
      </c>
      <c r="AG251" s="33" t="s">
        <v>587</v>
      </c>
    </row>
    <row r="252" spans="1:33" ht="120" customHeight="1" x14ac:dyDescent="0.2">
      <c r="A252" s="35" t="s">
        <v>176</v>
      </c>
      <c r="B252" s="17" t="s">
        <v>538</v>
      </c>
      <c r="C252" s="36">
        <v>1808</v>
      </c>
      <c r="D252" s="16" t="s">
        <v>10</v>
      </c>
      <c r="E252" s="17" t="s">
        <v>924</v>
      </c>
      <c r="F252" s="19">
        <v>45078</v>
      </c>
      <c r="G252" s="17" t="s">
        <v>22</v>
      </c>
      <c r="H252" s="21" t="s">
        <v>932</v>
      </c>
      <c r="I252" s="16"/>
      <c r="J252" s="19">
        <v>45198</v>
      </c>
      <c r="K252" s="18"/>
      <c r="L252" s="17"/>
      <c r="M252" s="17"/>
      <c r="N252" s="17"/>
      <c r="O252" s="17"/>
      <c r="P252" s="19"/>
      <c r="Q252" s="19"/>
      <c r="R252" s="20">
        <v>2</v>
      </c>
      <c r="S252" s="20" cm="1">
        <f t="array" ref="S252">SUM(IF(AB252=Reformulaciones!$A$2:$A$1363,1,0))</f>
        <v>0</v>
      </c>
      <c r="T252" s="16" t="s">
        <v>933</v>
      </c>
      <c r="U252" s="16" t="s">
        <v>655</v>
      </c>
      <c r="V252" s="17" t="s">
        <v>548</v>
      </c>
      <c r="W252" s="18">
        <v>1</v>
      </c>
      <c r="X252" s="17" t="s">
        <v>538</v>
      </c>
      <c r="Y252" s="19">
        <v>45139</v>
      </c>
      <c r="Z252" s="19">
        <v>45443</v>
      </c>
      <c r="AA252" s="17" t="s">
        <v>543</v>
      </c>
      <c r="AB252" s="22" t="s">
        <v>935</v>
      </c>
      <c r="AC252" s="34" t="s">
        <v>44</v>
      </c>
      <c r="AD252" s="31" t="str">
        <f t="shared" si="3"/>
        <v>A</v>
      </c>
      <c r="AE252" s="33" t="s">
        <v>834</v>
      </c>
      <c r="AF252" s="32">
        <v>0</v>
      </c>
      <c r="AG252" s="33" t="s">
        <v>587</v>
      </c>
    </row>
    <row r="253" spans="1:33" ht="120" customHeight="1" x14ac:dyDescent="0.2">
      <c r="A253" s="35" t="s">
        <v>176</v>
      </c>
      <c r="B253" s="17" t="s">
        <v>538</v>
      </c>
      <c r="C253" s="36">
        <v>1809</v>
      </c>
      <c r="D253" s="16" t="s">
        <v>10</v>
      </c>
      <c r="E253" s="17" t="s">
        <v>924</v>
      </c>
      <c r="F253" s="19">
        <v>45078</v>
      </c>
      <c r="G253" s="17" t="s">
        <v>22</v>
      </c>
      <c r="H253" s="21" t="s">
        <v>936</v>
      </c>
      <c r="I253" s="16"/>
      <c r="J253" s="19">
        <v>45198</v>
      </c>
      <c r="K253" s="18"/>
      <c r="L253" s="17"/>
      <c r="M253" s="17"/>
      <c r="N253" s="17"/>
      <c r="O253" s="17"/>
      <c r="P253" s="19"/>
      <c r="Q253" s="19"/>
      <c r="R253" s="20">
        <v>1</v>
      </c>
      <c r="S253" s="20" cm="1">
        <f t="array" ref="S253">SUM(IF(AB253=Reformulaciones!$A$2:$A$1363,1,0))</f>
        <v>0</v>
      </c>
      <c r="T253" s="16" t="s">
        <v>937</v>
      </c>
      <c r="U253" s="16" t="s">
        <v>653</v>
      </c>
      <c r="V253" s="17" t="s">
        <v>121</v>
      </c>
      <c r="W253" s="18">
        <v>1</v>
      </c>
      <c r="X253" s="17" t="s">
        <v>538</v>
      </c>
      <c r="Y253" s="19">
        <v>45139</v>
      </c>
      <c r="Z253" s="19">
        <v>45412</v>
      </c>
      <c r="AA253" s="17" t="s">
        <v>543</v>
      </c>
      <c r="AB253" s="22" t="s">
        <v>938</v>
      </c>
      <c r="AC253" s="34" t="s">
        <v>44</v>
      </c>
      <c r="AD253" s="31" t="str">
        <f t="shared" si="3"/>
        <v>A</v>
      </c>
      <c r="AE253" s="33" t="s">
        <v>834</v>
      </c>
      <c r="AF253" s="32">
        <v>0</v>
      </c>
      <c r="AG253" s="33" t="s">
        <v>587</v>
      </c>
    </row>
    <row r="254" spans="1:33" ht="120" customHeight="1" x14ac:dyDescent="0.2">
      <c r="A254" s="35" t="s">
        <v>176</v>
      </c>
      <c r="B254" s="17" t="s">
        <v>538</v>
      </c>
      <c r="C254" s="36">
        <v>1809</v>
      </c>
      <c r="D254" s="16" t="s">
        <v>10</v>
      </c>
      <c r="E254" s="17" t="s">
        <v>924</v>
      </c>
      <c r="F254" s="19">
        <v>45078</v>
      </c>
      <c r="G254" s="17" t="s">
        <v>22</v>
      </c>
      <c r="H254" s="21" t="s">
        <v>936</v>
      </c>
      <c r="I254" s="16"/>
      <c r="J254" s="19">
        <v>45198</v>
      </c>
      <c r="K254" s="18"/>
      <c r="L254" s="17"/>
      <c r="M254" s="17"/>
      <c r="N254" s="17"/>
      <c r="O254" s="17"/>
      <c r="P254" s="19"/>
      <c r="Q254" s="19"/>
      <c r="R254" s="20">
        <v>2</v>
      </c>
      <c r="S254" s="20" cm="1">
        <f t="array" ref="S254">SUM(IF(AB254=Reformulaciones!$A$2:$A$1363,1,0))</f>
        <v>0</v>
      </c>
      <c r="T254" s="16" t="s">
        <v>937</v>
      </c>
      <c r="U254" s="16" t="s">
        <v>655</v>
      </c>
      <c r="V254" s="17" t="s">
        <v>548</v>
      </c>
      <c r="W254" s="18">
        <v>1</v>
      </c>
      <c r="X254" s="17" t="s">
        <v>538</v>
      </c>
      <c r="Y254" s="19">
        <v>45139</v>
      </c>
      <c r="Z254" s="19">
        <v>45443</v>
      </c>
      <c r="AA254" s="17" t="s">
        <v>543</v>
      </c>
      <c r="AB254" s="22" t="s">
        <v>939</v>
      </c>
      <c r="AC254" s="34" t="s">
        <v>44</v>
      </c>
      <c r="AD254" s="31" t="str">
        <f t="shared" si="3"/>
        <v>A</v>
      </c>
      <c r="AE254" s="33" t="s">
        <v>834</v>
      </c>
      <c r="AF254" s="32">
        <v>0</v>
      </c>
      <c r="AG254" s="33" t="s">
        <v>587</v>
      </c>
    </row>
    <row r="255" spans="1:33" ht="120" customHeight="1" x14ac:dyDescent="0.2">
      <c r="A255" s="35" t="s">
        <v>325</v>
      </c>
      <c r="B255" s="17" t="s">
        <v>326</v>
      </c>
      <c r="C255" s="36">
        <v>1810</v>
      </c>
      <c r="D255" s="16" t="s">
        <v>12</v>
      </c>
      <c r="E255" s="17" t="s">
        <v>778</v>
      </c>
      <c r="F255" s="19">
        <v>45169</v>
      </c>
      <c r="G255" s="17" t="s">
        <v>22</v>
      </c>
      <c r="H255" s="21" t="s">
        <v>940</v>
      </c>
      <c r="I255" s="16"/>
      <c r="J255" s="19">
        <v>45203</v>
      </c>
      <c r="K255" s="18"/>
      <c r="L255" s="17"/>
      <c r="M255" s="17"/>
      <c r="N255" s="17"/>
      <c r="O255" s="17"/>
      <c r="P255" s="19"/>
      <c r="Q255" s="19"/>
      <c r="R255" s="20"/>
      <c r="S255" s="20" cm="1">
        <f t="array" ref="S255">SUM(IF(AB255=Reformulaciones!$A$2:$A$1363,1,0))</f>
        <v>0</v>
      </c>
      <c r="T255" s="16" t="s">
        <v>941</v>
      </c>
      <c r="U255" s="16" t="s">
        <v>942</v>
      </c>
      <c r="V255" s="17" t="s">
        <v>943</v>
      </c>
      <c r="W255" s="18" t="s">
        <v>359</v>
      </c>
      <c r="X255" s="17" t="s">
        <v>326</v>
      </c>
      <c r="Y255" s="19">
        <v>45323</v>
      </c>
      <c r="Z255" s="19">
        <v>45505</v>
      </c>
      <c r="AA255" s="17" t="s">
        <v>944</v>
      </c>
      <c r="AB255" s="22" t="s">
        <v>945</v>
      </c>
      <c r="AC255" s="34" t="s">
        <v>38</v>
      </c>
      <c r="AD255" s="31" t="str">
        <f t="shared" si="3"/>
        <v>A</v>
      </c>
      <c r="AE255" s="33" t="s">
        <v>946</v>
      </c>
      <c r="AF255" s="32">
        <v>0.25</v>
      </c>
      <c r="AG255" s="33" t="s">
        <v>947</v>
      </c>
    </row>
    <row r="256" spans="1:33" ht="120" customHeight="1" x14ac:dyDescent="0.2">
      <c r="A256" s="35" t="s">
        <v>325</v>
      </c>
      <c r="B256" s="17" t="s">
        <v>326</v>
      </c>
      <c r="C256" s="36">
        <v>1811</v>
      </c>
      <c r="D256" s="16" t="s">
        <v>12</v>
      </c>
      <c r="E256" s="17" t="s">
        <v>778</v>
      </c>
      <c r="F256" s="19">
        <v>45169</v>
      </c>
      <c r="G256" s="17" t="s">
        <v>22</v>
      </c>
      <c r="H256" s="21" t="s">
        <v>948</v>
      </c>
      <c r="I256" s="16"/>
      <c r="J256" s="19">
        <v>45203</v>
      </c>
      <c r="K256" s="18"/>
      <c r="L256" s="17"/>
      <c r="M256" s="17"/>
      <c r="N256" s="17"/>
      <c r="O256" s="17"/>
      <c r="P256" s="19"/>
      <c r="Q256" s="19"/>
      <c r="R256" s="20"/>
      <c r="S256" s="20" cm="1">
        <f t="array" ref="S256">SUM(IF(AB256=Reformulaciones!$A$2:$A$1363,1,0))</f>
        <v>0</v>
      </c>
      <c r="T256" s="16" t="s">
        <v>949</v>
      </c>
      <c r="U256" s="16" t="s">
        <v>950</v>
      </c>
      <c r="V256" s="17" t="s">
        <v>951</v>
      </c>
      <c r="W256" s="18" t="s">
        <v>359</v>
      </c>
      <c r="X256" s="17" t="s">
        <v>326</v>
      </c>
      <c r="Y256" s="19">
        <v>45323</v>
      </c>
      <c r="Z256" s="19">
        <v>45505</v>
      </c>
      <c r="AA256" s="17" t="s">
        <v>944</v>
      </c>
      <c r="AB256" s="22" t="s">
        <v>952</v>
      </c>
      <c r="AC256" s="34" t="s">
        <v>38</v>
      </c>
      <c r="AD256" s="31" t="str">
        <f t="shared" si="3"/>
        <v>A</v>
      </c>
      <c r="AE256" s="33" t="s">
        <v>185</v>
      </c>
      <c r="AF256" s="32">
        <v>0</v>
      </c>
      <c r="AG256" s="33" t="s">
        <v>745</v>
      </c>
    </row>
    <row r="257" spans="1:33" ht="120" customHeight="1" x14ac:dyDescent="0.2">
      <c r="A257" s="35" t="s">
        <v>325</v>
      </c>
      <c r="B257" s="17" t="s">
        <v>326</v>
      </c>
      <c r="C257" s="36">
        <v>1812</v>
      </c>
      <c r="D257" s="16" t="s">
        <v>12</v>
      </c>
      <c r="E257" s="17" t="s">
        <v>778</v>
      </c>
      <c r="F257" s="19">
        <v>45169</v>
      </c>
      <c r="G257" s="17" t="s">
        <v>22</v>
      </c>
      <c r="H257" s="21" t="s">
        <v>953</v>
      </c>
      <c r="I257" s="16"/>
      <c r="J257" s="19">
        <v>45203</v>
      </c>
      <c r="K257" s="18"/>
      <c r="L257" s="17"/>
      <c r="M257" s="17"/>
      <c r="N257" s="17"/>
      <c r="O257" s="17"/>
      <c r="P257" s="19"/>
      <c r="Q257" s="19"/>
      <c r="R257" s="20"/>
      <c r="S257" s="20" cm="1">
        <f t="array" ref="S257">SUM(IF(AB257=Reformulaciones!$A$2:$A$1363,1,0))</f>
        <v>0</v>
      </c>
      <c r="T257" s="16" t="s">
        <v>954</v>
      </c>
      <c r="U257" s="16" t="s">
        <v>955</v>
      </c>
      <c r="V257" s="17" t="s">
        <v>956</v>
      </c>
      <c r="W257" s="18" t="s">
        <v>359</v>
      </c>
      <c r="X257" s="17" t="s">
        <v>326</v>
      </c>
      <c r="Y257" s="19">
        <v>45323</v>
      </c>
      <c r="Z257" s="19">
        <v>45443</v>
      </c>
      <c r="AA257" s="17" t="s">
        <v>944</v>
      </c>
      <c r="AB257" s="22" t="s">
        <v>957</v>
      </c>
      <c r="AC257" s="34" t="s">
        <v>38</v>
      </c>
      <c r="AD257" s="31" t="str">
        <f t="shared" si="3"/>
        <v>A</v>
      </c>
      <c r="AE257" s="33" t="s">
        <v>185</v>
      </c>
      <c r="AF257" s="32">
        <v>0</v>
      </c>
      <c r="AG257" s="33" t="s">
        <v>745</v>
      </c>
    </row>
    <row r="258" spans="1:33" ht="120" customHeight="1" x14ac:dyDescent="0.2">
      <c r="A258" s="35" t="s">
        <v>325</v>
      </c>
      <c r="B258" s="17" t="s">
        <v>326</v>
      </c>
      <c r="C258" s="36">
        <v>1813</v>
      </c>
      <c r="D258" s="16" t="s">
        <v>12</v>
      </c>
      <c r="E258" s="17" t="s">
        <v>778</v>
      </c>
      <c r="F258" s="19">
        <v>45169</v>
      </c>
      <c r="G258" s="17" t="s">
        <v>22</v>
      </c>
      <c r="H258" s="21" t="s">
        <v>958</v>
      </c>
      <c r="I258" s="16"/>
      <c r="J258" s="19">
        <v>45203</v>
      </c>
      <c r="K258" s="18"/>
      <c r="L258" s="17"/>
      <c r="M258" s="17"/>
      <c r="N258" s="17"/>
      <c r="O258" s="17"/>
      <c r="P258" s="19"/>
      <c r="Q258" s="19"/>
      <c r="R258" s="20"/>
      <c r="S258" s="20" cm="1">
        <f t="array" ref="S258">SUM(IF(AB258=Reformulaciones!$A$2:$A$1363,1,0))</f>
        <v>0</v>
      </c>
      <c r="T258" s="16" t="s">
        <v>959</v>
      </c>
      <c r="U258" s="16" t="s">
        <v>960</v>
      </c>
      <c r="V258" s="17" t="s">
        <v>961</v>
      </c>
      <c r="W258" s="18" t="s">
        <v>359</v>
      </c>
      <c r="X258" s="17" t="s">
        <v>326</v>
      </c>
      <c r="Y258" s="19">
        <v>45474</v>
      </c>
      <c r="Z258" s="19">
        <v>45535</v>
      </c>
      <c r="AA258" s="17" t="s">
        <v>944</v>
      </c>
      <c r="AB258" s="22" t="s">
        <v>962</v>
      </c>
      <c r="AC258" s="34" t="s">
        <v>38</v>
      </c>
      <c r="AD258" s="31" t="str">
        <f t="shared" si="3"/>
        <v>A</v>
      </c>
      <c r="AE258" s="33" t="s">
        <v>185</v>
      </c>
      <c r="AF258" s="32">
        <v>0</v>
      </c>
      <c r="AG258" s="33" t="s">
        <v>745</v>
      </c>
    </row>
    <row r="259" spans="1:33" ht="120" customHeight="1" x14ac:dyDescent="0.2">
      <c r="A259" s="35" t="s">
        <v>325</v>
      </c>
      <c r="B259" s="17" t="s">
        <v>326</v>
      </c>
      <c r="C259" s="36">
        <v>1814</v>
      </c>
      <c r="D259" s="16" t="s">
        <v>12</v>
      </c>
      <c r="E259" s="17" t="s">
        <v>778</v>
      </c>
      <c r="F259" s="19">
        <v>45169</v>
      </c>
      <c r="G259" s="17" t="s">
        <v>22</v>
      </c>
      <c r="H259" s="21" t="s">
        <v>963</v>
      </c>
      <c r="I259" s="16"/>
      <c r="J259" s="19">
        <v>45203</v>
      </c>
      <c r="K259" s="18"/>
      <c r="L259" s="17"/>
      <c r="M259" s="17"/>
      <c r="N259" s="17"/>
      <c r="O259" s="17"/>
      <c r="P259" s="19"/>
      <c r="Q259" s="19"/>
      <c r="R259" s="20"/>
      <c r="S259" s="20" cm="1">
        <f t="array" ref="S259">SUM(IF(AB259=Reformulaciones!$A$2:$A$1363,1,0))</f>
        <v>0</v>
      </c>
      <c r="T259" s="16" t="s">
        <v>964</v>
      </c>
      <c r="U259" s="16" t="s">
        <v>965</v>
      </c>
      <c r="V259" s="17" t="s">
        <v>966</v>
      </c>
      <c r="W259" s="18" t="s">
        <v>359</v>
      </c>
      <c r="X259" s="17" t="s">
        <v>326</v>
      </c>
      <c r="Y259" s="19">
        <v>45323</v>
      </c>
      <c r="Z259" s="19">
        <v>45535</v>
      </c>
      <c r="AA259" s="17" t="s">
        <v>944</v>
      </c>
      <c r="AB259" s="22" t="s">
        <v>967</v>
      </c>
      <c r="AC259" s="34" t="s">
        <v>38</v>
      </c>
      <c r="AD259" s="31" t="str">
        <f t="shared" si="3"/>
        <v>A</v>
      </c>
      <c r="AE259" s="33" t="s">
        <v>185</v>
      </c>
      <c r="AF259" s="32">
        <v>0</v>
      </c>
      <c r="AG259" s="33" t="s">
        <v>745</v>
      </c>
    </row>
    <row r="260" spans="1:33" ht="120" customHeight="1" x14ac:dyDescent="0.2">
      <c r="A260" s="35" t="s">
        <v>325</v>
      </c>
      <c r="B260" s="17" t="s">
        <v>326</v>
      </c>
      <c r="C260" s="36">
        <v>1815</v>
      </c>
      <c r="D260" s="16" t="s">
        <v>12</v>
      </c>
      <c r="E260" s="17" t="s">
        <v>778</v>
      </c>
      <c r="F260" s="19">
        <v>45169</v>
      </c>
      <c r="G260" s="17" t="s">
        <v>22</v>
      </c>
      <c r="H260" s="21" t="s">
        <v>968</v>
      </c>
      <c r="I260" s="16"/>
      <c r="J260" s="19">
        <v>45203</v>
      </c>
      <c r="K260" s="18"/>
      <c r="L260" s="17"/>
      <c r="M260" s="17"/>
      <c r="N260" s="17"/>
      <c r="O260" s="17"/>
      <c r="P260" s="19"/>
      <c r="Q260" s="19"/>
      <c r="R260" s="20"/>
      <c r="S260" s="20" cm="1">
        <f t="array" ref="S260">SUM(IF(AB260=Reformulaciones!$A$2:$A$1363,1,0))</f>
        <v>0</v>
      </c>
      <c r="T260" s="16" t="s">
        <v>969</v>
      </c>
      <c r="U260" s="16" t="s">
        <v>970</v>
      </c>
      <c r="V260" s="17" t="s">
        <v>971</v>
      </c>
      <c r="W260" s="18" t="s">
        <v>359</v>
      </c>
      <c r="X260" s="17" t="s">
        <v>326</v>
      </c>
      <c r="Y260" s="19">
        <v>45306</v>
      </c>
      <c r="Z260" s="19">
        <v>45473</v>
      </c>
      <c r="AA260" s="17" t="s">
        <v>972</v>
      </c>
      <c r="AB260" s="22" t="s">
        <v>973</v>
      </c>
      <c r="AC260" s="34" t="s">
        <v>38</v>
      </c>
      <c r="AD260" s="31" t="str">
        <f t="shared" si="3"/>
        <v>A</v>
      </c>
      <c r="AE260" s="33" t="s">
        <v>185</v>
      </c>
      <c r="AF260" s="32">
        <v>0</v>
      </c>
      <c r="AG260" s="33" t="s">
        <v>745</v>
      </c>
    </row>
    <row r="261" spans="1:33" ht="120" customHeight="1" x14ac:dyDescent="0.2">
      <c r="A261" s="35" t="s">
        <v>325</v>
      </c>
      <c r="B261" s="17" t="s">
        <v>326</v>
      </c>
      <c r="C261" s="36">
        <v>1816</v>
      </c>
      <c r="D261" s="16" t="s">
        <v>12</v>
      </c>
      <c r="E261" s="17" t="s">
        <v>778</v>
      </c>
      <c r="F261" s="19">
        <v>45169</v>
      </c>
      <c r="G261" s="17" t="s">
        <v>22</v>
      </c>
      <c r="H261" s="21" t="s">
        <v>974</v>
      </c>
      <c r="I261" s="16"/>
      <c r="J261" s="19">
        <v>45203</v>
      </c>
      <c r="K261" s="18"/>
      <c r="L261" s="17"/>
      <c r="M261" s="17"/>
      <c r="N261" s="17"/>
      <c r="O261" s="17"/>
      <c r="P261" s="19"/>
      <c r="Q261" s="19"/>
      <c r="R261" s="20"/>
      <c r="S261" s="20" cm="1">
        <f t="array" ref="S261">SUM(IF(AB261=Reformulaciones!$A$2:$A$1363,1,0))</f>
        <v>0</v>
      </c>
      <c r="T261" s="16" t="s">
        <v>975</v>
      </c>
      <c r="U261" s="16" t="s">
        <v>976</v>
      </c>
      <c r="V261" s="17" t="s">
        <v>977</v>
      </c>
      <c r="W261" s="18" t="s">
        <v>978</v>
      </c>
      <c r="X261" s="17" t="s">
        <v>326</v>
      </c>
      <c r="Y261" s="19">
        <v>45383</v>
      </c>
      <c r="Z261" s="19">
        <v>45657</v>
      </c>
      <c r="AA261" s="17" t="s">
        <v>972</v>
      </c>
      <c r="AB261" s="22" t="s">
        <v>979</v>
      </c>
      <c r="AC261" s="34" t="s">
        <v>38</v>
      </c>
      <c r="AD261" s="31" t="str">
        <f t="shared" si="3"/>
        <v>A</v>
      </c>
      <c r="AE261" s="33" t="s">
        <v>185</v>
      </c>
      <c r="AF261" s="32">
        <v>0</v>
      </c>
      <c r="AG261" s="33" t="s">
        <v>980</v>
      </c>
    </row>
    <row r="262" spans="1:33" ht="120" customHeight="1" x14ac:dyDescent="0.2">
      <c r="A262" s="35" t="s">
        <v>325</v>
      </c>
      <c r="B262" s="17" t="s">
        <v>326</v>
      </c>
      <c r="C262" s="36">
        <v>1817</v>
      </c>
      <c r="D262" s="16" t="s">
        <v>12</v>
      </c>
      <c r="E262" s="17" t="s">
        <v>778</v>
      </c>
      <c r="F262" s="19">
        <v>45169</v>
      </c>
      <c r="G262" s="17" t="s">
        <v>22</v>
      </c>
      <c r="H262" s="21" t="s">
        <v>981</v>
      </c>
      <c r="I262" s="16"/>
      <c r="J262" s="19">
        <v>45203</v>
      </c>
      <c r="K262" s="18"/>
      <c r="L262" s="17"/>
      <c r="M262" s="17"/>
      <c r="N262" s="17"/>
      <c r="O262" s="17"/>
      <c r="P262" s="19"/>
      <c r="Q262" s="19"/>
      <c r="R262" s="20"/>
      <c r="S262" s="20" cm="1">
        <f t="array" ref="S262">SUM(IF(AB262=Reformulaciones!$A$2:$A$1363,1,0))</f>
        <v>0</v>
      </c>
      <c r="T262" s="16" t="s">
        <v>982</v>
      </c>
      <c r="U262" s="16" t="s">
        <v>983</v>
      </c>
      <c r="V262" s="17" t="s">
        <v>984</v>
      </c>
      <c r="W262" s="18" t="s">
        <v>359</v>
      </c>
      <c r="X262" s="17" t="s">
        <v>326</v>
      </c>
      <c r="Y262" s="19">
        <v>45383</v>
      </c>
      <c r="Z262" s="19">
        <v>45473</v>
      </c>
      <c r="AA262" s="17" t="s">
        <v>972</v>
      </c>
      <c r="AB262" s="22" t="s">
        <v>985</v>
      </c>
      <c r="AC262" s="34" t="s">
        <v>38</v>
      </c>
      <c r="AD262" s="31" t="str">
        <f t="shared" ref="AD262:AD325" si="4">IF($AF262="N.A.","A",(IF($AF262&lt;100%,"A",(IF($AF262=100%,"C")))))</f>
        <v>A</v>
      </c>
      <c r="AE262" s="33" t="s">
        <v>185</v>
      </c>
      <c r="AF262" s="32">
        <v>0</v>
      </c>
      <c r="AG262" s="33" t="s">
        <v>986</v>
      </c>
    </row>
    <row r="263" spans="1:33" ht="120" customHeight="1" x14ac:dyDescent="0.2">
      <c r="A263" s="35" t="s">
        <v>325</v>
      </c>
      <c r="B263" s="17" t="s">
        <v>326</v>
      </c>
      <c r="C263" s="36">
        <v>1818</v>
      </c>
      <c r="D263" s="16" t="s">
        <v>12</v>
      </c>
      <c r="E263" s="17" t="s">
        <v>778</v>
      </c>
      <c r="F263" s="19">
        <v>45169</v>
      </c>
      <c r="G263" s="17" t="s">
        <v>22</v>
      </c>
      <c r="H263" s="21" t="s">
        <v>987</v>
      </c>
      <c r="I263" s="16"/>
      <c r="J263" s="19">
        <v>45203</v>
      </c>
      <c r="K263" s="18"/>
      <c r="L263" s="17"/>
      <c r="M263" s="17"/>
      <c r="N263" s="17"/>
      <c r="O263" s="17"/>
      <c r="P263" s="19"/>
      <c r="Q263" s="19"/>
      <c r="R263" s="20"/>
      <c r="S263" s="20" cm="1">
        <f t="array" ref="S263">SUM(IF(AB263=Reformulaciones!$A$2:$A$1363,1,0))</f>
        <v>0</v>
      </c>
      <c r="T263" s="16" t="s">
        <v>988</v>
      </c>
      <c r="U263" s="16" t="s">
        <v>989</v>
      </c>
      <c r="V263" s="17" t="s">
        <v>990</v>
      </c>
      <c r="W263" s="18" t="s">
        <v>359</v>
      </c>
      <c r="X263" s="17" t="s">
        <v>326</v>
      </c>
      <c r="Y263" s="19">
        <v>45383</v>
      </c>
      <c r="Z263" s="19">
        <v>45505</v>
      </c>
      <c r="AA263" s="17" t="s">
        <v>972</v>
      </c>
      <c r="AB263" s="22" t="s">
        <v>991</v>
      </c>
      <c r="AC263" s="34" t="s">
        <v>38</v>
      </c>
      <c r="AD263" s="31" t="str">
        <f t="shared" si="4"/>
        <v>A</v>
      </c>
      <c r="AE263" s="33" t="s">
        <v>185</v>
      </c>
      <c r="AF263" s="32">
        <v>0</v>
      </c>
      <c r="AG263" s="33" t="s">
        <v>986</v>
      </c>
    </row>
    <row r="264" spans="1:33" ht="120" customHeight="1" x14ac:dyDescent="0.2">
      <c r="A264" s="35" t="s">
        <v>325</v>
      </c>
      <c r="B264" s="17" t="s">
        <v>326</v>
      </c>
      <c r="C264" s="36">
        <v>1819</v>
      </c>
      <c r="D264" s="16" t="s">
        <v>12</v>
      </c>
      <c r="E264" s="17" t="s">
        <v>778</v>
      </c>
      <c r="F264" s="19">
        <v>45169</v>
      </c>
      <c r="G264" s="17" t="s">
        <v>22</v>
      </c>
      <c r="H264" s="21" t="s">
        <v>992</v>
      </c>
      <c r="I264" s="16"/>
      <c r="J264" s="19">
        <v>45203</v>
      </c>
      <c r="K264" s="18"/>
      <c r="L264" s="17"/>
      <c r="M264" s="17"/>
      <c r="N264" s="17"/>
      <c r="O264" s="17"/>
      <c r="P264" s="19"/>
      <c r="Q264" s="19"/>
      <c r="R264" s="20">
        <v>1</v>
      </c>
      <c r="S264" s="20" cm="1">
        <f t="array" ref="S264">SUM(IF(AB264=Reformulaciones!$A$2:$A$1363,1,0))</f>
        <v>0</v>
      </c>
      <c r="T264" s="16" t="s">
        <v>993</v>
      </c>
      <c r="U264" s="16" t="s">
        <v>994</v>
      </c>
      <c r="V264" s="17" t="s">
        <v>995</v>
      </c>
      <c r="W264" s="18">
        <v>1</v>
      </c>
      <c r="X264" s="17" t="s">
        <v>326</v>
      </c>
      <c r="Y264" s="19">
        <v>45383</v>
      </c>
      <c r="Z264" s="19">
        <v>45657</v>
      </c>
      <c r="AA264" s="17" t="s">
        <v>996</v>
      </c>
      <c r="AB264" s="22" t="s">
        <v>997</v>
      </c>
      <c r="AC264" s="34" t="s">
        <v>38</v>
      </c>
      <c r="AD264" s="31" t="str">
        <f t="shared" si="4"/>
        <v>A</v>
      </c>
      <c r="AE264" s="33" t="s">
        <v>185</v>
      </c>
      <c r="AF264" s="32">
        <v>0</v>
      </c>
      <c r="AG264" s="33" t="s">
        <v>986</v>
      </c>
    </row>
    <row r="265" spans="1:33" ht="120" customHeight="1" x14ac:dyDescent="0.2">
      <c r="A265" s="35" t="s">
        <v>213</v>
      </c>
      <c r="B265" s="17" t="s">
        <v>214</v>
      </c>
      <c r="C265" s="36">
        <v>1820</v>
      </c>
      <c r="D265" s="16" t="s">
        <v>20</v>
      </c>
      <c r="E265" s="17" t="s">
        <v>20</v>
      </c>
      <c r="F265" s="19"/>
      <c r="G265" s="17" t="s">
        <v>24</v>
      </c>
      <c r="H265" s="21" t="s">
        <v>998</v>
      </c>
      <c r="I265" s="16" t="s">
        <v>32</v>
      </c>
      <c r="J265" s="19">
        <v>45203</v>
      </c>
      <c r="K265" s="18"/>
      <c r="L265" s="17"/>
      <c r="M265" s="17"/>
      <c r="N265" s="17"/>
      <c r="O265" s="17"/>
      <c r="P265" s="19"/>
      <c r="Q265" s="19"/>
      <c r="R265" s="20"/>
      <c r="S265" s="20" cm="1">
        <f t="array" ref="S265">SUM(IF(AB265=Reformulaciones!$A$2:$A$1363,1,0))</f>
        <v>0</v>
      </c>
      <c r="T265" s="16" t="s">
        <v>999</v>
      </c>
      <c r="U265" s="16" t="s">
        <v>1000</v>
      </c>
      <c r="V265" s="17" t="s">
        <v>1001</v>
      </c>
      <c r="W265" s="18">
        <v>6</v>
      </c>
      <c r="X265" s="17" t="s">
        <v>214</v>
      </c>
      <c r="Y265" s="19">
        <v>45231</v>
      </c>
      <c r="Z265" s="19">
        <v>45442</v>
      </c>
      <c r="AA265" s="17" t="s">
        <v>1002</v>
      </c>
      <c r="AB265" s="22" t="s">
        <v>1003</v>
      </c>
      <c r="AC265" s="34" t="s">
        <v>117</v>
      </c>
      <c r="AD265" s="31" t="str">
        <f t="shared" si="4"/>
        <v>A</v>
      </c>
      <c r="AE265" s="33" t="s">
        <v>401</v>
      </c>
      <c r="AF265" s="32">
        <v>0</v>
      </c>
      <c r="AG265" s="33" t="s">
        <v>401</v>
      </c>
    </row>
    <row r="266" spans="1:33" ht="120" customHeight="1" x14ac:dyDescent="0.2">
      <c r="A266" s="35" t="s">
        <v>213</v>
      </c>
      <c r="B266" s="17" t="s">
        <v>214</v>
      </c>
      <c r="C266" s="36">
        <v>1820</v>
      </c>
      <c r="D266" s="16" t="s">
        <v>20</v>
      </c>
      <c r="E266" s="17" t="s">
        <v>20</v>
      </c>
      <c r="F266" s="19"/>
      <c r="G266" s="17" t="s">
        <v>24</v>
      </c>
      <c r="H266" s="21" t="s">
        <v>998</v>
      </c>
      <c r="I266" s="16" t="s">
        <v>32</v>
      </c>
      <c r="J266" s="19">
        <v>45203</v>
      </c>
      <c r="K266" s="18"/>
      <c r="L266" s="17"/>
      <c r="M266" s="17"/>
      <c r="N266" s="17"/>
      <c r="O266" s="17"/>
      <c r="P266" s="19"/>
      <c r="Q266" s="19"/>
      <c r="R266" s="20"/>
      <c r="S266" s="20" cm="1">
        <f t="array" ref="S266">SUM(IF(AB266=Reformulaciones!$A$2:$A$1363,1,0))</f>
        <v>0</v>
      </c>
      <c r="T266" s="16" t="s">
        <v>999</v>
      </c>
      <c r="U266" s="16" t="s">
        <v>1004</v>
      </c>
      <c r="V266" s="17" t="s">
        <v>1005</v>
      </c>
      <c r="W266" s="18">
        <v>1</v>
      </c>
      <c r="X266" s="17" t="s">
        <v>214</v>
      </c>
      <c r="Y266" s="19">
        <v>45292</v>
      </c>
      <c r="Z266" s="19">
        <v>45380</v>
      </c>
      <c r="AA266" s="17" t="s">
        <v>1006</v>
      </c>
      <c r="AB266" s="22" t="s">
        <v>1007</v>
      </c>
      <c r="AC266" s="34" t="s">
        <v>117</v>
      </c>
      <c r="AD266" s="31" t="str">
        <f t="shared" si="4"/>
        <v>C</v>
      </c>
      <c r="AE266" s="33" t="s">
        <v>1008</v>
      </c>
      <c r="AF266" s="32">
        <v>1</v>
      </c>
      <c r="AG266" s="33" t="s">
        <v>1009</v>
      </c>
    </row>
    <row r="267" spans="1:33" ht="120" customHeight="1" x14ac:dyDescent="0.2">
      <c r="A267" s="35" t="s">
        <v>213</v>
      </c>
      <c r="B267" s="17" t="s">
        <v>214</v>
      </c>
      <c r="C267" s="36">
        <v>1822</v>
      </c>
      <c r="D267" s="16" t="s">
        <v>20</v>
      </c>
      <c r="E267" s="17" t="s">
        <v>20</v>
      </c>
      <c r="F267" s="19"/>
      <c r="G267" s="17" t="s">
        <v>24</v>
      </c>
      <c r="H267" s="21" t="s">
        <v>1010</v>
      </c>
      <c r="I267" s="16" t="s">
        <v>32</v>
      </c>
      <c r="J267" s="19">
        <v>45203</v>
      </c>
      <c r="K267" s="18"/>
      <c r="L267" s="17"/>
      <c r="M267" s="17"/>
      <c r="N267" s="17"/>
      <c r="O267" s="17"/>
      <c r="P267" s="19"/>
      <c r="Q267" s="19"/>
      <c r="R267" s="20"/>
      <c r="S267" s="20" cm="1">
        <f t="array" ref="S267">SUM(IF(AB267=Reformulaciones!$A$2:$A$1363,1,0))</f>
        <v>0</v>
      </c>
      <c r="T267" s="16" t="s">
        <v>1011</v>
      </c>
      <c r="U267" s="16" t="s">
        <v>1012</v>
      </c>
      <c r="V267" s="17" t="s">
        <v>1013</v>
      </c>
      <c r="W267" s="18">
        <v>1</v>
      </c>
      <c r="X267" s="17" t="s">
        <v>214</v>
      </c>
      <c r="Y267" s="19">
        <v>45261</v>
      </c>
      <c r="Z267" s="19">
        <v>45322</v>
      </c>
      <c r="AA267" s="17" t="s">
        <v>1006</v>
      </c>
      <c r="AB267" s="22" t="s">
        <v>1014</v>
      </c>
      <c r="AC267" s="34" t="s">
        <v>43</v>
      </c>
      <c r="AD267" s="31" t="str">
        <f t="shared" si="4"/>
        <v>C</v>
      </c>
      <c r="AE267" s="33" t="s">
        <v>1015</v>
      </c>
      <c r="AF267" s="32">
        <v>1</v>
      </c>
      <c r="AG267" s="33" t="s">
        <v>1016</v>
      </c>
    </row>
    <row r="268" spans="1:33" ht="120" customHeight="1" x14ac:dyDescent="0.2">
      <c r="A268" s="35" t="s">
        <v>213</v>
      </c>
      <c r="B268" s="17" t="s">
        <v>214</v>
      </c>
      <c r="C268" s="36">
        <v>1823</v>
      </c>
      <c r="D268" s="16" t="s">
        <v>20</v>
      </c>
      <c r="E268" s="17" t="s">
        <v>20</v>
      </c>
      <c r="F268" s="19"/>
      <c r="G268" s="17" t="s">
        <v>24</v>
      </c>
      <c r="H268" s="21" t="s">
        <v>1017</v>
      </c>
      <c r="I268" s="16" t="s">
        <v>32</v>
      </c>
      <c r="J268" s="19">
        <v>45203</v>
      </c>
      <c r="K268" s="18"/>
      <c r="L268" s="17"/>
      <c r="M268" s="17"/>
      <c r="N268" s="17"/>
      <c r="O268" s="17"/>
      <c r="P268" s="19"/>
      <c r="Q268" s="19"/>
      <c r="R268" s="20"/>
      <c r="S268" s="20" cm="1">
        <f t="array" ref="S268">SUM(IF(AB268=Reformulaciones!$A$2:$A$1363,1,0))</f>
        <v>0</v>
      </c>
      <c r="T268" s="16" t="s">
        <v>1018</v>
      </c>
      <c r="U268" s="16" t="s">
        <v>1019</v>
      </c>
      <c r="V268" s="17" t="s">
        <v>1020</v>
      </c>
      <c r="W268" s="18">
        <v>1</v>
      </c>
      <c r="X268" s="17" t="s">
        <v>214</v>
      </c>
      <c r="Y268" s="19">
        <v>45292</v>
      </c>
      <c r="Z268" s="19">
        <v>45322</v>
      </c>
      <c r="AA268" s="17" t="s">
        <v>1006</v>
      </c>
      <c r="AB268" s="22" t="s">
        <v>1021</v>
      </c>
      <c r="AC268" s="34" t="s">
        <v>39</v>
      </c>
      <c r="AD268" s="31" t="str">
        <f t="shared" si="4"/>
        <v>C</v>
      </c>
      <c r="AE268" s="33" t="s">
        <v>1685</v>
      </c>
      <c r="AF268" s="32">
        <v>1</v>
      </c>
      <c r="AG268" s="33" t="s">
        <v>1686</v>
      </c>
    </row>
    <row r="269" spans="1:33" ht="120" customHeight="1" x14ac:dyDescent="0.2">
      <c r="A269" s="35" t="s">
        <v>213</v>
      </c>
      <c r="B269" s="17" t="s">
        <v>214</v>
      </c>
      <c r="C269" s="36">
        <v>1823</v>
      </c>
      <c r="D269" s="16" t="s">
        <v>20</v>
      </c>
      <c r="E269" s="17" t="s">
        <v>20</v>
      </c>
      <c r="F269" s="19"/>
      <c r="G269" s="17" t="s">
        <v>24</v>
      </c>
      <c r="H269" s="21" t="s">
        <v>1017</v>
      </c>
      <c r="I269" s="16" t="s">
        <v>32</v>
      </c>
      <c r="J269" s="19">
        <v>45203</v>
      </c>
      <c r="K269" s="18"/>
      <c r="L269" s="17"/>
      <c r="M269" s="17"/>
      <c r="N269" s="17"/>
      <c r="O269" s="17"/>
      <c r="P269" s="19"/>
      <c r="Q269" s="19"/>
      <c r="R269" s="20"/>
      <c r="S269" s="20" cm="1">
        <f t="array" ref="S269">SUM(IF(AB269=Reformulaciones!$A$2:$A$1363,1,0))</f>
        <v>0</v>
      </c>
      <c r="T269" s="16" t="s">
        <v>1018</v>
      </c>
      <c r="U269" s="16" t="s">
        <v>1022</v>
      </c>
      <c r="V269" s="17" t="s">
        <v>1023</v>
      </c>
      <c r="W269" s="18">
        <v>1</v>
      </c>
      <c r="X269" s="17" t="s">
        <v>214</v>
      </c>
      <c r="Y269" s="19">
        <v>45292</v>
      </c>
      <c r="Z269" s="19">
        <v>45596</v>
      </c>
      <c r="AA269" s="17" t="s">
        <v>1006</v>
      </c>
      <c r="AB269" s="22" t="s">
        <v>1024</v>
      </c>
      <c r="AC269" s="34" t="s">
        <v>39</v>
      </c>
      <c r="AD269" s="31" t="str">
        <f t="shared" si="4"/>
        <v>A</v>
      </c>
      <c r="AE269" s="33" t="s">
        <v>1681</v>
      </c>
      <c r="AF269" s="32">
        <v>0</v>
      </c>
      <c r="AG269" s="33" t="s">
        <v>1687</v>
      </c>
    </row>
    <row r="270" spans="1:33" ht="120" customHeight="1" x14ac:dyDescent="0.2">
      <c r="A270" s="35" t="s">
        <v>224</v>
      </c>
      <c r="B270" s="17" t="s">
        <v>225</v>
      </c>
      <c r="C270" s="36">
        <v>1825</v>
      </c>
      <c r="D270" s="16" t="s">
        <v>11</v>
      </c>
      <c r="E270" s="17" t="s">
        <v>1025</v>
      </c>
      <c r="F270" s="19"/>
      <c r="G270" s="17" t="s">
        <v>24</v>
      </c>
      <c r="H270" s="21" t="s">
        <v>1026</v>
      </c>
      <c r="I270" s="16" t="s">
        <v>31</v>
      </c>
      <c r="J270" s="19">
        <v>45204</v>
      </c>
      <c r="K270" s="18"/>
      <c r="L270" s="17"/>
      <c r="M270" s="17"/>
      <c r="N270" s="17"/>
      <c r="O270" s="17"/>
      <c r="P270" s="19"/>
      <c r="Q270" s="19"/>
      <c r="R270" s="20"/>
      <c r="S270" s="20" cm="1">
        <f t="array" ref="S270">SUM(IF(AB270=Reformulaciones!$A$2:$A$1363,1,0))</f>
        <v>0</v>
      </c>
      <c r="T270" s="16" t="s">
        <v>1027</v>
      </c>
      <c r="U270" s="16" t="s">
        <v>1028</v>
      </c>
      <c r="V270" s="17" t="s">
        <v>1029</v>
      </c>
      <c r="W270" s="18">
        <v>1</v>
      </c>
      <c r="X270" s="17" t="s">
        <v>225</v>
      </c>
      <c r="Y270" s="19">
        <v>45261</v>
      </c>
      <c r="Z270" s="19">
        <v>45321</v>
      </c>
      <c r="AA270" s="17" t="s">
        <v>1030</v>
      </c>
      <c r="AB270" s="22" t="s">
        <v>1031</v>
      </c>
      <c r="AC270" s="34" t="s">
        <v>41</v>
      </c>
      <c r="AD270" s="31" t="str">
        <f t="shared" si="4"/>
        <v>C</v>
      </c>
      <c r="AE270" s="33" t="s">
        <v>1032</v>
      </c>
      <c r="AF270" s="32">
        <v>1</v>
      </c>
      <c r="AG270" s="33" t="s">
        <v>1033</v>
      </c>
    </row>
    <row r="271" spans="1:33" ht="120" customHeight="1" x14ac:dyDescent="0.2">
      <c r="A271" s="35" t="s">
        <v>224</v>
      </c>
      <c r="B271" s="17" t="s">
        <v>225</v>
      </c>
      <c r="C271" s="36">
        <v>1825</v>
      </c>
      <c r="D271" s="16" t="s">
        <v>11</v>
      </c>
      <c r="E271" s="17" t="s">
        <v>1025</v>
      </c>
      <c r="F271" s="19"/>
      <c r="G271" s="17" t="s">
        <v>24</v>
      </c>
      <c r="H271" s="21" t="s">
        <v>1026</v>
      </c>
      <c r="I271" s="16" t="s">
        <v>31</v>
      </c>
      <c r="J271" s="19">
        <v>45204</v>
      </c>
      <c r="K271" s="18"/>
      <c r="L271" s="17"/>
      <c r="M271" s="17"/>
      <c r="N271" s="17"/>
      <c r="O271" s="17"/>
      <c r="P271" s="19"/>
      <c r="Q271" s="19"/>
      <c r="R271" s="20"/>
      <c r="S271" s="20" cm="1">
        <f t="array" ref="S271">SUM(IF(AB271=Reformulaciones!$A$2:$A$1363,1,0))</f>
        <v>0</v>
      </c>
      <c r="T271" s="16" t="s">
        <v>1027</v>
      </c>
      <c r="U271" s="16" t="s">
        <v>1034</v>
      </c>
      <c r="V271" s="17" t="s">
        <v>1035</v>
      </c>
      <c r="W271" s="18">
        <v>2</v>
      </c>
      <c r="X271" s="17" t="s">
        <v>225</v>
      </c>
      <c r="Y271" s="19">
        <v>45324</v>
      </c>
      <c r="Z271" s="19">
        <v>45656</v>
      </c>
      <c r="AA271" s="17" t="s">
        <v>1030</v>
      </c>
      <c r="AB271" s="22" t="s">
        <v>1036</v>
      </c>
      <c r="AC271" s="34" t="s">
        <v>41</v>
      </c>
      <c r="AD271" s="31" t="str">
        <f t="shared" si="4"/>
        <v>A</v>
      </c>
      <c r="AE271" s="33" t="s">
        <v>243</v>
      </c>
      <c r="AF271" s="32">
        <v>0</v>
      </c>
      <c r="AG271" s="33" t="s">
        <v>244</v>
      </c>
    </row>
    <row r="272" spans="1:33" ht="120" customHeight="1" x14ac:dyDescent="0.2">
      <c r="A272" s="35" t="s">
        <v>224</v>
      </c>
      <c r="B272" s="17" t="s">
        <v>225</v>
      </c>
      <c r="C272" s="36">
        <v>1826</v>
      </c>
      <c r="D272" s="16" t="s">
        <v>11</v>
      </c>
      <c r="E272" s="17" t="s">
        <v>1025</v>
      </c>
      <c r="F272" s="19"/>
      <c r="G272" s="17" t="s">
        <v>24</v>
      </c>
      <c r="H272" s="21" t="s">
        <v>1037</v>
      </c>
      <c r="I272" s="16" t="s">
        <v>31</v>
      </c>
      <c r="J272" s="19">
        <v>45204</v>
      </c>
      <c r="K272" s="18"/>
      <c r="L272" s="17"/>
      <c r="M272" s="17"/>
      <c r="N272" s="17"/>
      <c r="O272" s="17"/>
      <c r="P272" s="19"/>
      <c r="Q272" s="19"/>
      <c r="R272" s="20"/>
      <c r="S272" s="20" cm="1">
        <f t="array" ref="S272">SUM(IF(AB272=Reformulaciones!$A$2:$A$1363,1,0))</f>
        <v>0</v>
      </c>
      <c r="T272" s="16" t="s">
        <v>1038</v>
      </c>
      <c r="U272" s="16" t="s">
        <v>1039</v>
      </c>
      <c r="V272" s="17" t="s">
        <v>1040</v>
      </c>
      <c r="W272" s="18">
        <v>1</v>
      </c>
      <c r="X272" s="17" t="s">
        <v>225</v>
      </c>
      <c r="Y272" s="19">
        <v>45231</v>
      </c>
      <c r="Z272" s="19">
        <v>45293</v>
      </c>
      <c r="AA272" s="17" t="s">
        <v>1030</v>
      </c>
      <c r="AB272" s="22" t="s">
        <v>1041</v>
      </c>
      <c r="AC272" s="34" t="s">
        <v>41</v>
      </c>
      <c r="AD272" s="31" t="str">
        <f t="shared" si="4"/>
        <v>C</v>
      </c>
      <c r="AE272" s="33" t="s">
        <v>1042</v>
      </c>
      <c r="AF272" s="32">
        <v>1</v>
      </c>
      <c r="AG272" s="33" t="s">
        <v>1043</v>
      </c>
    </row>
    <row r="273" spans="1:33" ht="120" customHeight="1" x14ac:dyDescent="0.2">
      <c r="A273" s="35" t="s">
        <v>224</v>
      </c>
      <c r="B273" s="17" t="s">
        <v>225</v>
      </c>
      <c r="C273" s="36">
        <v>1826</v>
      </c>
      <c r="D273" s="16" t="s">
        <v>11</v>
      </c>
      <c r="E273" s="17" t="s">
        <v>1025</v>
      </c>
      <c r="F273" s="19"/>
      <c r="G273" s="17" t="s">
        <v>24</v>
      </c>
      <c r="H273" s="21" t="s">
        <v>1037</v>
      </c>
      <c r="I273" s="16" t="s">
        <v>31</v>
      </c>
      <c r="J273" s="19">
        <v>45204</v>
      </c>
      <c r="K273" s="18"/>
      <c r="L273" s="17"/>
      <c r="M273" s="17"/>
      <c r="N273" s="17"/>
      <c r="O273" s="17"/>
      <c r="P273" s="19"/>
      <c r="Q273" s="19"/>
      <c r="R273" s="20"/>
      <c r="S273" s="20" cm="1">
        <f t="array" ref="S273">SUM(IF(AB273=Reformulaciones!$A$2:$A$1363,1,0))</f>
        <v>0</v>
      </c>
      <c r="T273" s="16" t="s">
        <v>1038</v>
      </c>
      <c r="U273" s="16" t="s">
        <v>1044</v>
      </c>
      <c r="V273" s="17" t="s">
        <v>1045</v>
      </c>
      <c r="W273" s="18">
        <v>1</v>
      </c>
      <c r="X273" s="17" t="s">
        <v>225</v>
      </c>
      <c r="Y273" s="19">
        <v>45292</v>
      </c>
      <c r="Z273" s="19">
        <v>45382</v>
      </c>
      <c r="AA273" s="17" t="s">
        <v>1030</v>
      </c>
      <c r="AB273" s="22" t="s">
        <v>1046</v>
      </c>
      <c r="AC273" s="34" t="s">
        <v>41</v>
      </c>
      <c r="AD273" s="31" t="str">
        <f t="shared" si="4"/>
        <v>C</v>
      </c>
      <c r="AE273" s="33" t="s">
        <v>1047</v>
      </c>
      <c r="AF273" s="32">
        <v>1</v>
      </c>
      <c r="AG273" s="33" t="s">
        <v>1048</v>
      </c>
    </row>
    <row r="274" spans="1:33" ht="120" customHeight="1" x14ac:dyDescent="0.2">
      <c r="A274" s="35" t="s">
        <v>224</v>
      </c>
      <c r="B274" s="17" t="s">
        <v>225</v>
      </c>
      <c r="C274" s="36">
        <v>1826</v>
      </c>
      <c r="D274" s="16" t="s">
        <v>11</v>
      </c>
      <c r="E274" s="17" t="s">
        <v>1025</v>
      </c>
      <c r="F274" s="19"/>
      <c r="G274" s="17" t="s">
        <v>24</v>
      </c>
      <c r="H274" s="21" t="s">
        <v>1037</v>
      </c>
      <c r="I274" s="16" t="s">
        <v>31</v>
      </c>
      <c r="J274" s="19">
        <v>45204</v>
      </c>
      <c r="K274" s="18"/>
      <c r="L274" s="17"/>
      <c r="M274" s="17"/>
      <c r="N274" s="17"/>
      <c r="O274" s="17"/>
      <c r="P274" s="19"/>
      <c r="Q274" s="19"/>
      <c r="R274" s="20"/>
      <c r="S274" s="20" cm="1">
        <f t="array" ref="S274">SUM(IF(AB274=Reformulaciones!$A$2:$A$1363,1,0))</f>
        <v>0</v>
      </c>
      <c r="T274" s="16" t="s">
        <v>1038</v>
      </c>
      <c r="U274" s="16" t="s">
        <v>1049</v>
      </c>
      <c r="V274" s="17" t="s">
        <v>1050</v>
      </c>
      <c r="W274" s="18">
        <v>1</v>
      </c>
      <c r="X274" s="17" t="s">
        <v>225</v>
      </c>
      <c r="Y274" s="19">
        <v>45380</v>
      </c>
      <c r="Z274" s="19">
        <v>45471</v>
      </c>
      <c r="AA274" s="17" t="s">
        <v>1030</v>
      </c>
      <c r="AB274" s="22" t="s">
        <v>1051</v>
      </c>
      <c r="AC274" s="34" t="s">
        <v>41</v>
      </c>
      <c r="AD274" s="31" t="str">
        <f t="shared" si="4"/>
        <v>A</v>
      </c>
      <c r="AE274" s="33" t="s">
        <v>243</v>
      </c>
      <c r="AF274" s="32">
        <v>0</v>
      </c>
      <c r="AG274" s="33" t="s">
        <v>244</v>
      </c>
    </row>
    <row r="275" spans="1:33" ht="120" customHeight="1" x14ac:dyDescent="0.2">
      <c r="A275" s="35" t="s">
        <v>224</v>
      </c>
      <c r="B275" s="17" t="s">
        <v>225</v>
      </c>
      <c r="C275" s="36">
        <v>1828</v>
      </c>
      <c r="D275" s="16" t="s">
        <v>11</v>
      </c>
      <c r="E275" s="17" t="s">
        <v>1025</v>
      </c>
      <c r="F275" s="19"/>
      <c r="G275" s="17" t="s">
        <v>24</v>
      </c>
      <c r="H275" s="21" t="s">
        <v>1052</v>
      </c>
      <c r="I275" s="16" t="s">
        <v>31</v>
      </c>
      <c r="J275" s="19">
        <v>45204</v>
      </c>
      <c r="K275" s="18"/>
      <c r="L275" s="17"/>
      <c r="M275" s="17"/>
      <c r="N275" s="17"/>
      <c r="O275" s="17"/>
      <c r="P275" s="19"/>
      <c r="Q275" s="19"/>
      <c r="R275" s="20">
        <v>2</v>
      </c>
      <c r="S275" s="20" cm="1">
        <f t="array" ref="S275">SUM(IF(AB275=Reformulaciones!$A$2:$A$1363,1,0))</f>
        <v>0</v>
      </c>
      <c r="T275" s="16" t="s">
        <v>1053</v>
      </c>
      <c r="U275" s="16" t="s">
        <v>1054</v>
      </c>
      <c r="V275" s="17" t="s">
        <v>1055</v>
      </c>
      <c r="W275" s="18">
        <v>1</v>
      </c>
      <c r="X275" s="17" t="s">
        <v>225</v>
      </c>
      <c r="Y275" s="19">
        <v>45292</v>
      </c>
      <c r="Z275" s="19">
        <v>45350</v>
      </c>
      <c r="AA275" s="17" t="s">
        <v>1030</v>
      </c>
      <c r="AB275" s="22" t="s">
        <v>1056</v>
      </c>
      <c r="AC275" s="34" t="s">
        <v>41</v>
      </c>
      <c r="AD275" s="31" t="str">
        <f t="shared" si="4"/>
        <v>C</v>
      </c>
      <c r="AE275" s="33" t="s">
        <v>1057</v>
      </c>
      <c r="AF275" s="32">
        <v>1</v>
      </c>
      <c r="AG275" s="33" t="s">
        <v>1058</v>
      </c>
    </row>
    <row r="276" spans="1:33" ht="120" customHeight="1" x14ac:dyDescent="0.2">
      <c r="A276" s="35" t="s">
        <v>108</v>
      </c>
      <c r="B276" s="17" t="s">
        <v>109</v>
      </c>
      <c r="C276" s="36">
        <v>1829</v>
      </c>
      <c r="D276" s="16" t="s">
        <v>11</v>
      </c>
      <c r="E276" s="17" t="s">
        <v>1025</v>
      </c>
      <c r="F276" s="19"/>
      <c r="G276" s="17" t="s">
        <v>24</v>
      </c>
      <c r="H276" s="21" t="s">
        <v>1059</v>
      </c>
      <c r="I276" s="16" t="s">
        <v>31</v>
      </c>
      <c r="J276" s="19">
        <v>45204</v>
      </c>
      <c r="K276" s="18"/>
      <c r="L276" s="17"/>
      <c r="M276" s="17"/>
      <c r="N276" s="17"/>
      <c r="O276" s="17"/>
      <c r="P276" s="19"/>
      <c r="Q276" s="19"/>
      <c r="R276" s="20"/>
      <c r="S276" s="20" cm="1">
        <f t="array" ref="S276">SUM(IF(AB276=Reformulaciones!$A$2:$A$1363,1,0))</f>
        <v>0</v>
      </c>
      <c r="T276" s="16"/>
      <c r="U276" s="16" t="s">
        <v>195</v>
      </c>
      <c r="V276" s="17"/>
      <c r="W276" s="18"/>
      <c r="X276" s="17" t="s">
        <v>109</v>
      </c>
      <c r="Y276" s="19"/>
      <c r="Z276" s="19"/>
      <c r="AA276" s="17"/>
      <c r="AB276" s="22" t="s">
        <v>1060</v>
      </c>
      <c r="AC276" s="34" t="s">
        <v>40</v>
      </c>
      <c r="AD276" s="31" t="str">
        <f t="shared" si="4"/>
        <v>A</v>
      </c>
      <c r="AE276" s="33" t="s">
        <v>438</v>
      </c>
      <c r="AF276" s="32">
        <v>0</v>
      </c>
      <c r="AG276" s="33" t="s">
        <v>438</v>
      </c>
    </row>
    <row r="277" spans="1:33" ht="120" customHeight="1" x14ac:dyDescent="0.2">
      <c r="A277" s="35" t="s">
        <v>213</v>
      </c>
      <c r="B277" s="17" t="s">
        <v>214</v>
      </c>
      <c r="C277" s="36">
        <v>1831</v>
      </c>
      <c r="D277" s="16" t="s">
        <v>11</v>
      </c>
      <c r="E277" s="17" t="s">
        <v>1025</v>
      </c>
      <c r="F277" s="19"/>
      <c r="G277" s="17" t="s">
        <v>24</v>
      </c>
      <c r="H277" s="21" t="s">
        <v>1061</v>
      </c>
      <c r="I277" s="16" t="s">
        <v>31</v>
      </c>
      <c r="J277" s="19">
        <v>45204</v>
      </c>
      <c r="K277" s="18"/>
      <c r="L277" s="17"/>
      <c r="M277" s="17"/>
      <c r="N277" s="17"/>
      <c r="O277" s="17"/>
      <c r="P277" s="19"/>
      <c r="Q277" s="19"/>
      <c r="R277" s="20">
        <v>1</v>
      </c>
      <c r="S277" s="20">
        <v>0</v>
      </c>
      <c r="T277" s="16" t="s">
        <v>1062</v>
      </c>
      <c r="U277" s="16" t="s">
        <v>1063</v>
      </c>
      <c r="V277" s="17" t="s">
        <v>1064</v>
      </c>
      <c r="W277" s="18">
        <v>1</v>
      </c>
      <c r="X277" s="17" t="s">
        <v>214</v>
      </c>
      <c r="Y277" s="19">
        <v>45292</v>
      </c>
      <c r="Z277" s="19">
        <v>45351</v>
      </c>
      <c r="AA277" s="17" t="s">
        <v>1006</v>
      </c>
      <c r="AB277" s="22" t="s">
        <v>1065</v>
      </c>
      <c r="AC277" s="34" t="s">
        <v>43</v>
      </c>
      <c r="AD277" s="31" t="str">
        <f t="shared" si="4"/>
        <v>C</v>
      </c>
      <c r="AE277" s="33" t="s">
        <v>1066</v>
      </c>
      <c r="AF277" s="32">
        <v>1</v>
      </c>
      <c r="AG277" s="33" t="s">
        <v>1067</v>
      </c>
    </row>
    <row r="278" spans="1:33" ht="120" customHeight="1" x14ac:dyDescent="0.2">
      <c r="A278" s="35" t="s">
        <v>213</v>
      </c>
      <c r="B278" s="17" t="s">
        <v>214</v>
      </c>
      <c r="C278" s="36">
        <v>1831</v>
      </c>
      <c r="D278" s="16" t="s">
        <v>11</v>
      </c>
      <c r="E278" s="17" t="s">
        <v>1025</v>
      </c>
      <c r="F278" s="19"/>
      <c r="G278" s="17" t="s">
        <v>24</v>
      </c>
      <c r="H278" s="21" t="s">
        <v>1061</v>
      </c>
      <c r="I278" s="16" t="s">
        <v>31</v>
      </c>
      <c r="J278" s="19">
        <v>45204</v>
      </c>
      <c r="K278" s="18"/>
      <c r="L278" s="17"/>
      <c r="M278" s="17"/>
      <c r="N278" s="17"/>
      <c r="O278" s="17"/>
      <c r="P278" s="19"/>
      <c r="Q278" s="19"/>
      <c r="R278" s="20">
        <v>2</v>
      </c>
      <c r="S278" s="20">
        <v>0</v>
      </c>
      <c r="T278" s="16" t="s">
        <v>1062</v>
      </c>
      <c r="U278" s="16" t="s">
        <v>1068</v>
      </c>
      <c r="V278" s="17" t="s">
        <v>1069</v>
      </c>
      <c r="W278" s="18">
        <v>1</v>
      </c>
      <c r="X278" s="17" t="s">
        <v>214</v>
      </c>
      <c r="Y278" s="19">
        <v>45292</v>
      </c>
      <c r="Z278" s="19">
        <v>45351</v>
      </c>
      <c r="AA278" s="17" t="s">
        <v>1006</v>
      </c>
      <c r="AB278" s="22"/>
      <c r="AC278" s="34" t="s">
        <v>43</v>
      </c>
      <c r="AD278" s="31" t="str">
        <f t="shared" si="4"/>
        <v>C</v>
      </c>
      <c r="AE278" s="33" t="s">
        <v>1070</v>
      </c>
      <c r="AF278" s="32">
        <v>1</v>
      </c>
      <c r="AG278" s="33" t="s">
        <v>1071</v>
      </c>
    </row>
    <row r="279" spans="1:33" ht="120" customHeight="1" x14ac:dyDescent="0.2">
      <c r="A279" s="35" t="s">
        <v>213</v>
      </c>
      <c r="B279" s="17" t="s">
        <v>214</v>
      </c>
      <c r="C279" s="36">
        <v>1831</v>
      </c>
      <c r="D279" s="16" t="s">
        <v>11</v>
      </c>
      <c r="E279" s="17" t="s">
        <v>1025</v>
      </c>
      <c r="F279" s="19"/>
      <c r="G279" s="17" t="s">
        <v>24</v>
      </c>
      <c r="H279" s="21" t="s">
        <v>1061</v>
      </c>
      <c r="I279" s="16" t="s">
        <v>31</v>
      </c>
      <c r="J279" s="19">
        <v>45204</v>
      </c>
      <c r="K279" s="18"/>
      <c r="L279" s="17"/>
      <c r="M279" s="17"/>
      <c r="N279" s="17"/>
      <c r="O279" s="17"/>
      <c r="P279" s="19"/>
      <c r="Q279" s="19"/>
      <c r="R279" s="20">
        <v>3</v>
      </c>
      <c r="S279" s="20">
        <v>0</v>
      </c>
      <c r="T279" s="16" t="s">
        <v>1062</v>
      </c>
      <c r="U279" s="16" t="s">
        <v>1072</v>
      </c>
      <c r="V279" s="17" t="s">
        <v>1073</v>
      </c>
      <c r="W279" s="18">
        <v>1</v>
      </c>
      <c r="X279" s="17" t="s">
        <v>214</v>
      </c>
      <c r="Y279" s="19">
        <v>45292</v>
      </c>
      <c r="Z279" s="19">
        <v>45351</v>
      </c>
      <c r="AA279" s="17" t="s">
        <v>1006</v>
      </c>
      <c r="AB279" s="22"/>
      <c r="AC279" s="34" t="s">
        <v>43</v>
      </c>
      <c r="AD279" s="31" t="str">
        <f t="shared" si="4"/>
        <v>C</v>
      </c>
      <c r="AE279" s="33" t="s">
        <v>1074</v>
      </c>
      <c r="AF279" s="32">
        <v>1</v>
      </c>
      <c r="AG279" s="33" t="s">
        <v>1075</v>
      </c>
    </row>
    <row r="280" spans="1:33" ht="120" customHeight="1" x14ac:dyDescent="0.2">
      <c r="A280" s="35" t="s">
        <v>213</v>
      </c>
      <c r="B280" s="17" t="s">
        <v>214</v>
      </c>
      <c r="C280" s="36">
        <v>1831</v>
      </c>
      <c r="D280" s="16" t="s">
        <v>11</v>
      </c>
      <c r="E280" s="17" t="s">
        <v>1025</v>
      </c>
      <c r="F280" s="19"/>
      <c r="G280" s="17" t="s">
        <v>24</v>
      </c>
      <c r="H280" s="21" t="s">
        <v>1061</v>
      </c>
      <c r="I280" s="16" t="s">
        <v>31</v>
      </c>
      <c r="J280" s="19">
        <v>45204</v>
      </c>
      <c r="K280" s="18"/>
      <c r="L280" s="17"/>
      <c r="M280" s="17"/>
      <c r="N280" s="17"/>
      <c r="O280" s="17"/>
      <c r="P280" s="19"/>
      <c r="Q280" s="19"/>
      <c r="R280" s="20">
        <v>4</v>
      </c>
      <c r="S280" s="20">
        <v>0</v>
      </c>
      <c r="T280" s="16" t="s">
        <v>1062</v>
      </c>
      <c r="U280" s="16" t="s">
        <v>1076</v>
      </c>
      <c r="V280" s="17" t="s">
        <v>1077</v>
      </c>
      <c r="W280" s="18">
        <v>1</v>
      </c>
      <c r="X280" s="17" t="s">
        <v>214</v>
      </c>
      <c r="Y280" s="19">
        <v>45292</v>
      </c>
      <c r="Z280" s="19">
        <v>45380</v>
      </c>
      <c r="AA280" s="17" t="s">
        <v>1006</v>
      </c>
      <c r="AB280" s="22"/>
      <c r="AC280" s="34" t="s">
        <v>43</v>
      </c>
      <c r="AD280" s="31" t="str">
        <f t="shared" si="4"/>
        <v>C</v>
      </c>
      <c r="AE280" s="33" t="s">
        <v>1078</v>
      </c>
      <c r="AF280" s="32">
        <v>1</v>
      </c>
      <c r="AG280" s="33" t="s">
        <v>1079</v>
      </c>
    </row>
    <row r="281" spans="1:33" ht="120" customHeight="1" x14ac:dyDescent="0.2">
      <c r="A281" s="35" t="s">
        <v>134</v>
      </c>
      <c r="B281" s="17" t="s">
        <v>214</v>
      </c>
      <c r="C281" s="36">
        <v>1832</v>
      </c>
      <c r="D281" s="16" t="s">
        <v>1080</v>
      </c>
      <c r="E281" s="17" t="s">
        <v>1081</v>
      </c>
      <c r="F281" s="19"/>
      <c r="G281" s="17" t="s">
        <v>24</v>
      </c>
      <c r="H281" s="21" t="s">
        <v>1082</v>
      </c>
      <c r="I281" s="16"/>
      <c r="J281" s="19">
        <v>45209</v>
      </c>
      <c r="K281" s="18"/>
      <c r="L281" s="17"/>
      <c r="M281" s="17"/>
      <c r="N281" s="17"/>
      <c r="O281" s="17"/>
      <c r="P281" s="19"/>
      <c r="Q281" s="19"/>
      <c r="R281" s="20">
        <v>1</v>
      </c>
      <c r="S281" s="20">
        <v>0</v>
      </c>
      <c r="T281" s="16" t="s">
        <v>1083</v>
      </c>
      <c r="U281" s="16" t="s">
        <v>1084</v>
      </c>
      <c r="V281" s="17" t="s">
        <v>1085</v>
      </c>
      <c r="W281" s="18">
        <v>1</v>
      </c>
      <c r="X281" s="17" t="s">
        <v>214</v>
      </c>
      <c r="Y281" s="19">
        <v>45331</v>
      </c>
      <c r="Z281" s="19">
        <v>45504</v>
      </c>
      <c r="AA281" s="17" t="s">
        <v>1086</v>
      </c>
      <c r="AB281" s="22" t="s">
        <v>1087</v>
      </c>
      <c r="AC281" s="34" t="s">
        <v>43</v>
      </c>
      <c r="AD281" s="31" t="str">
        <f t="shared" si="4"/>
        <v>A</v>
      </c>
      <c r="AE281" s="33" t="s">
        <v>131</v>
      </c>
      <c r="AF281" s="32">
        <v>0</v>
      </c>
      <c r="AG281" s="33" t="s">
        <v>1088</v>
      </c>
    </row>
    <row r="282" spans="1:33" ht="120" customHeight="1" x14ac:dyDescent="0.2">
      <c r="A282" s="35" t="s">
        <v>134</v>
      </c>
      <c r="B282" s="17" t="s">
        <v>214</v>
      </c>
      <c r="C282" s="36">
        <v>1832</v>
      </c>
      <c r="D282" s="16" t="s">
        <v>1080</v>
      </c>
      <c r="E282" s="17" t="s">
        <v>1081</v>
      </c>
      <c r="F282" s="19" t="s">
        <v>94</v>
      </c>
      <c r="G282" s="17" t="s">
        <v>24</v>
      </c>
      <c r="H282" s="21" t="s">
        <v>1082</v>
      </c>
      <c r="I282" s="16"/>
      <c r="J282" s="19">
        <v>45209</v>
      </c>
      <c r="K282" s="18"/>
      <c r="L282" s="17"/>
      <c r="M282" s="17"/>
      <c r="N282" s="17"/>
      <c r="O282" s="17"/>
      <c r="P282" s="19"/>
      <c r="Q282" s="19"/>
      <c r="R282" s="20">
        <v>2</v>
      </c>
      <c r="S282" s="20">
        <v>0</v>
      </c>
      <c r="T282" s="16" t="s">
        <v>1083</v>
      </c>
      <c r="U282" s="16" t="s">
        <v>1084</v>
      </c>
      <c r="V282" s="17" t="s">
        <v>1089</v>
      </c>
      <c r="W282" s="18">
        <v>1</v>
      </c>
      <c r="X282" s="17" t="s">
        <v>214</v>
      </c>
      <c r="Y282" s="19">
        <v>45474</v>
      </c>
      <c r="Z282" s="19">
        <v>45747</v>
      </c>
      <c r="AA282" s="17" t="s">
        <v>1086</v>
      </c>
      <c r="AB282" s="22"/>
      <c r="AC282" s="34" t="s">
        <v>43</v>
      </c>
      <c r="AD282" s="31" t="str">
        <f t="shared" si="4"/>
        <v>A</v>
      </c>
      <c r="AE282" s="33" t="s">
        <v>131</v>
      </c>
      <c r="AF282" s="32">
        <v>0</v>
      </c>
      <c r="AG282" s="33" t="s">
        <v>1090</v>
      </c>
    </row>
    <row r="283" spans="1:33" ht="120" customHeight="1" x14ac:dyDescent="0.2">
      <c r="A283" s="35" t="s">
        <v>1091</v>
      </c>
      <c r="B283" s="17" t="s">
        <v>1092</v>
      </c>
      <c r="C283" s="36">
        <v>1835</v>
      </c>
      <c r="D283" s="16" t="s">
        <v>2</v>
      </c>
      <c r="E283" s="17" t="s">
        <v>372</v>
      </c>
      <c r="F283" s="19"/>
      <c r="G283" s="17" t="s">
        <v>24</v>
      </c>
      <c r="H283" s="21" t="s">
        <v>1093</v>
      </c>
      <c r="I283" s="16" t="s">
        <v>31</v>
      </c>
      <c r="J283" s="19">
        <v>45239</v>
      </c>
      <c r="K283" s="18"/>
      <c r="L283" s="17"/>
      <c r="M283" s="17"/>
      <c r="N283" s="17"/>
      <c r="O283" s="17"/>
      <c r="P283" s="19"/>
      <c r="Q283" s="19"/>
      <c r="R283" s="20"/>
      <c r="S283" s="20" cm="1">
        <f t="array" ref="S283">SUM(IF(AB283=Reformulaciones!$A$2:$A$1363,1,0))</f>
        <v>0</v>
      </c>
      <c r="T283" s="16"/>
      <c r="U283" s="16" t="s">
        <v>195</v>
      </c>
      <c r="V283" s="17"/>
      <c r="W283" s="18"/>
      <c r="X283" s="17" t="s">
        <v>1092</v>
      </c>
      <c r="Y283" s="19"/>
      <c r="Z283" s="19"/>
      <c r="AA283" s="17"/>
      <c r="AB283" s="22" t="s">
        <v>1094</v>
      </c>
      <c r="AC283" s="34" t="s">
        <v>39</v>
      </c>
      <c r="AD283" s="31" t="str">
        <f t="shared" si="4"/>
        <v>A</v>
      </c>
      <c r="AE283" s="33" t="s">
        <v>1681</v>
      </c>
      <c r="AF283" s="32">
        <v>0</v>
      </c>
      <c r="AG283" s="33" t="s">
        <v>1688</v>
      </c>
    </row>
    <row r="284" spans="1:33" ht="120" customHeight="1" x14ac:dyDescent="0.2">
      <c r="A284" s="35" t="s">
        <v>176</v>
      </c>
      <c r="B284" s="17"/>
      <c r="C284" s="36">
        <v>1838</v>
      </c>
      <c r="D284" s="16" t="s">
        <v>1095</v>
      </c>
      <c r="E284" s="17" t="s">
        <v>1096</v>
      </c>
      <c r="F284" s="19"/>
      <c r="G284" s="17" t="s">
        <v>24</v>
      </c>
      <c r="H284" s="21" t="s">
        <v>1097</v>
      </c>
      <c r="I284" s="16"/>
      <c r="J284" s="19">
        <v>45274</v>
      </c>
      <c r="K284" s="18"/>
      <c r="L284" s="17"/>
      <c r="M284" s="17"/>
      <c r="N284" s="17"/>
      <c r="O284" s="17"/>
      <c r="P284" s="19"/>
      <c r="Q284" s="19"/>
      <c r="R284" s="20"/>
      <c r="S284" s="20" cm="1">
        <f t="array" ref="S284">SUM(IF(AB284=Reformulaciones!$A$2:$A$1363,1,0))</f>
        <v>0</v>
      </c>
      <c r="T284" s="16"/>
      <c r="U284" s="16" t="s">
        <v>195</v>
      </c>
      <c r="V284" s="17"/>
      <c r="W284" s="18"/>
      <c r="X284" s="17" t="s">
        <v>1724</v>
      </c>
      <c r="Y284" s="19"/>
      <c r="Z284" s="19"/>
      <c r="AA284" s="17"/>
      <c r="AB284" s="22" t="s">
        <v>1098</v>
      </c>
      <c r="AC284" s="34" t="s">
        <v>40</v>
      </c>
      <c r="AD284" s="31" t="str">
        <f t="shared" si="4"/>
        <v>A</v>
      </c>
      <c r="AE284" s="33" t="s">
        <v>438</v>
      </c>
      <c r="AF284" s="32">
        <v>0</v>
      </c>
      <c r="AG284" s="33" t="s">
        <v>438</v>
      </c>
    </row>
    <row r="285" spans="1:33" ht="120" customHeight="1" x14ac:dyDescent="0.2">
      <c r="A285" s="35" t="s">
        <v>176</v>
      </c>
      <c r="B285" s="17"/>
      <c r="C285" s="36">
        <v>1839</v>
      </c>
      <c r="D285" s="16" t="s">
        <v>1095</v>
      </c>
      <c r="E285" s="17" t="s">
        <v>1096</v>
      </c>
      <c r="F285" s="19"/>
      <c r="G285" s="17" t="s">
        <v>24</v>
      </c>
      <c r="H285" s="21" t="s">
        <v>1099</v>
      </c>
      <c r="I285" s="16"/>
      <c r="J285" s="19">
        <v>45274</v>
      </c>
      <c r="K285" s="18"/>
      <c r="L285" s="17"/>
      <c r="M285" s="17"/>
      <c r="N285" s="17"/>
      <c r="O285" s="17"/>
      <c r="P285" s="19"/>
      <c r="Q285" s="19"/>
      <c r="R285" s="20"/>
      <c r="S285" s="20" cm="1">
        <f t="array" ref="S285">SUM(IF(AB285=Reformulaciones!$A$2:$A$1363,1,0))</f>
        <v>0</v>
      </c>
      <c r="T285" s="16"/>
      <c r="U285" s="16" t="s">
        <v>195</v>
      </c>
      <c r="V285" s="17"/>
      <c r="W285" s="18"/>
      <c r="X285" s="17" t="s">
        <v>1725</v>
      </c>
      <c r="Y285" s="19"/>
      <c r="Z285" s="19"/>
      <c r="AA285" s="17"/>
      <c r="AB285" s="22" t="s">
        <v>1100</v>
      </c>
      <c r="AC285" s="34" t="s">
        <v>40</v>
      </c>
      <c r="AD285" s="31" t="str">
        <f t="shared" si="4"/>
        <v>A</v>
      </c>
      <c r="AE285" s="33" t="s">
        <v>438</v>
      </c>
      <c r="AF285" s="32">
        <v>0</v>
      </c>
      <c r="AG285" s="33" t="s">
        <v>438</v>
      </c>
    </row>
    <row r="286" spans="1:33" ht="120" customHeight="1" x14ac:dyDescent="0.2">
      <c r="A286" s="35" t="s">
        <v>412</v>
      </c>
      <c r="B286" s="17" t="s">
        <v>413</v>
      </c>
      <c r="C286" s="36">
        <v>1840</v>
      </c>
      <c r="D286" s="16" t="s">
        <v>1095</v>
      </c>
      <c r="E286" s="17" t="s">
        <v>1101</v>
      </c>
      <c r="F286" s="19"/>
      <c r="G286" s="17" t="s">
        <v>24</v>
      </c>
      <c r="H286" s="21" t="s">
        <v>1102</v>
      </c>
      <c r="I286" s="16" t="s">
        <v>31</v>
      </c>
      <c r="J286" s="19">
        <v>45286</v>
      </c>
      <c r="K286" s="18"/>
      <c r="L286" s="17"/>
      <c r="M286" s="17"/>
      <c r="N286" s="17"/>
      <c r="O286" s="17"/>
      <c r="P286" s="19"/>
      <c r="Q286" s="19"/>
      <c r="R286" s="20"/>
      <c r="S286" s="20" cm="1">
        <f t="array" ref="S286">SUM(IF(AB286=Reformulaciones!$A$2:$A$1363,1,0))</f>
        <v>0</v>
      </c>
      <c r="T286" s="16"/>
      <c r="U286" s="16" t="s">
        <v>195</v>
      </c>
      <c r="V286" s="17"/>
      <c r="W286" s="18"/>
      <c r="X286" s="17" t="s">
        <v>413</v>
      </c>
      <c r="Y286" s="19"/>
      <c r="Z286" s="19"/>
      <c r="AA286" s="17" t="s">
        <v>1103</v>
      </c>
      <c r="AB286" s="22" t="s">
        <v>1104</v>
      </c>
      <c r="AC286" s="34" t="s">
        <v>39</v>
      </c>
      <c r="AD286" s="31" t="str">
        <f t="shared" si="4"/>
        <v>A</v>
      </c>
      <c r="AE286" s="33" t="s">
        <v>178</v>
      </c>
      <c r="AF286" s="32">
        <v>0</v>
      </c>
      <c r="AG286" s="33" t="s">
        <v>1689</v>
      </c>
    </row>
    <row r="287" spans="1:33" ht="120" customHeight="1" x14ac:dyDescent="0.2">
      <c r="A287" s="35" t="s">
        <v>1105</v>
      </c>
      <c r="B287" s="17" t="s">
        <v>1106</v>
      </c>
      <c r="C287" s="36">
        <v>1841</v>
      </c>
      <c r="D287" s="16" t="s">
        <v>1095</v>
      </c>
      <c r="E287" s="17" t="s">
        <v>1101</v>
      </c>
      <c r="F287" s="19"/>
      <c r="G287" s="17" t="s">
        <v>24</v>
      </c>
      <c r="H287" s="21" t="s">
        <v>1107</v>
      </c>
      <c r="I287" s="16"/>
      <c r="J287" s="19">
        <v>45286</v>
      </c>
      <c r="K287" s="18"/>
      <c r="L287" s="17"/>
      <c r="M287" s="17"/>
      <c r="N287" s="17"/>
      <c r="O287" s="17"/>
      <c r="P287" s="19"/>
      <c r="Q287" s="19"/>
      <c r="R287" s="20"/>
      <c r="S287" s="20" cm="1">
        <f t="array" ref="S287">SUM(IF(AB287=Reformulaciones!$A$2:$A$1363,1,0))</f>
        <v>0</v>
      </c>
      <c r="T287" s="16"/>
      <c r="U287" s="16" t="s">
        <v>195</v>
      </c>
      <c r="V287" s="17"/>
      <c r="W287" s="18"/>
      <c r="X287" s="17" t="s">
        <v>1106</v>
      </c>
      <c r="Y287" s="19"/>
      <c r="Z287" s="19"/>
      <c r="AA287" s="17" t="s">
        <v>1108</v>
      </c>
      <c r="AB287" s="22" t="s">
        <v>1109</v>
      </c>
      <c r="AC287" s="34" t="s">
        <v>44</v>
      </c>
      <c r="AD287" s="31" t="str">
        <f t="shared" si="4"/>
        <v>C</v>
      </c>
      <c r="AE287" s="33" t="s">
        <v>1110</v>
      </c>
      <c r="AF287" s="32">
        <v>1</v>
      </c>
      <c r="AG287" s="33" t="s">
        <v>1111</v>
      </c>
    </row>
    <row r="288" spans="1:33" ht="120" customHeight="1" x14ac:dyDescent="0.2">
      <c r="A288" s="35" t="s">
        <v>224</v>
      </c>
      <c r="B288" s="17" t="s">
        <v>225</v>
      </c>
      <c r="C288" s="36">
        <v>1842</v>
      </c>
      <c r="D288" s="16" t="s">
        <v>1095</v>
      </c>
      <c r="E288" s="17"/>
      <c r="F288" s="19"/>
      <c r="G288" s="17" t="s">
        <v>24</v>
      </c>
      <c r="H288" s="21" t="s">
        <v>1112</v>
      </c>
      <c r="I288" s="16"/>
      <c r="J288" s="19">
        <v>45287</v>
      </c>
      <c r="K288" s="18"/>
      <c r="L288" s="17"/>
      <c r="M288" s="17"/>
      <c r="N288" s="17"/>
      <c r="O288" s="17"/>
      <c r="P288" s="19"/>
      <c r="Q288" s="19"/>
      <c r="R288" s="20"/>
      <c r="S288" s="20" cm="1">
        <f t="array" ref="S288">SUM(IF(AB288=Reformulaciones!$A$2:$A$1363,1,0))</f>
        <v>0</v>
      </c>
      <c r="T288" s="16"/>
      <c r="U288" s="16"/>
      <c r="V288" s="17"/>
      <c r="W288" s="18"/>
      <c r="X288" s="17" t="s">
        <v>225</v>
      </c>
      <c r="Y288" s="19"/>
      <c r="Z288" s="19"/>
      <c r="AA288" s="17" t="s">
        <v>1113</v>
      </c>
      <c r="AB288" s="22" t="s">
        <v>1114</v>
      </c>
      <c r="AC288" s="34" t="s">
        <v>39</v>
      </c>
      <c r="AD288" s="31" t="str">
        <f t="shared" si="4"/>
        <v>C</v>
      </c>
      <c r="AE288" s="33" t="s">
        <v>1690</v>
      </c>
      <c r="AF288" s="32">
        <v>1</v>
      </c>
      <c r="AG288" s="33" t="s">
        <v>1691</v>
      </c>
    </row>
    <row r="289" spans="1:33" ht="120" customHeight="1" x14ac:dyDescent="0.2">
      <c r="A289" s="35" t="s">
        <v>1115</v>
      </c>
      <c r="B289" s="17" t="s">
        <v>413</v>
      </c>
      <c r="C289" s="36">
        <v>1848</v>
      </c>
      <c r="D289" s="16" t="s">
        <v>1095</v>
      </c>
      <c r="E289" s="17" t="s">
        <v>1739</v>
      </c>
      <c r="F289" s="19"/>
      <c r="G289" s="17" t="s">
        <v>24</v>
      </c>
      <c r="H289" s="21" t="s">
        <v>1116</v>
      </c>
      <c r="I289" s="16" t="s">
        <v>31</v>
      </c>
      <c r="J289" s="19">
        <v>45295</v>
      </c>
      <c r="K289" s="18"/>
      <c r="L289" s="17"/>
      <c r="M289" s="17"/>
      <c r="N289" s="17"/>
      <c r="O289" s="17"/>
      <c r="P289" s="19"/>
      <c r="Q289" s="19"/>
      <c r="R289" s="20">
        <v>1</v>
      </c>
      <c r="S289" s="20" cm="1">
        <f t="array" ref="S289">SUM(IF(AB289=Reformulaciones!$A$2:$A$1363,1,0))</f>
        <v>0</v>
      </c>
      <c r="T289" s="16" t="s">
        <v>1117</v>
      </c>
      <c r="U289" s="16" t="s">
        <v>1118</v>
      </c>
      <c r="V289" s="17" t="s">
        <v>1119</v>
      </c>
      <c r="W289" s="18">
        <v>1</v>
      </c>
      <c r="X289" s="17" t="s">
        <v>413</v>
      </c>
      <c r="Y289" s="19">
        <v>45366</v>
      </c>
      <c r="Z289" s="19">
        <v>45473</v>
      </c>
      <c r="AA289" s="17" t="s">
        <v>1120</v>
      </c>
      <c r="AB289" s="22" t="s">
        <v>1121</v>
      </c>
      <c r="AC289" s="34" t="s">
        <v>39</v>
      </c>
      <c r="AD289" s="31" t="str">
        <f t="shared" si="4"/>
        <v>A</v>
      </c>
      <c r="AE289" s="33" t="s">
        <v>1681</v>
      </c>
      <c r="AF289" s="32">
        <v>0</v>
      </c>
      <c r="AG289" s="33" t="s">
        <v>1687</v>
      </c>
    </row>
    <row r="290" spans="1:33" ht="120" customHeight="1" x14ac:dyDescent="0.2">
      <c r="A290" s="35" t="s">
        <v>1115</v>
      </c>
      <c r="B290" s="17" t="s">
        <v>413</v>
      </c>
      <c r="C290" s="36">
        <v>1849</v>
      </c>
      <c r="D290" s="16" t="s">
        <v>1095</v>
      </c>
      <c r="E290" s="17" t="s">
        <v>1739</v>
      </c>
      <c r="F290" s="19"/>
      <c r="G290" s="17" t="s">
        <v>24</v>
      </c>
      <c r="H290" s="21" t="s">
        <v>1122</v>
      </c>
      <c r="I290" s="16" t="s">
        <v>31</v>
      </c>
      <c r="J290" s="19">
        <v>45295</v>
      </c>
      <c r="K290" s="18"/>
      <c r="L290" s="17"/>
      <c r="M290" s="17"/>
      <c r="N290" s="17"/>
      <c r="O290" s="17"/>
      <c r="P290" s="19"/>
      <c r="Q290" s="19"/>
      <c r="R290" s="20">
        <v>1</v>
      </c>
      <c r="S290" s="20" cm="1">
        <f t="array" ref="S290">SUM(IF(AB290=Reformulaciones!$A$2:$A$1363,1,0))</f>
        <v>0</v>
      </c>
      <c r="T290" s="16" t="s">
        <v>1123</v>
      </c>
      <c r="U290" s="16" t="s">
        <v>1124</v>
      </c>
      <c r="V290" s="17" t="s">
        <v>121</v>
      </c>
      <c r="W290" s="18">
        <v>1</v>
      </c>
      <c r="X290" s="17" t="s">
        <v>413</v>
      </c>
      <c r="Y290" s="19">
        <v>45323</v>
      </c>
      <c r="Z290" s="19">
        <v>45473</v>
      </c>
      <c r="AA290" s="17" t="s">
        <v>1120</v>
      </c>
      <c r="AB290" s="22" t="s">
        <v>1125</v>
      </c>
      <c r="AC290" s="34" t="s">
        <v>39</v>
      </c>
      <c r="AD290" s="31" t="str">
        <f t="shared" si="4"/>
        <v>A</v>
      </c>
      <c r="AE290" s="33" t="s">
        <v>1681</v>
      </c>
      <c r="AF290" s="32">
        <v>0</v>
      </c>
      <c r="AG290" s="33" t="s">
        <v>1687</v>
      </c>
    </row>
    <row r="291" spans="1:33" ht="120" customHeight="1" x14ac:dyDescent="0.2">
      <c r="A291" s="35" t="s">
        <v>1115</v>
      </c>
      <c r="B291" s="17" t="s">
        <v>413</v>
      </c>
      <c r="C291" s="36">
        <v>1851</v>
      </c>
      <c r="D291" s="16" t="s">
        <v>1095</v>
      </c>
      <c r="E291" s="17" t="s">
        <v>1739</v>
      </c>
      <c r="F291" s="19"/>
      <c r="G291" s="17" t="s">
        <v>1126</v>
      </c>
      <c r="H291" s="21" t="s">
        <v>1127</v>
      </c>
      <c r="I291" s="16" t="s">
        <v>31</v>
      </c>
      <c r="J291" s="19">
        <v>45300</v>
      </c>
      <c r="K291" s="18">
        <v>1</v>
      </c>
      <c r="L291" s="17" t="s">
        <v>1128</v>
      </c>
      <c r="M291" s="17" t="s">
        <v>413</v>
      </c>
      <c r="N291" s="17">
        <v>45306</v>
      </c>
      <c r="O291" s="17">
        <v>45427</v>
      </c>
      <c r="P291" s="19" t="s">
        <v>1120</v>
      </c>
      <c r="Q291" s="19" t="s">
        <v>178</v>
      </c>
      <c r="R291" s="20">
        <v>1</v>
      </c>
      <c r="S291" s="20" cm="1">
        <f t="array" ref="S291">SUM(IF(AB291=Reformulaciones!$A$2:$A$1363,1,0))</f>
        <v>0</v>
      </c>
      <c r="T291" s="16" t="s">
        <v>1129</v>
      </c>
      <c r="U291" s="16" t="s">
        <v>1130</v>
      </c>
      <c r="V291" s="17" t="s">
        <v>1131</v>
      </c>
      <c r="W291" s="18">
        <v>3</v>
      </c>
      <c r="X291" s="17" t="s">
        <v>413</v>
      </c>
      <c r="Y291" s="19">
        <v>45352</v>
      </c>
      <c r="Z291" s="19">
        <v>45471</v>
      </c>
      <c r="AA291" s="17" t="s">
        <v>1120</v>
      </c>
      <c r="AB291" s="22" t="s">
        <v>1132</v>
      </c>
      <c r="AC291" s="34" t="s">
        <v>39</v>
      </c>
      <c r="AD291" s="31" t="str">
        <f t="shared" si="4"/>
        <v>A</v>
      </c>
      <c r="AE291" s="33" t="s">
        <v>1681</v>
      </c>
      <c r="AF291" s="32">
        <v>0</v>
      </c>
      <c r="AG291" s="33" t="s">
        <v>1692</v>
      </c>
    </row>
    <row r="292" spans="1:33" ht="120" customHeight="1" x14ac:dyDescent="0.2">
      <c r="A292" s="35" t="s">
        <v>1115</v>
      </c>
      <c r="B292" s="17" t="s">
        <v>413</v>
      </c>
      <c r="C292" s="36">
        <v>1859</v>
      </c>
      <c r="D292" s="16" t="s">
        <v>1095</v>
      </c>
      <c r="E292" s="17" t="s">
        <v>1739</v>
      </c>
      <c r="F292" s="19"/>
      <c r="G292" s="17" t="s">
        <v>24</v>
      </c>
      <c r="H292" s="21" t="s">
        <v>1133</v>
      </c>
      <c r="I292" s="16" t="s">
        <v>31</v>
      </c>
      <c r="J292" s="19">
        <v>45300</v>
      </c>
      <c r="K292" s="18"/>
      <c r="L292" s="17"/>
      <c r="M292" s="17"/>
      <c r="N292" s="17"/>
      <c r="O292" s="17"/>
      <c r="P292" s="19"/>
      <c r="Q292" s="19"/>
      <c r="R292" s="20">
        <v>1</v>
      </c>
      <c r="S292" s="20" cm="1">
        <f t="array" ref="S292">SUM(IF(AB292=Reformulaciones!$A$2:$A$1363,1,0))</f>
        <v>0</v>
      </c>
      <c r="T292" s="16" t="s">
        <v>1134</v>
      </c>
      <c r="U292" s="16" t="s">
        <v>1135</v>
      </c>
      <c r="V292" s="17" t="s">
        <v>121</v>
      </c>
      <c r="W292" s="18">
        <v>1</v>
      </c>
      <c r="X292" s="17" t="s">
        <v>413</v>
      </c>
      <c r="Y292" s="19">
        <v>45352</v>
      </c>
      <c r="Z292" s="19">
        <v>45534</v>
      </c>
      <c r="AA292" s="17" t="s">
        <v>1120</v>
      </c>
      <c r="AB292" s="22" t="s">
        <v>1136</v>
      </c>
      <c r="AC292" s="34" t="s">
        <v>39</v>
      </c>
      <c r="AD292" s="31" t="str">
        <f t="shared" si="4"/>
        <v>A</v>
      </c>
      <c r="AE292" s="33" t="s">
        <v>1681</v>
      </c>
      <c r="AF292" s="32">
        <v>0</v>
      </c>
      <c r="AG292" s="33" t="s">
        <v>1687</v>
      </c>
    </row>
    <row r="293" spans="1:33" ht="120" customHeight="1" x14ac:dyDescent="0.2">
      <c r="A293" s="35" t="s">
        <v>1115</v>
      </c>
      <c r="B293" s="17" t="s">
        <v>413</v>
      </c>
      <c r="C293" s="36">
        <v>1860</v>
      </c>
      <c r="D293" s="16" t="s">
        <v>1095</v>
      </c>
      <c r="E293" s="17" t="s">
        <v>1739</v>
      </c>
      <c r="F293" s="19"/>
      <c r="G293" s="17" t="s">
        <v>24</v>
      </c>
      <c r="H293" s="21" t="s">
        <v>1137</v>
      </c>
      <c r="I293" s="16" t="s">
        <v>31</v>
      </c>
      <c r="J293" s="19">
        <v>45300</v>
      </c>
      <c r="K293" s="18"/>
      <c r="L293" s="17" t="s">
        <v>178</v>
      </c>
      <c r="M293" s="17"/>
      <c r="N293" s="17"/>
      <c r="O293" s="17"/>
      <c r="P293" s="19"/>
      <c r="Q293" s="19"/>
      <c r="R293" s="20">
        <v>1</v>
      </c>
      <c r="S293" s="20"/>
      <c r="T293" s="16" t="s">
        <v>1138</v>
      </c>
      <c r="U293" s="16" t="s">
        <v>1139</v>
      </c>
      <c r="V293" s="17" t="s">
        <v>1140</v>
      </c>
      <c r="W293" s="18">
        <v>1</v>
      </c>
      <c r="X293" s="17" t="s">
        <v>413</v>
      </c>
      <c r="Y293" s="19">
        <v>45292</v>
      </c>
      <c r="Z293" s="19">
        <v>45504</v>
      </c>
      <c r="AA293" s="17" t="s">
        <v>1120</v>
      </c>
      <c r="AB293" s="22" t="s">
        <v>1141</v>
      </c>
      <c r="AC293" s="34" t="s">
        <v>39</v>
      </c>
      <c r="AD293" s="31" t="str">
        <f t="shared" si="4"/>
        <v>A</v>
      </c>
      <c r="AE293" s="33" t="s">
        <v>1681</v>
      </c>
      <c r="AF293" s="32">
        <v>0</v>
      </c>
      <c r="AG293" s="33" t="s">
        <v>1687</v>
      </c>
    </row>
    <row r="294" spans="1:33" ht="120" customHeight="1" x14ac:dyDescent="0.2">
      <c r="A294" s="35" t="s">
        <v>1115</v>
      </c>
      <c r="B294" s="17" t="s">
        <v>413</v>
      </c>
      <c r="C294" s="36">
        <v>1860</v>
      </c>
      <c r="D294" s="16" t="s">
        <v>1095</v>
      </c>
      <c r="E294" s="17" t="s">
        <v>1739</v>
      </c>
      <c r="F294" s="19"/>
      <c r="G294" s="17" t="s">
        <v>24</v>
      </c>
      <c r="H294" s="21" t="s">
        <v>1137</v>
      </c>
      <c r="I294" s="16" t="s">
        <v>31</v>
      </c>
      <c r="J294" s="19">
        <v>45300</v>
      </c>
      <c r="K294" s="18"/>
      <c r="L294" s="17" t="s">
        <v>178</v>
      </c>
      <c r="M294" s="17"/>
      <c r="N294" s="17"/>
      <c r="O294" s="17"/>
      <c r="P294" s="19"/>
      <c r="Q294" s="19" t="s">
        <v>133</v>
      </c>
      <c r="R294" s="20">
        <v>2</v>
      </c>
      <c r="S294" s="20"/>
      <c r="T294" s="16" t="s">
        <v>1138</v>
      </c>
      <c r="U294" s="16" t="s">
        <v>1142</v>
      </c>
      <c r="V294" s="17" t="s">
        <v>1143</v>
      </c>
      <c r="W294" s="18">
        <v>2</v>
      </c>
      <c r="X294" s="17" t="s">
        <v>413</v>
      </c>
      <c r="Y294" s="19">
        <v>45323</v>
      </c>
      <c r="Z294" s="19">
        <v>45476</v>
      </c>
      <c r="AA294" s="17" t="s">
        <v>1120</v>
      </c>
      <c r="AB294" s="22" t="s">
        <v>1144</v>
      </c>
      <c r="AC294" s="34" t="s">
        <v>39</v>
      </c>
      <c r="AD294" s="31" t="str">
        <f t="shared" si="4"/>
        <v>C</v>
      </c>
      <c r="AE294" s="33" t="s">
        <v>1693</v>
      </c>
      <c r="AF294" s="32">
        <v>1</v>
      </c>
      <c r="AG294" s="33" t="s">
        <v>1694</v>
      </c>
    </row>
    <row r="295" spans="1:33" ht="120" customHeight="1" x14ac:dyDescent="0.2">
      <c r="A295" s="35" t="s">
        <v>1115</v>
      </c>
      <c r="B295" s="17" t="s">
        <v>413</v>
      </c>
      <c r="C295" s="36">
        <v>1861</v>
      </c>
      <c r="D295" s="16" t="s">
        <v>1095</v>
      </c>
      <c r="E295" s="17" t="s">
        <v>1739</v>
      </c>
      <c r="F295" s="19"/>
      <c r="G295" s="17" t="s">
        <v>24</v>
      </c>
      <c r="H295" s="21" t="s">
        <v>1145</v>
      </c>
      <c r="I295" s="16" t="s">
        <v>31</v>
      </c>
      <c r="J295" s="19">
        <v>45301</v>
      </c>
      <c r="K295" s="18"/>
      <c r="L295" s="17"/>
      <c r="M295" s="17"/>
      <c r="N295" s="17"/>
      <c r="O295" s="17"/>
      <c r="P295" s="19"/>
      <c r="Q295" s="19"/>
      <c r="R295" s="20">
        <v>1</v>
      </c>
      <c r="S295" s="20"/>
      <c r="T295" s="16" t="s">
        <v>1138</v>
      </c>
      <c r="U295" s="16" t="s">
        <v>1146</v>
      </c>
      <c r="V295" s="17" t="s">
        <v>1147</v>
      </c>
      <c r="W295" s="18">
        <v>1</v>
      </c>
      <c r="X295" s="17" t="s">
        <v>413</v>
      </c>
      <c r="Y295" s="19"/>
      <c r="Z295" s="19"/>
      <c r="AA295" s="17" t="s">
        <v>1120</v>
      </c>
      <c r="AB295" s="22" t="s">
        <v>1148</v>
      </c>
      <c r="AC295" s="34" t="s">
        <v>39</v>
      </c>
      <c r="AD295" s="31" t="str">
        <f t="shared" si="4"/>
        <v>A</v>
      </c>
      <c r="AE295" s="33" t="s">
        <v>178</v>
      </c>
      <c r="AF295" s="32">
        <v>0</v>
      </c>
      <c r="AG295" s="33" t="s">
        <v>1695</v>
      </c>
    </row>
    <row r="296" spans="1:33" ht="120" customHeight="1" x14ac:dyDescent="0.2">
      <c r="A296" s="35" t="s">
        <v>1115</v>
      </c>
      <c r="B296" s="17" t="s">
        <v>413</v>
      </c>
      <c r="C296" s="36">
        <v>1862</v>
      </c>
      <c r="D296" s="16" t="s">
        <v>1095</v>
      </c>
      <c r="E296" s="17" t="s">
        <v>1739</v>
      </c>
      <c r="F296" s="19"/>
      <c r="G296" s="17" t="s">
        <v>24</v>
      </c>
      <c r="H296" s="21" t="s">
        <v>1149</v>
      </c>
      <c r="I296" s="16" t="s">
        <v>31</v>
      </c>
      <c r="J296" s="19">
        <v>45301</v>
      </c>
      <c r="K296" s="18"/>
      <c r="L296" s="17"/>
      <c r="M296" s="17"/>
      <c r="N296" s="17"/>
      <c r="O296" s="17"/>
      <c r="P296" s="19"/>
      <c r="Q296" s="19"/>
      <c r="R296" s="20">
        <v>1</v>
      </c>
      <c r="S296" s="20"/>
      <c r="T296" s="16" t="s">
        <v>1150</v>
      </c>
      <c r="U296" s="16" t="s">
        <v>1151</v>
      </c>
      <c r="V296" s="17" t="s">
        <v>121</v>
      </c>
      <c r="W296" s="18">
        <v>1</v>
      </c>
      <c r="X296" s="17" t="s">
        <v>413</v>
      </c>
      <c r="Y296" s="19">
        <v>45366</v>
      </c>
      <c r="Z296" s="19">
        <v>45473</v>
      </c>
      <c r="AA296" s="17" t="s">
        <v>1120</v>
      </c>
      <c r="AB296" s="22" t="s">
        <v>1152</v>
      </c>
      <c r="AC296" s="34" t="s">
        <v>39</v>
      </c>
      <c r="AD296" s="31" t="str">
        <f t="shared" si="4"/>
        <v>A</v>
      </c>
      <c r="AE296" s="33" t="s">
        <v>1681</v>
      </c>
      <c r="AF296" s="32">
        <v>0</v>
      </c>
      <c r="AG296" s="33" t="s">
        <v>1687</v>
      </c>
    </row>
    <row r="297" spans="1:33" ht="120" customHeight="1" x14ac:dyDescent="0.2">
      <c r="A297" s="35" t="s">
        <v>1115</v>
      </c>
      <c r="B297" s="17" t="s">
        <v>413</v>
      </c>
      <c r="C297" s="36">
        <v>1863</v>
      </c>
      <c r="D297" s="16" t="s">
        <v>1095</v>
      </c>
      <c r="E297" s="17" t="s">
        <v>1739</v>
      </c>
      <c r="F297" s="19"/>
      <c r="G297" s="17" t="s">
        <v>24</v>
      </c>
      <c r="H297" s="21" t="s">
        <v>1153</v>
      </c>
      <c r="I297" s="16" t="s">
        <v>31</v>
      </c>
      <c r="J297" s="19">
        <v>45301</v>
      </c>
      <c r="K297" s="18"/>
      <c r="L297" s="17"/>
      <c r="M297" s="17"/>
      <c r="N297" s="17"/>
      <c r="O297" s="17"/>
      <c r="P297" s="19"/>
      <c r="Q297" s="19"/>
      <c r="R297" s="20">
        <v>1</v>
      </c>
      <c r="S297" s="20"/>
      <c r="T297" s="16" t="s">
        <v>1154</v>
      </c>
      <c r="U297" s="16" t="s">
        <v>1155</v>
      </c>
      <c r="V297" s="17" t="s">
        <v>1156</v>
      </c>
      <c r="W297" s="18">
        <v>1</v>
      </c>
      <c r="X297" s="17" t="s">
        <v>413</v>
      </c>
      <c r="Y297" s="19">
        <v>45323</v>
      </c>
      <c r="Z297" s="19">
        <v>45625</v>
      </c>
      <c r="AA297" s="17" t="s">
        <v>1120</v>
      </c>
      <c r="AB297" s="22" t="s">
        <v>1157</v>
      </c>
      <c r="AC297" s="34" t="s">
        <v>39</v>
      </c>
      <c r="AD297" s="31" t="str">
        <f t="shared" si="4"/>
        <v>A</v>
      </c>
      <c r="AE297" s="33" t="s">
        <v>1681</v>
      </c>
      <c r="AF297" s="32">
        <v>0</v>
      </c>
      <c r="AG297" s="33" t="s">
        <v>1687</v>
      </c>
    </row>
    <row r="298" spans="1:33" ht="120" customHeight="1" x14ac:dyDescent="0.2">
      <c r="A298" s="35" t="s">
        <v>1115</v>
      </c>
      <c r="B298" s="17" t="s">
        <v>413</v>
      </c>
      <c r="C298" s="36">
        <v>1863</v>
      </c>
      <c r="D298" s="16" t="s">
        <v>1095</v>
      </c>
      <c r="E298" s="17" t="s">
        <v>1739</v>
      </c>
      <c r="F298" s="19"/>
      <c r="G298" s="17" t="s">
        <v>24</v>
      </c>
      <c r="H298" s="21" t="s">
        <v>1153</v>
      </c>
      <c r="I298" s="16" t="s">
        <v>31</v>
      </c>
      <c r="J298" s="19">
        <v>45301</v>
      </c>
      <c r="K298" s="18"/>
      <c r="L298" s="17"/>
      <c r="M298" s="17"/>
      <c r="N298" s="17"/>
      <c r="O298" s="17"/>
      <c r="P298" s="19"/>
      <c r="Q298" s="19"/>
      <c r="R298" s="20">
        <v>2</v>
      </c>
      <c r="S298" s="20"/>
      <c r="T298" s="16" t="s">
        <v>1154</v>
      </c>
      <c r="U298" s="16" t="s">
        <v>1158</v>
      </c>
      <c r="V298" s="17" t="s">
        <v>1159</v>
      </c>
      <c r="W298" s="18">
        <v>10</v>
      </c>
      <c r="X298" s="17" t="s">
        <v>413</v>
      </c>
      <c r="Y298" s="19">
        <v>45323</v>
      </c>
      <c r="Z298" s="19">
        <v>45625</v>
      </c>
      <c r="AA298" s="17" t="s">
        <v>1120</v>
      </c>
      <c r="AB298" s="22" t="s">
        <v>1160</v>
      </c>
      <c r="AC298" s="34" t="s">
        <v>39</v>
      </c>
      <c r="AD298" s="31" t="str">
        <f t="shared" si="4"/>
        <v>A</v>
      </c>
      <c r="AE298" s="33" t="s">
        <v>1696</v>
      </c>
      <c r="AF298" s="32">
        <v>0.2</v>
      </c>
      <c r="AG298" s="33" t="s">
        <v>1697</v>
      </c>
    </row>
    <row r="299" spans="1:33" ht="120" customHeight="1" x14ac:dyDescent="0.2">
      <c r="A299" s="35" t="s">
        <v>1115</v>
      </c>
      <c r="B299" s="17" t="s">
        <v>413</v>
      </c>
      <c r="C299" s="36">
        <v>1864</v>
      </c>
      <c r="D299" s="16" t="s">
        <v>1095</v>
      </c>
      <c r="E299" s="17" t="s">
        <v>1739</v>
      </c>
      <c r="F299" s="19"/>
      <c r="G299" s="17" t="s">
        <v>24</v>
      </c>
      <c r="H299" s="21" t="s">
        <v>1161</v>
      </c>
      <c r="I299" s="16" t="s">
        <v>31</v>
      </c>
      <c r="J299" s="19">
        <v>45301</v>
      </c>
      <c r="K299" s="18"/>
      <c r="L299" s="17"/>
      <c r="M299" s="17"/>
      <c r="N299" s="17"/>
      <c r="O299" s="17"/>
      <c r="P299" s="19"/>
      <c r="Q299" s="19"/>
      <c r="R299" s="20">
        <v>1</v>
      </c>
      <c r="S299" s="20"/>
      <c r="T299" s="16" t="s">
        <v>1162</v>
      </c>
      <c r="U299" s="16" t="s">
        <v>1163</v>
      </c>
      <c r="V299" s="17" t="s">
        <v>1164</v>
      </c>
      <c r="W299" s="18">
        <v>1</v>
      </c>
      <c r="X299" s="17" t="s">
        <v>413</v>
      </c>
      <c r="Y299" s="19">
        <v>45323</v>
      </c>
      <c r="Z299" s="19">
        <v>45471</v>
      </c>
      <c r="AA299" s="17" t="s">
        <v>1120</v>
      </c>
      <c r="AB299" s="22" t="s">
        <v>1165</v>
      </c>
      <c r="AC299" s="34" t="s">
        <v>39</v>
      </c>
      <c r="AD299" s="31" t="str">
        <f t="shared" si="4"/>
        <v>A</v>
      </c>
      <c r="AE299" s="33" t="s">
        <v>1681</v>
      </c>
      <c r="AF299" s="32">
        <v>0</v>
      </c>
      <c r="AG299" s="33" t="s">
        <v>1687</v>
      </c>
    </row>
    <row r="300" spans="1:33" ht="120" customHeight="1" x14ac:dyDescent="0.2">
      <c r="A300" s="35" t="s">
        <v>1115</v>
      </c>
      <c r="B300" s="17" t="s">
        <v>413</v>
      </c>
      <c r="C300" s="36">
        <v>1865</v>
      </c>
      <c r="D300" s="16" t="s">
        <v>1095</v>
      </c>
      <c r="E300" s="17" t="s">
        <v>1739</v>
      </c>
      <c r="F300" s="19"/>
      <c r="G300" s="17" t="s">
        <v>24</v>
      </c>
      <c r="H300" s="21" t="s">
        <v>1166</v>
      </c>
      <c r="I300" s="16" t="s">
        <v>31</v>
      </c>
      <c r="J300" s="19">
        <v>45301</v>
      </c>
      <c r="K300" s="18"/>
      <c r="L300" s="17"/>
      <c r="M300" s="17"/>
      <c r="N300" s="17"/>
      <c r="O300" s="17"/>
      <c r="P300" s="19"/>
      <c r="Q300" s="19"/>
      <c r="R300" s="20">
        <v>1</v>
      </c>
      <c r="S300" s="20"/>
      <c r="T300" s="16" t="s">
        <v>1167</v>
      </c>
      <c r="U300" s="16" t="s">
        <v>1168</v>
      </c>
      <c r="V300" s="17" t="s">
        <v>1169</v>
      </c>
      <c r="W300" s="18">
        <v>1</v>
      </c>
      <c r="X300" s="17" t="s">
        <v>413</v>
      </c>
      <c r="Y300" s="19">
        <v>45323</v>
      </c>
      <c r="Z300" s="19">
        <v>45471</v>
      </c>
      <c r="AA300" s="17" t="s">
        <v>1120</v>
      </c>
      <c r="AB300" s="22" t="s">
        <v>1170</v>
      </c>
      <c r="AC300" s="34" t="s">
        <v>39</v>
      </c>
      <c r="AD300" s="31" t="str">
        <f t="shared" si="4"/>
        <v>A</v>
      </c>
      <c r="AE300" s="33" t="s">
        <v>1698</v>
      </c>
      <c r="AF300" s="32">
        <v>0</v>
      </c>
      <c r="AG300" s="33" t="s">
        <v>1699</v>
      </c>
    </row>
    <row r="301" spans="1:33" ht="120" customHeight="1" x14ac:dyDescent="0.2">
      <c r="A301" s="35" t="s">
        <v>1115</v>
      </c>
      <c r="B301" s="17" t="s">
        <v>413</v>
      </c>
      <c r="C301" s="36">
        <v>1866</v>
      </c>
      <c r="D301" s="16" t="s">
        <v>1095</v>
      </c>
      <c r="E301" s="17" t="s">
        <v>1739</v>
      </c>
      <c r="F301" s="19"/>
      <c r="G301" s="17" t="s">
        <v>24</v>
      </c>
      <c r="H301" s="21" t="s">
        <v>1171</v>
      </c>
      <c r="I301" s="16" t="s">
        <v>31</v>
      </c>
      <c r="J301" s="19">
        <v>45301</v>
      </c>
      <c r="K301" s="18"/>
      <c r="L301" s="17"/>
      <c r="M301" s="17"/>
      <c r="N301" s="17"/>
      <c r="O301" s="17"/>
      <c r="P301" s="19"/>
      <c r="Q301" s="19"/>
      <c r="R301" s="20">
        <v>1</v>
      </c>
      <c r="S301" s="20"/>
      <c r="T301" s="16" t="s">
        <v>1172</v>
      </c>
      <c r="U301" s="16" t="s">
        <v>1173</v>
      </c>
      <c r="V301" s="17" t="s">
        <v>121</v>
      </c>
      <c r="W301" s="18">
        <v>1</v>
      </c>
      <c r="X301" s="17" t="s">
        <v>413</v>
      </c>
      <c r="Y301" s="19">
        <v>45352</v>
      </c>
      <c r="Z301" s="19">
        <v>45534</v>
      </c>
      <c r="AA301" s="17" t="s">
        <v>1120</v>
      </c>
      <c r="AB301" s="22" t="s">
        <v>1174</v>
      </c>
      <c r="AC301" s="34" t="s">
        <v>39</v>
      </c>
      <c r="AD301" s="31" t="str">
        <f t="shared" si="4"/>
        <v>A</v>
      </c>
      <c r="AE301" s="33" t="s">
        <v>1681</v>
      </c>
      <c r="AF301" s="32">
        <v>0</v>
      </c>
      <c r="AG301" s="33" t="s">
        <v>1687</v>
      </c>
    </row>
    <row r="302" spans="1:33" ht="120" customHeight="1" x14ac:dyDescent="0.2">
      <c r="A302" s="35" t="s">
        <v>1115</v>
      </c>
      <c r="B302" s="17" t="s">
        <v>413</v>
      </c>
      <c r="C302" s="36">
        <v>1867</v>
      </c>
      <c r="D302" s="16" t="s">
        <v>1095</v>
      </c>
      <c r="E302" s="17" t="s">
        <v>1739</v>
      </c>
      <c r="F302" s="19"/>
      <c r="G302" s="17" t="s">
        <v>24</v>
      </c>
      <c r="H302" s="21" t="s">
        <v>1175</v>
      </c>
      <c r="I302" s="16" t="s">
        <v>31</v>
      </c>
      <c r="J302" s="19">
        <v>45301</v>
      </c>
      <c r="K302" s="18"/>
      <c r="L302" s="17"/>
      <c r="M302" s="17"/>
      <c r="N302" s="17"/>
      <c r="O302" s="17"/>
      <c r="P302" s="19"/>
      <c r="Q302" s="19"/>
      <c r="R302" s="20">
        <v>1</v>
      </c>
      <c r="S302" s="20"/>
      <c r="T302" s="16" t="s">
        <v>1154</v>
      </c>
      <c r="U302" s="16" t="s">
        <v>1176</v>
      </c>
      <c r="V302" s="17" t="s">
        <v>1156</v>
      </c>
      <c r="W302" s="18">
        <v>1</v>
      </c>
      <c r="X302" s="17" t="s">
        <v>413</v>
      </c>
      <c r="Y302" s="19">
        <v>45323</v>
      </c>
      <c r="Z302" s="19">
        <v>45473</v>
      </c>
      <c r="AA302" s="17" t="s">
        <v>1120</v>
      </c>
      <c r="AB302" s="22" t="s">
        <v>1177</v>
      </c>
      <c r="AC302" s="34" t="s">
        <v>39</v>
      </c>
      <c r="AD302" s="31" t="str">
        <f t="shared" si="4"/>
        <v>A</v>
      </c>
      <c r="AE302" s="33" t="s">
        <v>1681</v>
      </c>
      <c r="AF302" s="32">
        <v>0</v>
      </c>
      <c r="AG302" s="33" t="s">
        <v>1687</v>
      </c>
    </row>
    <row r="303" spans="1:33" ht="120" customHeight="1" x14ac:dyDescent="0.2">
      <c r="A303" s="35" t="s">
        <v>1115</v>
      </c>
      <c r="B303" s="17" t="s">
        <v>413</v>
      </c>
      <c r="C303" s="36">
        <v>1867</v>
      </c>
      <c r="D303" s="16" t="s">
        <v>1095</v>
      </c>
      <c r="E303" s="17" t="s">
        <v>1739</v>
      </c>
      <c r="F303" s="19"/>
      <c r="G303" s="17" t="s">
        <v>24</v>
      </c>
      <c r="H303" s="21" t="s">
        <v>1175</v>
      </c>
      <c r="I303" s="16" t="s">
        <v>31</v>
      </c>
      <c r="J303" s="19">
        <v>45301</v>
      </c>
      <c r="K303" s="18"/>
      <c r="L303" s="17"/>
      <c r="M303" s="17"/>
      <c r="N303" s="17"/>
      <c r="O303" s="17"/>
      <c r="P303" s="19"/>
      <c r="Q303" s="19"/>
      <c r="R303" s="20">
        <v>2</v>
      </c>
      <c r="S303" s="20"/>
      <c r="T303" s="16" t="s">
        <v>1154</v>
      </c>
      <c r="U303" s="16" t="s">
        <v>1178</v>
      </c>
      <c r="V303" s="17" t="s">
        <v>1179</v>
      </c>
      <c r="W303" s="18">
        <v>3</v>
      </c>
      <c r="X303" s="17" t="s">
        <v>413</v>
      </c>
      <c r="Y303" s="19">
        <v>45383</v>
      </c>
      <c r="Z303" s="19">
        <v>45657</v>
      </c>
      <c r="AA303" s="17" t="s">
        <v>1120</v>
      </c>
      <c r="AB303" s="22" t="s">
        <v>1180</v>
      </c>
      <c r="AC303" s="34" t="s">
        <v>39</v>
      </c>
      <c r="AD303" s="31" t="str">
        <f t="shared" si="4"/>
        <v>A</v>
      </c>
      <c r="AE303" s="33" t="s">
        <v>1700</v>
      </c>
      <c r="AF303" s="32">
        <v>0</v>
      </c>
      <c r="AG303" s="33" t="s">
        <v>1701</v>
      </c>
    </row>
    <row r="304" spans="1:33" ht="120" customHeight="1" x14ac:dyDescent="0.2">
      <c r="A304" s="35" t="s">
        <v>1115</v>
      </c>
      <c r="B304" s="17" t="s">
        <v>413</v>
      </c>
      <c r="C304" s="36">
        <v>1868</v>
      </c>
      <c r="D304" s="16" t="s">
        <v>1095</v>
      </c>
      <c r="E304" s="17" t="s">
        <v>1739</v>
      </c>
      <c r="F304" s="19"/>
      <c r="G304" s="17" t="s">
        <v>24</v>
      </c>
      <c r="H304" s="21" t="s">
        <v>1181</v>
      </c>
      <c r="I304" s="16" t="s">
        <v>31</v>
      </c>
      <c r="J304" s="19">
        <v>45301</v>
      </c>
      <c r="K304" s="18"/>
      <c r="L304" s="17"/>
      <c r="M304" s="17"/>
      <c r="N304" s="17"/>
      <c r="O304" s="17"/>
      <c r="P304" s="19"/>
      <c r="Q304" s="19"/>
      <c r="R304" s="20">
        <v>1</v>
      </c>
      <c r="S304" s="20"/>
      <c r="T304" s="16" t="s">
        <v>1182</v>
      </c>
      <c r="U304" s="16" t="s">
        <v>1183</v>
      </c>
      <c r="V304" s="17" t="s">
        <v>1184</v>
      </c>
      <c r="W304" s="18">
        <v>2</v>
      </c>
      <c r="X304" s="17" t="s">
        <v>413</v>
      </c>
      <c r="Y304" s="19">
        <v>45323</v>
      </c>
      <c r="Z304" s="19">
        <v>45471</v>
      </c>
      <c r="AA304" s="17" t="s">
        <v>1120</v>
      </c>
      <c r="AB304" s="22" t="s">
        <v>1185</v>
      </c>
      <c r="AC304" s="34" t="s">
        <v>39</v>
      </c>
      <c r="AD304" s="31" t="str">
        <f t="shared" si="4"/>
        <v>A</v>
      </c>
      <c r="AE304" s="33" t="s">
        <v>1681</v>
      </c>
      <c r="AF304" s="32">
        <v>0</v>
      </c>
      <c r="AG304" s="33" t="s">
        <v>1687</v>
      </c>
    </row>
    <row r="305" spans="1:33" ht="120" customHeight="1" x14ac:dyDescent="0.2">
      <c r="A305" s="35" t="s">
        <v>1115</v>
      </c>
      <c r="B305" s="17" t="s">
        <v>413</v>
      </c>
      <c r="C305" s="36">
        <v>1869</v>
      </c>
      <c r="D305" s="16" t="s">
        <v>1095</v>
      </c>
      <c r="E305" s="17" t="s">
        <v>1739</v>
      </c>
      <c r="F305" s="19"/>
      <c r="G305" s="17" t="s">
        <v>24</v>
      </c>
      <c r="H305" s="21" t="s">
        <v>1186</v>
      </c>
      <c r="I305" s="16" t="s">
        <v>31</v>
      </c>
      <c r="J305" s="19">
        <v>45301</v>
      </c>
      <c r="K305" s="18"/>
      <c r="L305" s="17"/>
      <c r="M305" s="17"/>
      <c r="N305" s="17"/>
      <c r="O305" s="17"/>
      <c r="P305" s="19"/>
      <c r="Q305" s="19"/>
      <c r="R305" s="20">
        <v>1</v>
      </c>
      <c r="S305" s="20"/>
      <c r="T305" s="16" t="s">
        <v>1154</v>
      </c>
      <c r="U305" s="16" t="s">
        <v>1187</v>
      </c>
      <c r="V305" s="17" t="s">
        <v>1188</v>
      </c>
      <c r="W305" s="18">
        <v>3</v>
      </c>
      <c r="X305" s="17" t="s">
        <v>413</v>
      </c>
      <c r="Y305" s="19">
        <v>45323</v>
      </c>
      <c r="Z305" s="19">
        <v>45625</v>
      </c>
      <c r="AA305" s="17" t="s">
        <v>1120</v>
      </c>
      <c r="AB305" s="22" t="s">
        <v>1189</v>
      </c>
      <c r="AC305" s="34" t="s">
        <v>39</v>
      </c>
      <c r="AD305" s="31" t="str">
        <f t="shared" si="4"/>
        <v>A</v>
      </c>
      <c r="AE305" s="33" t="s">
        <v>1681</v>
      </c>
      <c r="AF305" s="32">
        <v>0</v>
      </c>
      <c r="AG305" s="33" t="s">
        <v>1687</v>
      </c>
    </row>
    <row r="306" spans="1:33" ht="120" customHeight="1" x14ac:dyDescent="0.2">
      <c r="A306" s="35" t="s">
        <v>1115</v>
      </c>
      <c r="B306" s="17" t="s">
        <v>413</v>
      </c>
      <c r="C306" s="36">
        <v>1870</v>
      </c>
      <c r="D306" s="16" t="s">
        <v>1095</v>
      </c>
      <c r="E306" s="17" t="s">
        <v>1739</v>
      </c>
      <c r="F306" s="19"/>
      <c r="G306" s="17" t="s">
        <v>24</v>
      </c>
      <c r="H306" s="21" t="s">
        <v>1190</v>
      </c>
      <c r="I306" s="16" t="s">
        <v>31</v>
      </c>
      <c r="J306" s="19">
        <v>45301</v>
      </c>
      <c r="K306" s="18"/>
      <c r="L306" s="17"/>
      <c r="M306" s="17"/>
      <c r="N306" s="17"/>
      <c r="O306" s="17"/>
      <c r="P306" s="19"/>
      <c r="Q306" s="19"/>
      <c r="R306" s="20">
        <v>1</v>
      </c>
      <c r="S306" s="20"/>
      <c r="T306" s="16" t="s">
        <v>1150</v>
      </c>
      <c r="U306" s="16" t="s">
        <v>1151</v>
      </c>
      <c r="V306" s="17" t="s">
        <v>121</v>
      </c>
      <c r="W306" s="18">
        <v>1</v>
      </c>
      <c r="X306" s="17" t="s">
        <v>413</v>
      </c>
      <c r="Y306" s="19">
        <v>45366</v>
      </c>
      <c r="Z306" s="19">
        <v>45473</v>
      </c>
      <c r="AA306" s="17" t="s">
        <v>1120</v>
      </c>
      <c r="AB306" s="22" t="s">
        <v>1191</v>
      </c>
      <c r="AC306" s="34" t="s">
        <v>39</v>
      </c>
      <c r="AD306" s="31" t="str">
        <f t="shared" si="4"/>
        <v>A</v>
      </c>
      <c r="AE306" s="33" t="s">
        <v>1681</v>
      </c>
      <c r="AF306" s="32">
        <v>0</v>
      </c>
      <c r="AG306" s="33" t="s">
        <v>1687</v>
      </c>
    </row>
    <row r="307" spans="1:33" ht="120" customHeight="1" x14ac:dyDescent="0.2">
      <c r="A307" s="35" t="s">
        <v>1115</v>
      </c>
      <c r="B307" s="17" t="s">
        <v>413</v>
      </c>
      <c r="C307" s="36">
        <v>1871</v>
      </c>
      <c r="D307" s="16" t="s">
        <v>1095</v>
      </c>
      <c r="E307" s="17" t="s">
        <v>1739</v>
      </c>
      <c r="F307" s="19"/>
      <c r="G307" s="17" t="s">
        <v>24</v>
      </c>
      <c r="H307" s="21" t="s">
        <v>1192</v>
      </c>
      <c r="I307" s="16" t="s">
        <v>31</v>
      </c>
      <c r="J307" s="19">
        <v>45301</v>
      </c>
      <c r="K307" s="18"/>
      <c r="L307" s="17"/>
      <c r="M307" s="17"/>
      <c r="N307" s="17"/>
      <c r="O307" s="17"/>
      <c r="P307" s="19"/>
      <c r="Q307" s="19"/>
      <c r="R307" s="20">
        <v>1</v>
      </c>
      <c r="S307" s="20"/>
      <c r="T307" s="16" t="s">
        <v>1193</v>
      </c>
      <c r="U307" s="16" t="s">
        <v>1194</v>
      </c>
      <c r="V307" s="17" t="s">
        <v>121</v>
      </c>
      <c r="W307" s="18">
        <v>1</v>
      </c>
      <c r="X307" s="17" t="s">
        <v>413</v>
      </c>
      <c r="Y307" s="19">
        <v>45323</v>
      </c>
      <c r="Z307" s="19">
        <v>45473</v>
      </c>
      <c r="AA307" s="17" t="s">
        <v>1120</v>
      </c>
      <c r="AB307" s="22" t="s">
        <v>1195</v>
      </c>
      <c r="AC307" s="34" t="s">
        <v>39</v>
      </c>
      <c r="AD307" s="31" t="str">
        <f t="shared" si="4"/>
        <v>A</v>
      </c>
      <c r="AE307" s="33" t="s">
        <v>1681</v>
      </c>
      <c r="AF307" s="32">
        <v>0</v>
      </c>
      <c r="AG307" s="33" t="s">
        <v>1687</v>
      </c>
    </row>
    <row r="308" spans="1:33" ht="120" customHeight="1" x14ac:dyDescent="0.2">
      <c r="A308" s="35" t="s">
        <v>1115</v>
      </c>
      <c r="B308" s="17" t="s">
        <v>413</v>
      </c>
      <c r="C308" s="36">
        <v>1871</v>
      </c>
      <c r="D308" s="16" t="s">
        <v>1095</v>
      </c>
      <c r="E308" s="17" t="s">
        <v>1739</v>
      </c>
      <c r="F308" s="19"/>
      <c r="G308" s="17" t="s">
        <v>24</v>
      </c>
      <c r="H308" s="21" t="s">
        <v>1192</v>
      </c>
      <c r="I308" s="16" t="s">
        <v>31</v>
      </c>
      <c r="J308" s="19">
        <v>45301</v>
      </c>
      <c r="K308" s="18"/>
      <c r="L308" s="17"/>
      <c r="M308" s="17"/>
      <c r="N308" s="17"/>
      <c r="O308" s="17"/>
      <c r="P308" s="19"/>
      <c r="Q308" s="19"/>
      <c r="R308" s="20">
        <v>2</v>
      </c>
      <c r="S308" s="20"/>
      <c r="T308" s="16" t="s">
        <v>1193</v>
      </c>
      <c r="U308" s="16" t="s">
        <v>1196</v>
      </c>
      <c r="V308" s="17" t="s">
        <v>1197</v>
      </c>
      <c r="W308" s="18">
        <v>1</v>
      </c>
      <c r="X308" s="17" t="s">
        <v>413</v>
      </c>
      <c r="Y308" s="19">
        <v>45474</v>
      </c>
      <c r="Z308" s="19">
        <v>45657</v>
      </c>
      <c r="AA308" s="17" t="s">
        <v>1120</v>
      </c>
      <c r="AB308" s="22" t="s">
        <v>1198</v>
      </c>
      <c r="AC308" s="34" t="s">
        <v>39</v>
      </c>
      <c r="AD308" s="31" t="str">
        <f t="shared" si="4"/>
        <v>A</v>
      </c>
      <c r="AE308" s="33" t="s">
        <v>1681</v>
      </c>
      <c r="AF308" s="32">
        <v>0</v>
      </c>
      <c r="AG308" s="33" t="s">
        <v>1687</v>
      </c>
    </row>
    <row r="309" spans="1:33" ht="120" customHeight="1" x14ac:dyDescent="0.2">
      <c r="A309" s="35" t="s">
        <v>1115</v>
      </c>
      <c r="B309" s="17" t="s">
        <v>413</v>
      </c>
      <c r="C309" s="36">
        <v>1872</v>
      </c>
      <c r="D309" s="16" t="s">
        <v>1095</v>
      </c>
      <c r="E309" s="17" t="s">
        <v>1739</v>
      </c>
      <c r="F309" s="19"/>
      <c r="G309" s="17" t="s">
        <v>24</v>
      </c>
      <c r="H309" s="21" t="s">
        <v>1199</v>
      </c>
      <c r="I309" s="16" t="s">
        <v>31</v>
      </c>
      <c r="J309" s="19">
        <v>45301</v>
      </c>
      <c r="K309" s="18"/>
      <c r="L309" s="17"/>
      <c r="M309" s="17"/>
      <c r="N309" s="17"/>
      <c r="O309" s="17"/>
      <c r="P309" s="19"/>
      <c r="Q309" s="19"/>
      <c r="R309" s="20">
        <v>1</v>
      </c>
      <c r="S309" s="20"/>
      <c r="T309" s="16" t="s">
        <v>1150</v>
      </c>
      <c r="U309" s="16" t="s">
        <v>1151</v>
      </c>
      <c r="V309" s="17" t="s">
        <v>121</v>
      </c>
      <c r="W309" s="18">
        <v>1</v>
      </c>
      <c r="X309" s="17" t="s">
        <v>413</v>
      </c>
      <c r="Y309" s="19">
        <v>45366</v>
      </c>
      <c r="Z309" s="19">
        <v>45473</v>
      </c>
      <c r="AA309" s="17" t="s">
        <v>1120</v>
      </c>
      <c r="AB309" s="22" t="s">
        <v>1200</v>
      </c>
      <c r="AC309" s="34" t="s">
        <v>39</v>
      </c>
      <c r="AD309" s="31" t="str">
        <f t="shared" si="4"/>
        <v>A</v>
      </c>
      <c r="AE309" s="33" t="s">
        <v>1681</v>
      </c>
      <c r="AF309" s="32">
        <v>0</v>
      </c>
      <c r="AG309" s="33" t="s">
        <v>1687</v>
      </c>
    </row>
    <row r="310" spans="1:33" ht="120" customHeight="1" x14ac:dyDescent="0.2">
      <c r="A310" s="35" t="s">
        <v>1115</v>
      </c>
      <c r="B310" s="17" t="s">
        <v>413</v>
      </c>
      <c r="C310" s="36">
        <v>1873</v>
      </c>
      <c r="D310" s="16" t="s">
        <v>1095</v>
      </c>
      <c r="E310" s="17" t="s">
        <v>1739</v>
      </c>
      <c r="F310" s="19"/>
      <c r="G310" s="17" t="s">
        <v>24</v>
      </c>
      <c r="H310" s="21" t="s">
        <v>1201</v>
      </c>
      <c r="I310" s="16" t="s">
        <v>31</v>
      </c>
      <c r="J310" s="19">
        <v>45301</v>
      </c>
      <c r="K310" s="18"/>
      <c r="L310" s="17"/>
      <c r="M310" s="17"/>
      <c r="N310" s="17"/>
      <c r="O310" s="17"/>
      <c r="P310" s="19"/>
      <c r="Q310" s="19"/>
      <c r="R310" s="20">
        <v>1</v>
      </c>
      <c r="S310" s="20"/>
      <c r="T310" s="16" t="s">
        <v>1138</v>
      </c>
      <c r="U310" s="16" t="s">
        <v>1202</v>
      </c>
      <c r="V310" s="17" t="s">
        <v>1203</v>
      </c>
      <c r="W310" s="18">
        <v>1</v>
      </c>
      <c r="X310" s="17" t="s">
        <v>413</v>
      </c>
      <c r="Y310" s="19">
        <v>45324</v>
      </c>
      <c r="Z310" s="19">
        <v>45596</v>
      </c>
      <c r="AA310" s="17" t="s">
        <v>1120</v>
      </c>
      <c r="AB310" s="22" t="s">
        <v>1204</v>
      </c>
      <c r="AC310" s="34" t="s">
        <v>39</v>
      </c>
      <c r="AD310" s="31" t="str">
        <f t="shared" si="4"/>
        <v>A</v>
      </c>
      <c r="AE310" s="33" t="s">
        <v>1681</v>
      </c>
      <c r="AF310" s="32">
        <v>0</v>
      </c>
      <c r="AG310" s="33" t="s">
        <v>1687</v>
      </c>
    </row>
    <row r="311" spans="1:33" ht="120" customHeight="1" x14ac:dyDescent="0.2">
      <c r="A311" s="35" t="s">
        <v>1115</v>
      </c>
      <c r="B311" s="17" t="s">
        <v>413</v>
      </c>
      <c r="C311" s="36">
        <v>1874</v>
      </c>
      <c r="D311" s="16" t="s">
        <v>1095</v>
      </c>
      <c r="E311" s="17" t="s">
        <v>1739</v>
      </c>
      <c r="F311" s="19"/>
      <c r="G311" s="17" t="s">
        <v>24</v>
      </c>
      <c r="H311" s="21" t="s">
        <v>1205</v>
      </c>
      <c r="I311" s="16" t="s">
        <v>31</v>
      </c>
      <c r="J311" s="19">
        <v>45301</v>
      </c>
      <c r="K311" s="18"/>
      <c r="L311" s="17"/>
      <c r="M311" s="17"/>
      <c r="N311" s="17"/>
      <c r="O311" s="17"/>
      <c r="P311" s="19"/>
      <c r="Q311" s="19"/>
      <c r="R311" s="20">
        <v>1</v>
      </c>
      <c r="S311" s="20"/>
      <c r="T311" s="16" t="s">
        <v>1138</v>
      </c>
      <c r="U311" s="16" t="s">
        <v>1206</v>
      </c>
      <c r="V311" s="17" t="s">
        <v>1207</v>
      </c>
      <c r="W311" s="18">
        <v>1</v>
      </c>
      <c r="X311" s="17" t="s">
        <v>413</v>
      </c>
      <c r="Y311" s="19">
        <v>45323</v>
      </c>
      <c r="Z311" s="19">
        <v>45473</v>
      </c>
      <c r="AA311" s="17" t="s">
        <v>1120</v>
      </c>
      <c r="AB311" s="22" t="s">
        <v>1208</v>
      </c>
      <c r="AC311" s="34" t="s">
        <v>39</v>
      </c>
      <c r="AD311" s="31" t="str">
        <f t="shared" si="4"/>
        <v>A</v>
      </c>
      <c r="AE311" s="33" t="s">
        <v>1681</v>
      </c>
      <c r="AF311" s="32">
        <v>0</v>
      </c>
      <c r="AG311" s="33" t="s">
        <v>1687</v>
      </c>
    </row>
    <row r="312" spans="1:33" ht="120" customHeight="1" x14ac:dyDescent="0.2">
      <c r="A312" s="35" t="s">
        <v>1115</v>
      </c>
      <c r="B312" s="17" t="s">
        <v>413</v>
      </c>
      <c r="C312" s="36">
        <v>1875</v>
      </c>
      <c r="D312" s="16" t="s">
        <v>1095</v>
      </c>
      <c r="E312" s="17" t="s">
        <v>1739</v>
      </c>
      <c r="F312" s="19"/>
      <c r="G312" s="17" t="s">
        <v>24</v>
      </c>
      <c r="H312" s="21" t="s">
        <v>1209</v>
      </c>
      <c r="I312" s="16" t="s">
        <v>31</v>
      </c>
      <c r="J312" s="19">
        <v>45301</v>
      </c>
      <c r="K312" s="18"/>
      <c r="L312" s="17"/>
      <c r="M312" s="17"/>
      <c r="N312" s="17"/>
      <c r="O312" s="17"/>
      <c r="P312" s="19"/>
      <c r="Q312" s="19"/>
      <c r="R312" s="20">
        <v>1</v>
      </c>
      <c r="S312" s="20"/>
      <c r="T312" s="16" t="s">
        <v>1210</v>
      </c>
      <c r="U312" s="16" t="s">
        <v>1173</v>
      </c>
      <c r="V312" s="17" t="s">
        <v>121</v>
      </c>
      <c r="W312" s="18">
        <v>1</v>
      </c>
      <c r="X312" s="17" t="s">
        <v>413</v>
      </c>
      <c r="Y312" s="19">
        <v>45323</v>
      </c>
      <c r="Z312" s="19">
        <v>45473</v>
      </c>
      <c r="AA312" s="17" t="s">
        <v>1120</v>
      </c>
      <c r="AB312" s="22" t="s">
        <v>1211</v>
      </c>
      <c r="AC312" s="34" t="s">
        <v>39</v>
      </c>
      <c r="AD312" s="31" t="str">
        <f t="shared" si="4"/>
        <v>A</v>
      </c>
      <c r="AE312" s="33" t="s">
        <v>1681</v>
      </c>
      <c r="AF312" s="32">
        <v>0</v>
      </c>
      <c r="AG312" s="33" t="s">
        <v>1687</v>
      </c>
    </row>
    <row r="313" spans="1:33" ht="120" customHeight="1" x14ac:dyDescent="0.2">
      <c r="A313" s="35" t="s">
        <v>1115</v>
      </c>
      <c r="B313" s="17" t="s">
        <v>413</v>
      </c>
      <c r="C313" s="36">
        <v>1876</v>
      </c>
      <c r="D313" s="16" t="s">
        <v>1095</v>
      </c>
      <c r="E313" s="17" t="s">
        <v>1739</v>
      </c>
      <c r="F313" s="19"/>
      <c r="G313" s="17" t="s">
        <v>24</v>
      </c>
      <c r="H313" s="21" t="s">
        <v>1212</v>
      </c>
      <c r="I313" s="16" t="s">
        <v>31</v>
      </c>
      <c r="J313" s="19">
        <v>45301</v>
      </c>
      <c r="K313" s="18"/>
      <c r="L313" s="17"/>
      <c r="M313" s="17"/>
      <c r="N313" s="17"/>
      <c r="O313" s="17"/>
      <c r="P313" s="19"/>
      <c r="Q313" s="19"/>
      <c r="R313" s="20">
        <v>1</v>
      </c>
      <c r="S313" s="20"/>
      <c r="T313" s="16" t="s">
        <v>1154</v>
      </c>
      <c r="U313" s="16" t="s">
        <v>1213</v>
      </c>
      <c r="V313" s="17" t="s">
        <v>1214</v>
      </c>
      <c r="W313" s="18">
        <v>2</v>
      </c>
      <c r="X313" s="17" t="s">
        <v>413</v>
      </c>
      <c r="Y313" s="19"/>
      <c r="Z313" s="19"/>
      <c r="AA313" s="17" t="s">
        <v>1120</v>
      </c>
      <c r="AB313" s="22" t="s">
        <v>1215</v>
      </c>
      <c r="AC313" s="34" t="s">
        <v>39</v>
      </c>
      <c r="AD313" s="31" t="str">
        <f t="shared" si="4"/>
        <v>A</v>
      </c>
      <c r="AE313" s="33" t="s">
        <v>178</v>
      </c>
      <c r="AF313" s="32">
        <v>0</v>
      </c>
      <c r="AG313" s="33" t="s">
        <v>1695</v>
      </c>
    </row>
    <row r="314" spans="1:33" ht="120" customHeight="1" x14ac:dyDescent="0.2">
      <c r="A314" s="35" t="s">
        <v>1115</v>
      </c>
      <c r="B314" s="17" t="s">
        <v>413</v>
      </c>
      <c r="C314" s="36">
        <v>1877</v>
      </c>
      <c r="D314" s="16" t="s">
        <v>1095</v>
      </c>
      <c r="E314" s="17" t="s">
        <v>1739</v>
      </c>
      <c r="F314" s="19"/>
      <c r="G314" s="17" t="s">
        <v>24</v>
      </c>
      <c r="H314" s="21" t="s">
        <v>1216</v>
      </c>
      <c r="I314" s="16" t="s">
        <v>31</v>
      </c>
      <c r="J314" s="19">
        <v>45301</v>
      </c>
      <c r="K314" s="18"/>
      <c r="L314" s="17"/>
      <c r="M314" s="17"/>
      <c r="N314" s="17"/>
      <c r="O314" s="17"/>
      <c r="P314" s="19"/>
      <c r="Q314" s="19"/>
      <c r="R314" s="20">
        <v>1</v>
      </c>
      <c r="S314" s="20"/>
      <c r="T314" s="16" t="s">
        <v>1217</v>
      </c>
      <c r="U314" s="16" t="s">
        <v>1218</v>
      </c>
      <c r="V314" s="17" t="s">
        <v>1219</v>
      </c>
      <c r="W314" s="18">
        <v>1</v>
      </c>
      <c r="X314" s="17" t="s">
        <v>413</v>
      </c>
      <c r="Y314" s="19">
        <v>45323</v>
      </c>
      <c r="Z314" s="19">
        <v>45473</v>
      </c>
      <c r="AA314" s="17" t="s">
        <v>1120</v>
      </c>
      <c r="AB314" s="22" t="s">
        <v>1220</v>
      </c>
      <c r="AC314" s="34" t="s">
        <v>39</v>
      </c>
      <c r="AD314" s="31" t="str">
        <f t="shared" si="4"/>
        <v>A</v>
      </c>
      <c r="AE314" s="33" t="s">
        <v>1681</v>
      </c>
      <c r="AF314" s="32">
        <v>0</v>
      </c>
      <c r="AG314" s="33" t="s">
        <v>1687</v>
      </c>
    </row>
    <row r="315" spans="1:33" ht="120" customHeight="1" x14ac:dyDescent="0.2">
      <c r="A315" s="35" t="s">
        <v>1115</v>
      </c>
      <c r="B315" s="17" t="s">
        <v>413</v>
      </c>
      <c r="C315" s="36">
        <v>1879</v>
      </c>
      <c r="D315" s="16" t="s">
        <v>1095</v>
      </c>
      <c r="E315" s="17" t="s">
        <v>1739</v>
      </c>
      <c r="F315" s="19"/>
      <c r="G315" s="17" t="s">
        <v>1126</v>
      </c>
      <c r="H315" s="21" t="s">
        <v>1221</v>
      </c>
      <c r="I315" s="16" t="s">
        <v>31</v>
      </c>
      <c r="J315" s="19">
        <v>45301</v>
      </c>
      <c r="K315" s="18"/>
      <c r="L315" s="17"/>
      <c r="M315" s="17"/>
      <c r="N315" s="17"/>
      <c r="O315" s="17"/>
      <c r="P315" s="19"/>
      <c r="Q315" s="19"/>
      <c r="R315" s="20">
        <v>1</v>
      </c>
      <c r="S315" s="20"/>
      <c r="T315" s="16" t="s">
        <v>1150</v>
      </c>
      <c r="U315" s="16" t="s">
        <v>1222</v>
      </c>
      <c r="V315" s="17" t="s">
        <v>1223</v>
      </c>
      <c r="W315" s="18">
        <v>1</v>
      </c>
      <c r="X315" s="17" t="s">
        <v>413</v>
      </c>
      <c r="Y315" s="19">
        <v>45352</v>
      </c>
      <c r="Z315" s="19">
        <v>45596</v>
      </c>
      <c r="AA315" s="17" t="s">
        <v>1120</v>
      </c>
      <c r="AB315" s="22" t="s">
        <v>1224</v>
      </c>
      <c r="AC315" s="34" t="s">
        <v>39</v>
      </c>
      <c r="AD315" s="31" t="str">
        <f t="shared" si="4"/>
        <v>C</v>
      </c>
      <c r="AE315" s="33" t="s">
        <v>1702</v>
      </c>
      <c r="AF315" s="32">
        <v>1</v>
      </c>
      <c r="AG315" s="33" t="s">
        <v>1703</v>
      </c>
    </row>
    <row r="316" spans="1:33" ht="120" customHeight="1" x14ac:dyDescent="0.2">
      <c r="A316" s="35" t="s">
        <v>1115</v>
      </c>
      <c r="B316" s="17" t="s">
        <v>413</v>
      </c>
      <c r="C316" s="36">
        <v>1879</v>
      </c>
      <c r="D316" s="16" t="s">
        <v>1095</v>
      </c>
      <c r="E316" s="17" t="s">
        <v>1739</v>
      </c>
      <c r="F316" s="19"/>
      <c r="G316" s="17" t="s">
        <v>1126</v>
      </c>
      <c r="H316" s="21" t="s">
        <v>1221</v>
      </c>
      <c r="I316" s="16" t="s">
        <v>31</v>
      </c>
      <c r="J316" s="19">
        <v>45301</v>
      </c>
      <c r="K316" s="18"/>
      <c r="L316" s="17"/>
      <c r="M316" s="17"/>
      <c r="N316" s="17"/>
      <c r="O316" s="17"/>
      <c r="P316" s="19"/>
      <c r="Q316" s="19" t="s">
        <v>1225</v>
      </c>
      <c r="R316" s="20">
        <v>2</v>
      </c>
      <c r="S316" s="20"/>
      <c r="T316" s="16" t="s">
        <v>1150</v>
      </c>
      <c r="U316" s="16" t="s">
        <v>1226</v>
      </c>
      <c r="V316" s="17" t="s">
        <v>1227</v>
      </c>
      <c r="W316" s="18">
        <v>1</v>
      </c>
      <c r="X316" s="17" t="s">
        <v>413</v>
      </c>
      <c r="Y316" s="19">
        <v>45597</v>
      </c>
      <c r="Z316" s="19">
        <v>45626</v>
      </c>
      <c r="AA316" s="17" t="s">
        <v>1120</v>
      </c>
      <c r="AB316" s="22" t="s">
        <v>1228</v>
      </c>
      <c r="AC316" s="34" t="s">
        <v>39</v>
      </c>
      <c r="AD316" s="31" t="str">
        <f t="shared" si="4"/>
        <v>C</v>
      </c>
      <c r="AE316" s="33" t="s">
        <v>1704</v>
      </c>
      <c r="AF316" s="32">
        <v>1</v>
      </c>
      <c r="AG316" s="33" t="s">
        <v>1705</v>
      </c>
    </row>
    <row r="317" spans="1:33" ht="120" customHeight="1" x14ac:dyDescent="0.2">
      <c r="A317" s="35" t="s">
        <v>1115</v>
      </c>
      <c r="B317" s="17" t="s">
        <v>413</v>
      </c>
      <c r="C317" s="36">
        <v>1879</v>
      </c>
      <c r="D317" s="16" t="s">
        <v>1095</v>
      </c>
      <c r="E317" s="17" t="s">
        <v>1739</v>
      </c>
      <c r="F317" s="19"/>
      <c r="G317" s="17" t="s">
        <v>1126</v>
      </c>
      <c r="H317" s="21" t="s">
        <v>1221</v>
      </c>
      <c r="I317" s="16" t="s">
        <v>31</v>
      </c>
      <c r="J317" s="19">
        <v>45301</v>
      </c>
      <c r="K317" s="18"/>
      <c r="L317" s="17"/>
      <c r="M317" s="17"/>
      <c r="N317" s="17"/>
      <c r="O317" s="17"/>
      <c r="P317" s="19"/>
      <c r="Q317" s="19"/>
      <c r="R317" s="20">
        <v>3</v>
      </c>
      <c r="S317" s="20"/>
      <c r="T317" s="16" t="s">
        <v>1150</v>
      </c>
      <c r="U317" s="16" t="s">
        <v>1229</v>
      </c>
      <c r="V317" s="17" t="s">
        <v>1230</v>
      </c>
      <c r="W317" s="18">
        <v>2</v>
      </c>
      <c r="X317" s="17" t="s">
        <v>413</v>
      </c>
      <c r="Y317" s="19">
        <v>45597</v>
      </c>
      <c r="Z317" s="19">
        <v>45657</v>
      </c>
      <c r="AA317" s="17" t="s">
        <v>1120</v>
      </c>
      <c r="AB317" s="22" t="s">
        <v>1231</v>
      </c>
      <c r="AC317" s="34" t="s">
        <v>39</v>
      </c>
      <c r="AD317" s="31" t="str">
        <f t="shared" si="4"/>
        <v>A</v>
      </c>
      <c r="AE317" s="33" t="s">
        <v>1681</v>
      </c>
      <c r="AF317" s="32">
        <v>0</v>
      </c>
      <c r="AG317" s="33" t="s">
        <v>1687</v>
      </c>
    </row>
    <row r="318" spans="1:33" ht="120" customHeight="1" x14ac:dyDescent="0.2">
      <c r="A318" s="35" t="s">
        <v>1115</v>
      </c>
      <c r="B318" s="17" t="s">
        <v>413</v>
      </c>
      <c r="C318" s="36">
        <v>1880</v>
      </c>
      <c r="D318" s="16" t="s">
        <v>1095</v>
      </c>
      <c r="E318" s="17" t="s">
        <v>1739</v>
      </c>
      <c r="F318" s="19"/>
      <c r="G318" s="17" t="s">
        <v>1126</v>
      </c>
      <c r="H318" s="21" t="s">
        <v>1232</v>
      </c>
      <c r="I318" s="16" t="s">
        <v>31</v>
      </c>
      <c r="J318" s="19">
        <v>45301</v>
      </c>
      <c r="K318" s="18"/>
      <c r="L318" s="17"/>
      <c r="M318" s="17"/>
      <c r="N318" s="17"/>
      <c r="O318" s="17"/>
      <c r="P318" s="19"/>
      <c r="Q318" s="19" t="s">
        <v>1233</v>
      </c>
      <c r="R318" s="20">
        <v>1</v>
      </c>
      <c r="S318" s="20"/>
      <c r="T318" s="16" t="s">
        <v>1234</v>
      </c>
      <c r="U318" s="16" t="s">
        <v>1235</v>
      </c>
      <c r="V318" s="17" t="s">
        <v>1236</v>
      </c>
      <c r="W318" s="18">
        <v>1</v>
      </c>
      <c r="X318" s="17" t="s">
        <v>413</v>
      </c>
      <c r="Y318" s="19">
        <v>45323</v>
      </c>
      <c r="Z318" s="19">
        <v>45473</v>
      </c>
      <c r="AA318" s="17" t="s">
        <v>1120</v>
      </c>
      <c r="AB318" s="22" t="s">
        <v>1237</v>
      </c>
      <c r="AC318" s="34" t="s">
        <v>39</v>
      </c>
      <c r="AD318" s="31" t="str">
        <f t="shared" si="4"/>
        <v>A</v>
      </c>
      <c r="AE318" s="33" t="s">
        <v>1681</v>
      </c>
      <c r="AF318" s="32">
        <v>0</v>
      </c>
      <c r="AG318" s="33" t="s">
        <v>1687</v>
      </c>
    </row>
    <row r="319" spans="1:33" ht="120" customHeight="1" x14ac:dyDescent="0.2">
      <c r="A319" s="35" t="s">
        <v>1115</v>
      </c>
      <c r="B319" s="17" t="s">
        <v>413</v>
      </c>
      <c r="C319" s="36">
        <v>1880</v>
      </c>
      <c r="D319" s="16" t="s">
        <v>1095</v>
      </c>
      <c r="E319" s="17" t="s">
        <v>1739</v>
      </c>
      <c r="F319" s="19"/>
      <c r="G319" s="17" t="s">
        <v>1126</v>
      </c>
      <c r="H319" s="21" t="s">
        <v>1232</v>
      </c>
      <c r="I319" s="16" t="s">
        <v>31</v>
      </c>
      <c r="J319" s="19">
        <v>45301</v>
      </c>
      <c r="K319" s="18"/>
      <c r="L319" s="17"/>
      <c r="M319" s="17"/>
      <c r="N319" s="17"/>
      <c r="O319" s="17"/>
      <c r="P319" s="19"/>
      <c r="Q319" s="19"/>
      <c r="R319" s="20">
        <v>2</v>
      </c>
      <c r="S319" s="20"/>
      <c r="T319" s="16" t="s">
        <v>1234</v>
      </c>
      <c r="U319" s="16" t="s">
        <v>1238</v>
      </c>
      <c r="V319" s="17" t="s">
        <v>1239</v>
      </c>
      <c r="W319" s="18">
        <v>1</v>
      </c>
      <c r="X319" s="17" t="s">
        <v>413</v>
      </c>
      <c r="Y319" s="19">
        <v>45474</v>
      </c>
      <c r="Z319" s="19">
        <v>45534</v>
      </c>
      <c r="AA319" s="17" t="s">
        <v>1120</v>
      </c>
      <c r="AB319" s="22" t="s">
        <v>1240</v>
      </c>
      <c r="AC319" s="34" t="s">
        <v>39</v>
      </c>
      <c r="AD319" s="31" t="str">
        <f t="shared" si="4"/>
        <v>A</v>
      </c>
      <c r="AE319" s="33" t="s">
        <v>1681</v>
      </c>
      <c r="AF319" s="32">
        <v>0</v>
      </c>
      <c r="AG319" s="33" t="s">
        <v>1687</v>
      </c>
    </row>
    <row r="320" spans="1:33" ht="120" customHeight="1" x14ac:dyDescent="0.2">
      <c r="A320" s="35" t="s">
        <v>1115</v>
      </c>
      <c r="B320" s="17" t="s">
        <v>413</v>
      </c>
      <c r="C320" s="36">
        <v>1880</v>
      </c>
      <c r="D320" s="16" t="s">
        <v>1095</v>
      </c>
      <c r="E320" s="17" t="s">
        <v>1739</v>
      </c>
      <c r="F320" s="19"/>
      <c r="G320" s="17" t="s">
        <v>1126</v>
      </c>
      <c r="H320" s="21" t="s">
        <v>1232</v>
      </c>
      <c r="I320" s="16" t="s">
        <v>31</v>
      </c>
      <c r="J320" s="19">
        <v>45301</v>
      </c>
      <c r="K320" s="18"/>
      <c r="L320" s="17"/>
      <c r="M320" s="17"/>
      <c r="N320" s="17"/>
      <c r="O320" s="17"/>
      <c r="P320" s="19"/>
      <c r="Q320" s="19"/>
      <c r="R320" s="20">
        <v>3</v>
      </c>
      <c r="S320" s="20"/>
      <c r="T320" s="16" t="s">
        <v>1234</v>
      </c>
      <c r="U320" s="16" t="s">
        <v>1241</v>
      </c>
      <c r="V320" s="17" t="s">
        <v>1242</v>
      </c>
      <c r="W320" s="18">
        <v>1</v>
      </c>
      <c r="X320" s="17" t="s">
        <v>413</v>
      </c>
      <c r="Y320" s="19">
        <v>45364</v>
      </c>
      <c r="Z320" s="19">
        <v>45482</v>
      </c>
      <c r="AA320" s="17" t="s">
        <v>1120</v>
      </c>
      <c r="AB320" s="22" t="s">
        <v>1243</v>
      </c>
      <c r="AC320" s="34" t="s">
        <v>39</v>
      </c>
      <c r="AD320" s="31" t="str">
        <f t="shared" si="4"/>
        <v>C</v>
      </c>
      <c r="AE320" s="33" t="s">
        <v>1706</v>
      </c>
      <c r="AF320" s="32">
        <v>1</v>
      </c>
      <c r="AG320" s="33" t="s">
        <v>1707</v>
      </c>
    </row>
    <row r="321" spans="1:33" ht="120" customHeight="1" x14ac:dyDescent="0.2">
      <c r="A321" s="35" t="s">
        <v>1115</v>
      </c>
      <c r="B321" s="17" t="s">
        <v>413</v>
      </c>
      <c r="C321" s="36">
        <v>1880</v>
      </c>
      <c r="D321" s="16" t="s">
        <v>1095</v>
      </c>
      <c r="E321" s="17" t="s">
        <v>1739</v>
      </c>
      <c r="F321" s="19"/>
      <c r="G321" s="17" t="s">
        <v>1126</v>
      </c>
      <c r="H321" s="21" t="s">
        <v>1232</v>
      </c>
      <c r="I321" s="16" t="s">
        <v>31</v>
      </c>
      <c r="J321" s="19">
        <v>45301</v>
      </c>
      <c r="K321" s="18"/>
      <c r="L321" s="17"/>
      <c r="M321" s="17"/>
      <c r="N321" s="17"/>
      <c r="O321" s="17"/>
      <c r="P321" s="19"/>
      <c r="Q321" s="19"/>
      <c r="R321" s="20">
        <v>4</v>
      </c>
      <c r="S321" s="20"/>
      <c r="T321" s="16" t="s">
        <v>1234</v>
      </c>
      <c r="U321" s="16" t="s">
        <v>1244</v>
      </c>
      <c r="V321" s="17" t="s">
        <v>1245</v>
      </c>
      <c r="W321" s="18">
        <v>17</v>
      </c>
      <c r="X321" s="17" t="s">
        <v>413</v>
      </c>
      <c r="Y321" s="19">
        <v>45363</v>
      </c>
      <c r="Z321" s="19">
        <v>45657</v>
      </c>
      <c r="AA321" s="17" t="s">
        <v>1120</v>
      </c>
      <c r="AB321" s="22" t="s">
        <v>1246</v>
      </c>
      <c r="AC321" s="34" t="s">
        <v>39</v>
      </c>
      <c r="AD321" s="31" t="str">
        <f t="shared" si="4"/>
        <v>A</v>
      </c>
      <c r="AE321" s="33" t="s">
        <v>1681</v>
      </c>
      <c r="AF321" s="32">
        <v>0</v>
      </c>
      <c r="AG321" s="33" t="s">
        <v>1687</v>
      </c>
    </row>
    <row r="322" spans="1:33" ht="120" customHeight="1" x14ac:dyDescent="0.2">
      <c r="A322" s="35" t="s">
        <v>1115</v>
      </c>
      <c r="B322" s="17" t="s">
        <v>413</v>
      </c>
      <c r="C322" s="36">
        <v>1881</v>
      </c>
      <c r="D322" s="16" t="s">
        <v>1095</v>
      </c>
      <c r="E322" s="17" t="s">
        <v>1739</v>
      </c>
      <c r="F322" s="19"/>
      <c r="G322" s="17" t="s">
        <v>1126</v>
      </c>
      <c r="H322" s="21" t="s">
        <v>1247</v>
      </c>
      <c r="I322" s="16" t="s">
        <v>31</v>
      </c>
      <c r="J322" s="19">
        <v>45301</v>
      </c>
      <c r="K322" s="18" t="s">
        <v>359</v>
      </c>
      <c r="L322" s="17" t="s">
        <v>1248</v>
      </c>
      <c r="M322" s="17" t="s">
        <v>413</v>
      </c>
      <c r="N322" s="17">
        <v>45310</v>
      </c>
      <c r="O322" s="17">
        <v>45427</v>
      </c>
      <c r="P322" s="19" t="s">
        <v>1120</v>
      </c>
      <c r="Q322" s="19" t="s">
        <v>178</v>
      </c>
      <c r="R322" s="20">
        <v>1</v>
      </c>
      <c r="S322" s="20"/>
      <c r="T322" s="16" t="s">
        <v>1249</v>
      </c>
      <c r="U322" s="16" t="s">
        <v>1250</v>
      </c>
      <c r="V322" s="17" t="s">
        <v>1251</v>
      </c>
      <c r="W322" s="18">
        <v>11</v>
      </c>
      <c r="X322" s="17" t="s">
        <v>413</v>
      </c>
      <c r="Y322" s="19">
        <v>45323</v>
      </c>
      <c r="Z322" s="19">
        <v>45657</v>
      </c>
      <c r="AA322" s="17" t="s">
        <v>1120</v>
      </c>
      <c r="AB322" s="22" t="s">
        <v>1252</v>
      </c>
      <c r="AC322" s="34" t="s">
        <v>39</v>
      </c>
      <c r="AD322" s="31" t="str">
        <f t="shared" si="4"/>
        <v>A</v>
      </c>
      <c r="AE322" s="33" t="s">
        <v>1708</v>
      </c>
      <c r="AF322" s="32">
        <v>0.18</v>
      </c>
      <c r="AG322" s="33" t="s">
        <v>1709</v>
      </c>
    </row>
    <row r="323" spans="1:33" ht="120" customHeight="1" x14ac:dyDescent="0.2">
      <c r="A323" s="35" t="s">
        <v>1115</v>
      </c>
      <c r="B323" s="17" t="s">
        <v>413</v>
      </c>
      <c r="C323" s="36">
        <v>1882</v>
      </c>
      <c r="D323" s="16" t="s">
        <v>1095</v>
      </c>
      <c r="E323" s="17" t="s">
        <v>1739</v>
      </c>
      <c r="F323" s="19"/>
      <c r="G323" s="17" t="s">
        <v>1126</v>
      </c>
      <c r="H323" s="21" t="s">
        <v>1253</v>
      </c>
      <c r="I323" s="16" t="s">
        <v>31</v>
      </c>
      <c r="J323" s="19">
        <v>45301</v>
      </c>
      <c r="K323" s="18"/>
      <c r="L323" s="17"/>
      <c r="M323" s="17"/>
      <c r="N323" s="17"/>
      <c r="O323" s="17"/>
      <c r="P323" s="19"/>
      <c r="Q323" s="19" t="s">
        <v>1225</v>
      </c>
      <c r="R323" s="20">
        <v>1</v>
      </c>
      <c r="S323" s="20"/>
      <c r="T323" s="16" t="s">
        <v>1254</v>
      </c>
      <c r="U323" s="16" t="s">
        <v>1255</v>
      </c>
      <c r="V323" s="17" t="s">
        <v>1256</v>
      </c>
      <c r="W323" s="18">
        <v>1</v>
      </c>
      <c r="X323" s="17" t="s">
        <v>413</v>
      </c>
      <c r="Y323" s="19">
        <v>45383</v>
      </c>
      <c r="Z323" s="19">
        <v>45604</v>
      </c>
      <c r="AA323" s="17" t="s">
        <v>1120</v>
      </c>
      <c r="AB323" s="22" t="s">
        <v>1257</v>
      </c>
      <c r="AC323" s="34" t="s">
        <v>39</v>
      </c>
      <c r="AD323" s="31" t="str">
        <f t="shared" si="4"/>
        <v>A</v>
      </c>
      <c r="AE323" s="33" t="s">
        <v>1681</v>
      </c>
      <c r="AF323" s="32">
        <v>0</v>
      </c>
      <c r="AG323" s="33" t="s">
        <v>1687</v>
      </c>
    </row>
    <row r="324" spans="1:33" ht="120" customHeight="1" x14ac:dyDescent="0.2">
      <c r="A324" s="35" t="s">
        <v>1115</v>
      </c>
      <c r="B324" s="17" t="s">
        <v>413</v>
      </c>
      <c r="C324" s="36">
        <v>1882</v>
      </c>
      <c r="D324" s="16" t="s">
        <v>1095</v>
      </c>
      <c r="E324" s="17" t="s">
        <v>1739</v>
      </c>
      <c r="F324" s="19"/>
      <c r="G324" s="17" t="s">
        <v>1126</v>
      </c>
      <c r="H324" s="21" t="s">
        <v>1253</v>
      </c>
      <c r="I324" s="16" t="s">
        <v>31</v>
      </c>
      <c r="J324" s="19">
        <v>45301</v>
      </c>
      <c r="K324" s="18"/>
      <c r="L324" s="17"/>
      <c r="M324" s="17"/>
      <c r="N324" s="17"/>
      <c r="O324" s="17"/>
      <c r="P324" s="19"/>
      <c r="Q324" s="19"/>
      <c r="R324" s="20">
        <v>2</v>
      </c>
      <c r="S324" s="20"/>
      <c r="T324" s="16" t="s">
        <v>1254</v>
      </c>
      <c r="U324" s="16" t="s">
        <v>1258</v>
      </c>
      <c r="V324" s="17" t="s">
        <v>1259</v>
      </c>
      <c r="W324" s="18">
        <v>1</v>
      </c>
      <c r="X324" s="17" t="s">
        <v>413</v>
      </c>
      <c r="Y324" s="19">
        <v>45611</v>
      </c>
      <c r="Z324" s="19">
        <v>45838</v>
      </c>
      <c r="AA324" s="17" t="s">
        <v>1120</v>
      </c>
      <c r="AB324" s="22" t="s">
        <v>1260</v>
      </c>
      <c r="AC324" s="34" t="s">
        <v>39</v>
      </c>
      <c r="AD324" s="31" t="str">
        <f t="shared" si="4"/>
        <v>A</v>
      </c>
      <c r="AE324" s="33" t="s">
        <v>1681</v>
      </c>
      <c r="AF324" s="32">
        <v>0</v>
      </c>
      <c r="AG324" s="33" t="s">
        <v>1687</v>
      </c>
    </row>
    <row r="325" spans="1:33" ht="120" customHeight="1" x14ac:dyDescent="0.2">
      <c r="A325" s="35" t="s">
        <v>1115</v>
      </c>
      <c r="B325" s="17" t="s">
        <v>413</v>
      </c>
      <c r="C325" s="36">
        <v>1883</v>
      </c>
      <c r="D325" s="16" t="s">
        <v>1095</v>
      </c>
      <c r="E325" s="17" t="s">
        <v>1739</v>
      </c>
      <c r="F325" s="19"/>
      <c r="G325" s="17" t="s">
        <v>1126</v>
      </c>
      <c r="H325" s="21" t="s">
        <v>1261</v>
      </c>
      <c r="I325" s="16" t="s">
        <v>31</v>
      </c>
      <c r="J325" s="19">
        <v>45301</v>
      </c>
      <c r="K325" s="18"/>
      <c r="L325" s="17"/>
      <c r="M325" s="17"/>
      <c r="N325" s="17"/>
      <c r="O325" s="17"/>
      <c r="P325" s="19"/>
      <c r="Q325" s="19" t="s">
        <v>1262</v>
      </c>
      <c r="R325" s="20">
        <v>1</v>
      </c>
      <c r="S325" s="20"/>
      <c r="T325" s="16" t="s">
        <v>1263</v>
      </c>
      <c r="U325" s="16" t="s">
        <v>1264</v>
      </c>
      <c r="V325" s="17" t="s">
        <v>1265</v>
      </c>
      <c r="W325" s="18">
        <v>2</v>
      </c>
      <c r="X325" s="17" t="s">
        <v>413</v>
      </c>
      <c r="Y325" s="19">
        <v>45352</v>
      </c>
      <c r="Z325" s="19">
        <v>45657</v>
      </c>
      <c r="AA325" s="17" t="s">
        <v>1120</v>
      </c>
      <c r="AB325" s="22" t="s">
        <v>1266</v>
      </c>
      <c r="AC325" s="34" t="s">
        <v>39</v>
      </c>
      <c r="AD325" s="31" t="str">
        <f t="shared" si="4"/>
        <v>A</v>
      </c>
      <c r="AE325" s="33" t="s">
        <v>1681</v>
      </c>
      <c r="AF325" s="32">
        <v>0</v>
      </c>
      <c r="AG325" s="33" t="s">
        <v>1687</v>
      </c>
    </row>
    <row r="326" spans="1:33" ht="120" customHeight="1" x14ac:dyDescent="0.2">
      <c r="A326" s="35" t="s">
        <v>1115</v>
      </c>
      <c r="B326" s="17" t="s">
        <v>413</v>
      </c>
      <c r="C326" s="36">
        <v>1884</v>
      </c>
      <c r="D326" s="16" t="s">
        <v>1095</v>
      </c>
      <c r="E326" s="17" t="s">
        <v>1739</v>
      </c>
      <c r="F326" s="19"/>
      <c r="G326" s="17" t="s">
        <v>1126</v>
      </c>
      <c r="H326" s="21" t="s">
        <v>1267</v>
      </c>
      <c r="I326" s="16" t="s">
        <v>31</v>
      </c>
      <c r="J326" s="19">
        <v>45301</v>
      </c>
      <c r="K326" s="18"/>
      <c r="L326" s="17"/>
      <c r="M326" s="17"/>
      <c r="N326" s="17"/>
      <c r="O326" s="17"/>
      <c r="P326" s="19"/>
      <c r="Q326" s="19" t="s">
        <v>1268</v>
      </c>
      <c r="R326" s="20">
        <v>1</v>
      </c>
      <c r="S326" s="20"/>
      <c r="T326" s="16" t="s">
        <v>1269</v>
      </c>
      <c r="U326" s="16" t="s">
        <v>1270</v>
      </c>
      <c r="V326" s="17" t="s">
        <v>1147</v>
      </c>
      <c r="W326" s="18">
        <v>1</v>
      </c>
      <c r="X326" s="17" t="s">
        <v>413</v>
      </c>
      <c r="Y326" s="19"/>
      <c r="Z326" s="19"/>
      <c r="AA326" s="17" t="s">
        <v>1120</v>
      </c>
      <c r="AB326" s="22" t="s">
        <v>1271</v>
      </c>
      <c r="AC326" s="34" t="s">
        <v>39</v>
      </c>
      <c r="AD326" s="31" t="str">
        <f t="shared" ref="AD326:AD389" si="5">IF($AF326="N.A.","A",(IF($AF326&lt;100%,"A",(IF($AF326=100%,"C")))))</f>
        <v>A</v>
      </c>
      <c r="AE326" s="33" t="s">
        <v>178</v>
      </c>
      <c r="AF326" s="32">
        <v>0</v>
      </c>
      <c r="AG326" s="33" t="s">
        <v>1695</v>
      </c>
    </row>
    <row r="327" spans="1:33" ht="120" customHeight="1" x14ac:dyDescent="0.2">
      <c r="A327" s="35" t="s">
        <v>1115</v>
      </c>
      <c r="B327" s="17" t="s">
        <v>413</v>
      </c>
      <c r="C327" s="36">
        <v>1884</v>
      </c>
      <c r="D327" s="16" t="s">
        <v>1095</v>
      </c>
      <c r="E327" s="17" t="s">
        <v>1739</v>
      </c>
      <c r="F327" s="19"/>
      <c r="G327" s="17" t="s">
        <v>1126</v>
      </c>
      <c r="H327" s="21" t="s">
        <v>1267</v>
      </c>
      <c r="I327" s="16" t="s">
        <v>31</v>
      </c>
      <c r="J327" s="19">
        <v>45301</v>
      </c>
      <c r="K327" s="18"/>
      <c r="L327" s="17"/>
      <c r="M327" s="17"/>
      <c r="N327" s="17"/>
      <c r="O327" s="17"/>
      <c r="P327" s="19"/>
      <c r="Q327" s="19" t="s">
        <v>178</v>
      </c>
      <c r="R327" s="20">
        <v>2</v>
      </c>
      <c r="S327" s="20"/>
      <c r="T327" s="16" t="s">
        <v>1269</v>
      </c>
      <c r="U327" s="16" t="s">
        <v>1272</v>
      </c>
      <c r="V327" s="17" t="s">
        <v>1214</v>
      </c>
      <c r="W327" s="18">
        <v>1</v>
      </c>
      <c r="X327" s="17" t="s">
        <v>413</v>
      </c>
      <c r="Y327" s="19"/>
      <c r="Z327" s="19"/>
      <c r="AA327" s="17" t="s">
        <v>1120</v>
      </c>
      <c r="AB327" s="22" t="s">
        <v>1273</v>
      </c>
      <c r="AC327" s="34" t="s">
        <v>39</v>
      </c>
      <c r="AD327" s="31" t="str">
        <f t="shared" si="5"/>
        <v>A</v>
      </c>
      <c r="AE327" s="33" t="s">
        <v>178</v>
      </c>
      <c r="AF327" s="32">
        <v>0</v>
      </c>
      <c r="AG327" s="33" t="s">
        <v>1695</v>
      </c>
    </row>
    <row r="328" spans="1:33" ht="120" customHeight="1" x14ac:dyDescent="0.2">
      <c r="A328" s="35" t="s">
        <v>1115</v>
      </c>
      <c r="B328" s="17" t="s">
        <v>413</v>
      </c>
      <c r="C328" s="36">
        <v>1885</v>
      </c>
      <c r="D328" s="16" t="s">
        <v>1095</v>
      </c>
      <c r="E328" s="17" t="s">
        <v>1739</v>
      </c>
      <c r="F328" s="19"/>
      <c r="G328" s="17" t="s">
        <v>1126</v>
      </c>
      <c r="H328" s="21" t="s">
        <v>1274</v>
      </c>
      <c r="I328" s="16" t="s">
        <v>31</v>
      </c>
      <c r="J328" s="19">
        <v>45301</v>
      </c>
      <c r="K328" s="18">
        <v>1</v>
      </c>
      <c r="L328" s="17" t="s">
        <v>1275</v>
      </c>
      <c r="M328" s="17" t="s">
        <v>413</v>
      </c>
      <c r="N328" s="17">
        <v>45306</v>
      </c>
      <c r="O328" s="17">
        <v>45427</v>
      </c>
      <c r="P328" s="19" t="s">
        <v>1120</v>
      </c>
      <c r="Q328" s="19" t="s">
        <v>178</v>
      </c>
      <c r="R328" s="20">
        <v>1</v>
      </c>
      <c r="S328" s="20"/>
      <c r="T328" s="16"/>
      <c r="U328" s="16" t="s">
        <v>1276</v>
      </c>
      <c r="V328" s="17" t="s">
        <v>1156</v>
      </c>
      <c r="W328" s="18">
        <v>2</v>
      </c>
      <c r="X328" s="17" t="s">
        <v>413</v>
      </c>
      <c r="Y328" s="19">
        <v>45323</v>
      </c>
      <c r="Z328" s="19">
        <v>45625</v>
      </c>
      <c r="AA328" s="17" t="s">
        <v>1120</v>
      </c>
      <c r="AB328" s="22" t="s">
        <v>1277</v>
      </c>
      <c r="AC328" s="34" t="s">
        <v>39</v>
      </c>
      <c r="AD328" s="31" t="str">
        <f t="shared" si="5"/>
        <v>A</v>
      </c>
      <c r="AE328" s="33" t="s">
        <v>1681</v>
      </c>
      <c r="AF328" s="32">
        <v>0</v>
      </c>
      <c r="AG328" s="33" t="s">
        <v>1687</v>
      </c>
    </row>
    <row r="329" spans="1:33" ht="120" customHeight="1" x14ac:dyDescent="0.2">
      <c r="A329" s="35" t="s">
        <v>1115</v>
      </c>
      <c r="B329" s="17" t="s">
        <v>413</v>
      </c>
      <c r="C329" s="36">
        <v>1886</v>
      </c>
      <c r="D329" s="16" t="s">
        <v>1095</v>
      </c>
      <c r="E329" s="17" t="s">
        <v>1739</v>
      </c>
      <c r="F329" s="19"/>
      <c r="G329" s="17" t="s">
        <v>1126</v>
      </c>
      <c r="H329" s="21" t="s">
        <v>1278</v>
      </c>
      <c r="I329" s="16" t="s">
        <v>31</v>
      </c>
      <c r="J329" s="19">
        <v>45301</v>
      </c>
      <c r="K329" s="18"/>
      <c r="L329" s="17"/>
      <c r="M329" s="17"/>
      <c r="N329" s="17"/>
      <c r="O329" s="17"/>
      <c r="P329" s="19"/>
      <c r="Q329" s="19" t="s">
        <v>1279</v>
      </c>
      <c r="R329" s="20">
        <v>1</v>
      </c>
      <c r="S329" s="20"/>
      <c r="T329" s="16" t="s">
        <v>1280</v>
      </c>
      <c r="U329" s="16" t="s">
        <v>1281</v>
      </c>
      <c r="V329" s="17" t="s">
        <v>1239</v>
      </c>
      <c r="W329" s="18">
        <v>2</v>
      </c>
      <c r="X329" s="17" t="s">
        <v>413</v>
      </c>
      <c r="Y329" s="19">
        <v>45366</v>
      </c>
      <c r="Z329" s="19">
        <v>45473</v>
      </c>
      <c r="AA329" s="17" t="s">
        <v>1120</v>
      </c>
      <c r="AB329" s="22" t="s">
        <v>1282</v>
      </c>
      <c r="AC329" s="34" t="s">
        <v>39</v>
      </c>
      <c r="AD329" s="31" t="str">
        <f t="shared" si="5"/>
        <v>A</v>
      </c>
      <c r="AE329" s="33" t="s">
        <v>1681</v>
      </c>
      <c r="AF329" s="32">
        <v>0</v>
      </c>
      <c r="AG329" s="33" t="s">
        <v>1687</v>
      </c>
    </row>
    <row r="330" spans="1:33" ht="120" customHeight="1" x14ac:dyDescent="0.2">
      <c r="A330" s="35" t="s">
        <v>1115</v>
      </c>
      <c r="B330" s="17" t="s">
        <v>413</v>
      </c>
      <c r="C330" s="36">
        <v>1886</v>
      </c>
      <c r="D330" s="16" t="s">
        <v>1095</v>
      </c>
      <c r="E330" s="17" t="s">
        <v>1739</v>
      </c>
      <c r="F330" s="19"/>
      <c r="G330" s="17" t="s">
        <v>1126</v>
      </c>
      <c r="H330" s="21" t="s">
        <v>1278</v>
      </c>
      <c r="I330" s="16" t="s">
        <v>31</v>
      </c>
      <c r="J330" s="19">
        <v>45301</v>
      </c>
      <c r="K330" s="18"/>
      <c r="L330" s="17"/>
      <c r="M330" s="17"/>
      <c r="N330" s="17"/>
      <c r="O330" s="17"/>
      <c r="P330" s="19"/>
      <c r="Q330" s="19" t="s">
        <v>178</v>
      </c>
      <c r="R330" s="20">
        <v>2</v>
      </c>
      <c r="S330" s="20"/>
      <c r="T330" s="16" t="s">
        <v>1280</v>
      </c>
      <c r="U330" s="16" t="s">
        <v>1283</v>
      </c>
      <c r="V330" s="17" t="s">
        <v>1284</v>
      </c>
      <c r="W330" s="18">
        <v>2</v>
      </c>
      <c r="X330" s="17" t="s">
        <v>413</v>
      </c>
      <c r="Y330" s="19">
        <v>45383</v>
      </c>
      <c r="Z330" s="19">
        <v>45657</v>
      </c>
      <c r="AA330" s="17" t="s">
        <v>1120</v>
      </c>
      <c r="AB330" s="22" t="s">
        <v>1285</v>
      </c>
      <c r="AC330" s="34" t="s">
        <v>39</v>
      </c>
      <c r="AD330" s="31" t="str">
        <f t="shared" si="5"/>
        <v>A</v>
      </c>
      <c r="AE330" s="33" t="s">
        <v>1681</v>
      </c>
      <c r="AF330" s="32">
        <v>0</v>
      </c>
      <c r="AG330" s="33" t="s">
        <v>1687</v>
      </c>
    </row>
    <row r="331" spans="1:33" ht="120" customHeight="1" x14ac:dyDescent="0.2">
      <c r="A331" s="35" t="s">
        <v>1115</v>
      </c>
      <c r="B331" s="17" t="s">
        <v>413</v>
      </c>
      <c r="C331" s="36">
        <v>1887</v>
      </c>
      <c r="D331" s="16" t="s">
        <v>1095</v>
      </c>
      <c r="E331" s="17" t="s">
        <v>1739</v>
      </c>
      <c r="F331" s="19"/>
      <c r="G331" s="17" t="s">
        <v>1126</v>
      </c>
      <c r="H331" s="21" t="s">
        <v>1286</v>
      </c>
      <c r="I331" s="16" t="s">
        <v>31</v>
      </c>
      <c r="J331" s="19">
        <v>45301</v>
      </c>
      <c r="K331" s="18" t="s">
        <v>359</v>
      </c>
      <c r="L331" s="17" t="s">
        <v>1287</v>
      </c>
      <c r="M331" s="17" t="s">
        <v>413</v>
      </c>
      <c r="N331" s="17">
        <v>45306</v>
      </c>
      <c r="O331" s="17">
        <v>45427</v>
      </c>
      <c r="P331" s="19" t="s">
        <v>1120</v>
      </c>
      <c r="Q331" s="19" t="s">
        <v>178</v>
      </c>
      <c r="R331" s="20">
        <v>1</v>
      </c>
      <c r="S331" s="20"/>
      <c r="T331" s="16" t="s">
        <v>1288</v>
      </c>
      <c r="U331" s="16" t="s">
        <v>1289</v>
      </c>
      <c r="V331" s="17" t="s">
        <v>1290</v>
      </c>
      <c r="W331" s="18">
        <v>2</v>
      </c>
      <c r="X331" s="17" t="s">
        <v>413</v>
      </c>
      <c r="Y331" s="19">
        <v>45383</v>
      </c>
      <c r="Z331" s="19">
        <v>45625</v>
      </c>
      <c r="AA331" s="17" t="s">
        <v>1120</v>
      </c>
      <c r="AB331" s="22" t="s">
        <v>1291</v>
      </c>
      <c r="AC331" s="34" t="s">
        <v>39</v>
      </c>
      <c r="AD331" s="31" t="str">
        <f t="shared" si="5"/>
        <v>A</v>
      </c>
      <c r="AE331" s="33" t="s">
        <v>1681</v>
      </c>
      <c r="AF331" s="32">
        <v>0</v>
      </c>
      <c r="AG331" s="33" t="s">
        <v>1687</v>
      </c>
    </row>
    <row r="332" spans="1:33" ht="120" customHeight="1" x14ac:dyDescent="0.2">
      <c r="A332" s="35" t="s">
        <v>1115</v>
      </c>
      <c r="B332" s="17" t="s">
        <v>413</v>
      </c>
      <c r="C332" s="36">
        <v>1888</v>
      </c>
      <c r="D332" s="16" t="s">
        <v>1095</v>
      </c>
      <c r="E332" s="17" t="s">
        <v>1739</v>
      </c>
      <c r="F332" s="19"/>
      <c r="G332" s="17" t="s">
        <v>1126</v>
      </c>
      <c r="H332" s="21" t="s">
        <v>1292</v>
      </c>
      <c r="I332" s="16" t="s">
        <v>31</v>
      </c>
      <c r="J332" s="19">
        <v>45301</v>
      </c>
      <c r="K332" s="18" t="s">
        <v>359</v>
      </c>
      <c r="L332" s="17" t="s">
        <v>1293</v>
      </c>
      <c r="M332" s="17" t="s">
        <v>413</v>
      </c>
      <c r="N332" s="17">
        <v>45323</v>
      </c>
      <c r="O332" s="17">
        <v>45427</v>
      </c>
      <c r="P332" s="19" t="s">
        <v>1120</v>
      </c>
      <c r="Q332" s="19" t="s">
        <v>178</v>
      </c>
      <c r="R332" s="20">
        <v>1</v>
      </c>
      <c r="S332" s="20"/>
      <c r="T332" s="16" t="s">
        <v>1294</v>
      </c>
      <c r="U332" s="16" t="s">
        <v>1295</v>
      </c>
      <c r="V332" s="17" t="s">
        <v>1296</v>
      </c>
      <c r="W332" s="18">
        <v>2</v>
      </c>
      <c r="X332" s="17" t="s">
        <v>413</v>
      </c>
      <c r="Y332" s="19">
        <v>45383</v>
      </c>
      <c r="Z332" s="19">
        <v>45565</v>
      </c>
      <c r="AA332" s="17" t="s">
        <v>1120</v>
      </c>
      <c r="AB332" s="22" t="s">
        <v>1297</v>
      </c>
      <c r="AC332" s="34" t="s">
        <v>39</v>
      </c>
      <c r="AD332" s="31" t="str">
        <f t="shared" si="5"/>
        <v>A</v>
      </c>
      <c r="AE332" s="33" t="s">
        <v>1681</v>
      </c>
      <c r="AF332" s="32">
        <v>0</v>
      </c>
      <c r="AG332" s="33" t="s">
        <v>1687</v>
      </c>
    </row>
    <row r="333" spans="1:33" ht="120" customHeight="1" x14ac:dyDescent="0.2">
      <c r="A333" s="35" t="s">
        <v>1115</v>
      </c>
      <c r="B333" s="17" t="s">
        <v>413</v>
      </c>
      <c r="C333" s="36">
        <v>1889</v>
      </c>
      <c r="D333" s="16" t="s">
        <v>1095</v>
      </c>
      <c r="E333" s="17" t="s">
        <v>1739</v>
      </c>
      <c r="F333" s="19"/>
      <c r="G333" s="17" t="s">
        <v>1126</v>
      </c>
      <c r="H333" s="21" t="s">
        <v>1298</v>
      </c>
      <c r="I333" s="16" t="s">
        <v>31</v>
      </c>
      <c r="J333" s="19">
        <v>45301</v>
      </c>
      <c r="K333" s="18"/>
      <c r="L333" s="17"/>
      <c r="M333" s="17"/>
      <c r="N333" s="17"/>
      <c r="O333" s="17"/>
      <c r="P333" s="19"/>
      <c r="Q333" s="19" t="s">
        <v>1299</v>
      </c>
      <c r="R333" s="20">
        <v>1</v>
      </c>
      <c r="S333" s="20"/>
      <c r="T333" s="16" t="s">
        <v>1300</v>
      </c>
      <c r="U333" s="16" t="s">
        <v>1301</v>
      </c>
      <c r="V333" s="17" t="s">
        <v>1239</v>
      </c>
      <c r="W333" s="18">
        <v>1</v>
      </c>
      <c r="X333" s="17" t="s">
        <v>413</v>
      </c>
      <c r="Y333" s="19">
        <v>45323</v>
      </c>
      <c r="Z333" s="19">
        <v>45534</v>
      </c>
      <c r="AA333" s="17" t="s">
        <v>1120</v>
      </c>
      <c r="AB333" s="22" t="s">
        <v>1302</v>
      </c>
      <c r="AC333" s="34" t="s">
        <v>39</v>
      </c>
      <c r="AD333" s="31" t="str">
        <f t="shared" si="5"/>
        <v>A</v>
      </c>
      <c r="AE333" s="33" t="s">
        <v>1681</v>
      </c>
      <c r="AF333" s="32">
        <v>0</v>
      </c>
      <c r="AG333" s="33" t="s">
        <v>1687</v>
      </c>
    </row>
    <row r="334" spans="1:33" ht="120" customHeight="1" x14ac:dyDescent="0.2">
      <c r="A334" s="35" t="s">
        <v>1115</v>
      </c>
      <c r="B334" s="17" t="s">
        <v>413</v>
      </c>
      <c r="C334" s="36">
        <v>1889</v>
      </c>
      <c r="D334" s="16" t="s">
        <v>1095</v>
      </c>
      <c r="E334" s="17" t="s">
        <v>1739</v>
      </c>
      <c r="F334" s="19"/>
      <c r="G334" s="17" t="s">
        <v>1126</v>
      </c>
      <c r="H334" s="21" t="s">
        <v>1298</v>
      </c>
      <c r="I334" s="16" t="s">
        <v>31</v>
      </c>
      <c r="J334" s="19">
        <v>45301</v>
      </c>
      <c r="K334" s="18"/>
      <c r="L334" s="17"/>
      <c r="M334" s="17"/>
      <c r="N334" s="17"/>
      <c r="O334" s="17"/>
      <c r="P334" s="19"/>
      <c r="Q334" s="19" t="s">
        <v>178</v>
      </c>
      <c r="R334" s="20">
        <v>2</v>
      </c>
      <c r="S334" s="20"/>
      <c r="T334" s="16" t="s">
        <v>1300</v>
      </c>
      <c r="U334" s="16" t="s">
        <v>1303</v>
      </c>
      <c r="V334" s="17" t="s">
        <v>1304</v>
      </c>
      <c r="W334" s="18">
        <v>1</v>
      </c>
      <c r="X334" s="17" t="s">
        <v>413</v>
      </c>
      <c r="Y334" s="19">
        <v>45352</v>
      </c>
      <c r="Z334" s="19">
        <v>45657</v>
      </c>
      <c r="AA334" s="17" t="s">
        <v>1120</v>
      </c>
      <c r="AB334" s="22" t="s">
        <v>1305</v>
      </c>
      <c r="AC334" s="34" t="s">
        <v>39</v>
      </c>
      <c r="AD334" s="31" t="str">
        <f t="shared" si="5"/>
        <v>A</v>
      </c>
      <c r="AE334" s="33" t="s">
        <v>1681</v>
      </c>
      <c r="AF334" s="32">
        <v>0</v>
      </c>
      <c r="AG334" s="33" t="s">
        <v>1687</v>
      </c>
    </row>
    <row r="335" spans="1:33" ht="120" customHeight="1" x14ac:dyDescent="0.2">
      <c r="A335" s="35" t="s">
        <v>1115</v>
      </c>
      <c r="B335" s="17" t="s">
        <v>413</v>
      </c>
      <c r="C335" s="36">
        <v>1889</v>
      </c>
      <c r="D335" s="16" t="s">
        <v>1095</v>
      </c>
      <c r="E335" s="17" t="s">
        <v>1739</v>
      </c>
      <c r="F335" s="19"/>
      <c r="G335" s="17" t="s">
        <v>1126</v>
      </c>
      <c r="H335" s="21" t="s">
        <v>1298</v>
      </c>
      <c r="I335" s="16" t="s">
        <v>31</v>
      </c>
      <c r="J335" s="19">
        <v>45301</v>
      </c>
      <c r="K335" s="18"/>
      <c r="L335" s="17"/>
      <c r="M335" s="17"/>
      <c r="N335" s="17"/>
      <c r="O335" s="17"/>
      <c r="P335" s="19"/>
      <c r="Q335" s="19"/>
      <c r="R335" s="20">
        <v>3</v>
      </c>
      <c r="S335" s="20"/>
      <c r="T335" s="16" t="s">
        <v>1300</v>
      </c>
      <c r="U335" s="16" t="s">
        <v>1710</v>
      </c>
      <c r="V335" s="17" t="s">
        <v>1197</v>
      </c>
      <c r="W335" s="18" t="s">
        <v>359</v>
      </c>
      <c r="X335" s="17" t="s">
        <v>413</v>
      </c>
      <c r="Y335" s="19">
        <v>45414</v>
      </c>
      <c r="Z335" s="19">
        <v>45596</v>
      </c>
      <c r="AA335" s="17" t="s">
        <v>1120</v>
      </c>
      <c r="AB335" s="22"/>
      <c r="AC335" s="34" t="s">
        <v>39</v>
      </c>
      <c r="AD335" s="31" t="str">
        <f t="shared" si="5"/>
        <v>A</v>
      </c>
      <c r="AE335" s="33" t="s">
        <v>1681</v>
      </c>
      <c r="AF335" s="32">
        <v>0</v>
      </c>
      <c r="AG335" s="33" t="s">
        <v>1687</v>
      </c>
    </row>
    <row r="336" spans="1:33" ht="120" customHeight="1" x14ac:dyDescent="0.2">
      <c r="A336" s="35" t="s">
        <v>1115</v>
      </c>
      <c r="B336" s="17" t="s">
        <v>413</v>
      </c>
      <c r="C336" s="36">
        <v>1890</v>
      </c>
      <c r="D336" s="16" t="s">
        <v>1095</v>
      </c>
      <c r="E336" s="17" t="s">
        <v>1739</v>
      </c>
      <c r="F336" s="19"/>
      <c r="G336" s="17" t="s">
        <v>1126</v>
      </c>
      <c r="H336" s="21" t="s">
        <v>1306</v>
      </c>
      <c r="I336" s="16" t="s">
        <v>31</v>
      </c>
      <c r="J336" s="19">
        <v>45301</v>
      </c>
      <c r="K336" s="18"/>
      <c r="L336" s="17"/>
      <c r="M336" s="17"/>
      <c r="N336" s="17"/>
      <c r="O336" s="17"/>
      <c r="P336" s="19"/>
      <c r="Q336" s="19" t="s">
        <v>1307</v>
      </c>
      <c r="R336" s="20">
        <v>1</v>
      </c>
      <c r="S336" s="20"/>
      <c r="T336" s="16" t="s">
        <v>1308</v>
      </c>
      <c r="U336" s="16" t="s">
        <v>1309</v>
      </c>
      <c r="V336" s="17" t="s">
        <v>1310</v>
      </c>
      <c r="W336" s="18">
        <v>1</v>
      </c>
      <c r="X336" s="17" t="s">
        <v>413</v>
      </c>
      <c r="Y336" s="19">
        <v>45261</v>
      </c>
      <c r="Z336" s="19">
        <v>45534</v>
      </c>
      <c r="AA336" s="17" t="s">
        <v>1120</v>
      </c>
      <c r="AB336" s="22" t="s">
        <v>1311</v>
      </c>
      <c r="AC336" s="34" t="s">
        <v>39</v>
      </c>
      <c r="AD336" s="31" t="str">
        <f t="shared" si="5"/>
        <v>A</v>
      </c>
      <c r="AE336" s="33" t="s">
        <v>1681</v>
      </c>
      <c r="AF336" s="32">
        <v>0</v>
      </c>
      <c r="AG336" s="33" t="s">
        <v>1711</v>
      </c>
    </row>
    <row r="337" spans="1:33" ht="120" customHeight="1" x14ac:dyDescent="0.2">
      <c r="A337" s="35" t="s">
        <v>1115</v>
      </c>
      <c r="B337" s="17" t="s">
        <v>413</v>
      </c>
      <c r="C337" s="36">
        <v>1890</v>
      </c>
      <c r="D337" s="16" t="s">
        <v>1095</v>
      </c>
      <c r="E337" s="17" t="s">
        <v>1739</v>
      </c>
      <c r="F337" s="19"/>
      <c r="G337" s="17" t="s">
        <v>1126</v>
      </c>
      <c r="H337" s="21" t="s">
        <v>1306</v>
      </c>
      <c r="I337" s="16" t="s">
        <v>31</v>
      </c>
      <c r="J337" s="19">
        <v>45301</v>
      </c>
      <c r="K337" s="18"/>
      <c r="L337" s="17"/>
      <c r="M337" s="17"/>
      <c r="N337" s="17"/>
      <c r="O337" s="17"/>
      <c r="P337" s="19"/>
      <c r="Q337" s="19" t="s">
        <v>178</v>
      </c>
      <c r="R337" s="20">
        <v>2</v>
      </c>
      <c r="S337" s="20"/>
      <c r="T337" s="16" t="s">
        <v>1308</v>
      </c>
      <c r="U337" s="16" t="s">
        <v>1312</v>
      </c>
      <c r="V337" s="17" t="s">
        <v>1313</v>
      </c>
      <c r="W337" s="18">
        <v>1</v>
      </c>
      <c r="X337" s="17" t="s">
        <v>413</v>
      </c>
      <c r="Y337" s="19">
        <v>45323</v>
      </c>
      <c r="Z337" s="19">
        <v>45657</v>
      </c>
      <c r="AA337" s="17" t="s">
        <v>1120</v>
      </c>
      <c r="AB337" s="22" t="s">
        <v>1314</v>
      </c>
      <c r="AC337" s="34" t="s">
        <v>39</v>
      </c>
      <c r="AD337" s="31" t="str">
        <f t="shared" si="5"/>
        <v>A</v>
      </c>
      <c r="AE337" s="33" t="s">
        <v>1681</v>
      </c>
      <c r="AF337" s="32">
        <v>0</v>
      </c>
      <c r="AG337" s="33" t="s">
        <v>1711</v>
      </c>
    </row>
    <row r="338" spans="1:33" ht="120" customHeight="1" x14ac:dyDescent="0.2">
      <c r="A338" s="35" t="s">
        <v>1115</v>
      </c>
      <c r="B338" s="17" t="s">
        <v>413</v>
      </c>
      <c r="C338" s="36">
        <v>1891</v>
      </c>
      <c r="D338" s="16" t="s">
        <v>1095</v>
      </c>
      <c r="E338" s="17" t="s">
        <v>1739</v>
      </c>
      <c r="F338" s="19"/>
      <c r="G338" s="17" t="s">
        <v>1126</v>
      </c>
      <c r="H338" s="21" t="s">
        <v>1315</v>
      </c>
      <c r="I338" s="16" t="s">
        <v>31</v>
      </c>
      <c r="J338" s="19">
        <v>45301</v>
      </c>
      <c r="K338" s="18"/>
      <c r="L338" s="17"/>
      <c r="M338" s="17"/>
      <c r="N338" s="17"/>
      <c r="O338" s="17"/>
      <c r="P338" s="19"/>
      <c r="Q338" s="19" t="s">
        <v>1316</v>
      </c>
      <c r="R338" s="20">
        <v>1</v>
      </c>
      <c r="S338" s="20"/>
      <c r="T338" s="16" t="s">
        <v>1317</v>
      </c>
      <c r="U338" s="16" t="s">
        <v>1318</v>
      </c>
      <c r="V338" s="17" t="s">
        <v>1319</v>
      </c>
      <c r="W338" s="18">
        <v>3</v>
      </c>
      <c r="X338" s="17" t="s">
        <v>413</v>
      </c>
      <c r="Y338" s="19">
        <v>45369</v>
      </c>
      <c r="Z338" s="19">
        <v>45625</v>
      </c>
      <c r="AA338" s="17" t="s">
        <v>1120</v>
      </c>
      <c r="AB338" s="22" t="s">
        <v>1320</v>
      </c>
      <c r="AC338" s="34" t="s">
        <v>39</v>
      </c>
      <c r="AD338" s="31" t="str">
        <f t="shared" si="5"/>
        <v>A</v>
      </c>
      <c r="AE338" s="33" t="s">
        <v>1681</v>
      </c>
      <c r="AF338" s="32">
        <v>0</v>
      </c>
      <c r="AG338" s="33" t="s">
        <v>1687</v>
      </c>
    </row>
    <row r="339" spans="1:33" ht="120" customHeight="1" x14ac:dyDescent="0.2">
      <c r="A339" s="35" t="s">
        <v>1115</v>
      </c>
      <c r="B339" s="17" t="s">
        <v>413</v>
      </c>
      <c r="C339" s="36">
        <v>1892</v>
      </c>
      <c r="D339" s="16" t="s">
        <v>1095</v>
      </c>
      <c r="E339" s="17" t="s">
        <v>1739</v>
      </c>
      <c r="F339" s="19"/>
      <c r="G339" s="17" t="s">
        <v>1126</v>
      </c>
      <c r="H339" s="21" t="s">
        <v>1321</v>
      </c>
      <c r="I339" s="16" t="s">
        <v>31</v>
      </c>
      <c r="J339" s="19">
        <v>45301</v>
      </c>
      <c r="K339" s="18"/>
      <c r="L339" s="17"/>
      <c r="M339" s="17"/>
      <c r="N339" s="17"/>
      <c r="O339" s="17"/>
      <c r="P339" s="19"/>
      <c r="Q339" s="19" t="s">
        <v>1322</v>
      </c>
      <c r="R339" s="20">
        <v>1</v>
      </c>
      <c r="S339" s="20"/>
      <c r="T339" s="16" t="s">
        <v>1323</v>
      </c>
      <c r="U339" s="16" t="s">
        <v>1324</v>
      </c>
      <c r="V339" s="17" t="s">
        <v>1325</v>
      </c>
      <c r="W339" s="18">
        <v>1</v>
      </c>
      <c r="X339" s="17" t="s">
        <v>413</v>
      </c>
      <c r="Y339" s="19">
        <v>45293</v>
      </c>
      <c r="Z339" s="19">
        <v>45473</v>
      </c>
      <c r="AA339" s="17" t="s">
        <v>1120</v>
      </c>
      <c r="AB339" s="22" t="s">
        <v>1326</v>
      </c>
      <c r="AC339" s="34" t="s">
        <v>39</v>
      </c>
      <c r="AD339" s="31" t="str">
        <f t="shared" si="5"/>
        <v>C</v>
      </c>
      <c r="AE339" s="33" t="s">
        <v>1712</v>
      </c>
      <c r="AF339" s="32">
        <v>1</v>
      </c>
      <c r="AG339" s="33" t="s">
        <v>1713</v>
      </c>
    </row>
    <row r="340" spans="1:33" ht="120" customHeight="1" x14ac:dyDescent="0.2">
      <c r="A340" s="35" t="s">
        <v>1115</v>
      </c>
      <c r="B340" s="17" t="s">
        <v>413</v>
      </c>
      <c r="C340" s="36">
        <v>1893</v>
      </c>
      <c r="D340" s="16" t="s">
        <v>1095</v>
      </c>
      <c r="E340" s="17" t="s">
        <v>1739</v>
      </c>
      <c r="F340" s="19"/>
      <c r="G340" s="17" t="s">
        <v>1126</v>
      </c>
      <c r="H340" s="21" t="s">
        <v>1327</v>
      </c>
      <c r="I340" s="16" t="s">
        <v>31</v>
      </c>
      <c r="J340" s="19">
        <v>45301</v>
      </c>
      <c r="K340" s="18"/>
      <c r="L340" s="17"/>
      <c r="M340" s="17"/>
      <c r="N340" s="17"/>
      <c r="O340" s="17"/>
      <c r="P340" s="19"/>
      <c r="Q340" s="19" t="s">
        <v>1328</v>
      </c>
      <c r="R340" s="20">
        <v>1</v>
      </c>
      <c r="S340" s="20"/>
      <c r="T340" s="16" t="s">
        <v>1329</v>
      </c>
      <c r="U340" s="16" t="s">
        <v>1330</v>
      </c>
      <c r="V340" s="17" t="s">
        <v>1331</v>
      </c>
      <c r="W340" s="18">
        <v>10</v>
      </c>
      <c r="X340" s="17" t="s">
        <v>413</v>
      </c>
      <c r="Y340" s="19">
        <v>45352</v>
      </c>
      <c r="Z340" s="19">
        <v>45656</v>
      </c>
      <c r="AA340" s="17" t="s">
        <v>1120</v>
      </c>
      <c r="AB340" s="22" t="s">
        <v>1332</v>
      </c>
      <c r="AC340" s="34" t="s">
        <v>39</v>
      </c>
      <c r="AD340" s="31" t="str">
        <f t="shared" si="5"/>
        <v>A</v>
      </c>
      <c r="AE340" s="33" t="s">
        <v>1714</v>
      </c>
      <c r="AF340" s="32">
        <v>0.1</v>
      </c>
      <c r="AG340" s="33" t="s">
        <v>1715</v>
      </c>
    </row>
    <row r="341" spans="1:33" ht="120" customHeight="1" x14ac:dyDescent="0.2">
      <c r="A341" s="35" t="s">
        <v>1115</v>
      </c>
      <c r="B341" s="17" t="s">
        <v>413</v>
      </c>
      <c r="C341" s="36">
        <v>1894</v>
      </c>
      <c r="D341" s="16" t="s">
        <v>1095</v>
      </c>
      <c r="E341" s="17" t="s">
        <v>1739</v>
      </c>
      <c r="F341" s="19"/>
      <c r="G341" s="17" t="s">
        <v>1126</v>
      </c>
      <c r="H341" s="21" t="s">
        <v>1333</v>
      </c>
      <c r="I341" s="16" t="s">
        <v>31</v>
      </c>
      <c r="J341" s="19">
        <v>45301</v>
      </c>
      <c r="K341" s="18"/>
      <c r="L341" s="17"/>
      <c r="M341" s="17"/>
      <c r="N341" s="17"/>
      <c r="O341" s="17"/>
      <c r="P341" s="19"/>
      <c r="Q341" s="19" t="s">
        <v>1334</v>
      </c>
      <c r="R341" s="20">
        <v>1</v>
      </c>
      <c r="S341" s="20"/>
      <c r="T341" s="16" t="s">
        <v>1335</v>
      </c>
      <c r="U341" s="16" t="s">
        <v>1336</v>
      </c>
      <c r="V341" s="17" t="s">
        <v>1337</v>
      </c>
      <c r="W341" s="18">
        <v>1</v>
      </c>
      <c r="X341" s="17" t="s">
        <v>413</v>
      </c>
      <c r="Y341" s="19"/>
      <c r="Z341" s="19"/>
      <c r="AA341" s="17" t="s">
        <v>1120</v>
      </c>
      <c r="AB341" s="22" t="s">
        <v>1338</v>
      </c>
      <c r="AC341" s="34" t="s">
        <v>39</v>
      </c>
      <c r="AD341" s="31" t="str">
        <f t="shared" si="5"/>
        <v>A</v>
      </c>
      <c r="AE341" s="33" t="s">
        <v>178</v>
      </c>
      <c r="AF341" s="32">
        <v>0</v>
      </c>
      <c r="AG341" s="33" t="s">
        <v>1695</v>
      </c>
    </row>
    <row r="342" spans="1:33" ht="120" customHeight="1" x14ac:dyDescent="0.2">
      <c r="A342" s="35" t="s">
        <v>1115</v>
      </c>
      <c r="B342" s="17" t="s">
        <v>413</v>
      </c>
      <c r="C342" s="36">
        <v>1894</v>
      </c>
      <c r="D342" s="16" t="s">
        <v>1095</v>
      </c>
      <c r="E342" s="17" t="s">
        <v>1739</v>
      </c>
      <c r="F342" s="19"/>
      <c r="G342" s="17" t="s">
        <v>1126</v>
      </c>
      <c r="H342" s="21" t="s">
        <v>1333</v>
      </c>
      <c r="I342" s="16" t="s">
        <v>31</v>
      </c>
      <c r="J342" s="19">
        <v>45301</v>
      </c>
      <c r="K342" s="18"/>
      <c r="L342" s="17"/>
      <c r="M342" s="17"/>
      <c r="N342" s="17"/>
      <c r="O342" s="17"/>
      <c r="P342" s="19"/>
      <c r="Q342" s="19" t="s">
        <v>178</v>
      </c>
      <c r="R342" s="20">
        <v>2</v>
      </c>
      <c r="S342" s="20"/>
      <c r="T342" s="16" t="s">
        <v>1335</v>
      </c>
      <c r="U342" s="16" t="s">
        <v>1339</v>
      </c>
      <c r="V342" s="17" t="s">
        <v>1197</v>
      </c>
      <c r="W342" s="18">
        <v>1</v>
      </c>
      <c r="X342" s="17" t="s">
        <v>413</v>
      </c>
      <c r="Y342" s="19"/>
      <c r="Z342" s="19"/>
      <c r="AA342" s="17" t="s">
        <v>1120</v>
      </c>
      <c r="AB342" s="22" t="s">
        <v>1340</v>
      </c>
      <c r="AC342" s="34" t="s">
        <v>39</v>
      </c>
      <c r="AD342" s="31" t="str">
        <f t="shared" si="5"/>
        <v>A</v>
      </c>
      <c r="AE342" s="33" t="s">
        <v>178</v>
      </c>
      <c r="AF342" s="32">
        <v>0</v>
      </c>
      <c r="AG342" s="33" t="s">
        <v>1695</v>
      </c>
    </row>
    <row r="343" spans="1:33" ht="120" customHeight="1" x14ac:dyDescent="0.2">
      <c r="A343" s="35" t="s">
        <v>1115</v>
      </c>
      <c r="B343" s="17" t="s">
        <v>413</v>
      </c>
      <c r="C343" s="36">
        <v>1895</v>
      </c>
      <c r="D343" s="16" t="s">
        <v>1095</v>
      </c>
      <c r="E343" s="17" t="s">
        <v>1739</v>
      </c>
      <c r="F343" s="19"/>
      <c r="G343" s="17" t="s">
        <v>1126</v>
      </c>
      <c r="H343" s="21" t="s">
        <v>1341</v>
      </c>
      <c r="I343" s="16" t="s">
        <v>31</v>
      </c>
      <c r="J343" s="19">
        <v>45301</v>
      </c>
      <c r="K343" s="18" t="s">
        <v>359</v>
      </c>
      <c r="L343" s="17" t="s">
        <v>1342</v>
      </c>
      <c r="M343" s="17" t="s">
        <v>413</v>
      </c>
      <c r="N343" s="17">
        <v>45292</v>
      </c>
      <c r="O343" s="17">
        <v>45412</v>
      </c>
      <c r="P343" s="19" t="s">
        <v>1120</v>
      </c>
      <c r="Q343" s="19" t="s">
        <v>178</v>
      </c>
      <c r="R343" s="20">
        <v>1</v>
      </c>
      <c r="S343" s="20"/>
      <c r="T343" s="16" t="s">
        <v>1343</v>
      </c>
      <c r="U343" s="16" t="s">
        <v>1344</v>
      </c>
      <c r="V343" s="17" t="s">
        <v>1345</v>
      </c>
      <c r="W343" s="18">
        <v>1</v>
      </c>
      <c r="X343" s="17" t="s">
        <v>225</v>
      </c>
      <c r="Y343" s="19">
        <v>45323</v>
      </c>
      <c r="Z343" s="19">
        <v>45657</v>
      </c>
      <c r="AA343" s="17" t="s">
        <v>1346</v>
      </c>
      <c r="AB343" s="22" t="s">
        <v>1347</v>
      </c>
      <c r="AC343" s="34" t="s">
        <v>41</v>
      </c>
      <c r="AD343" s="31" t="str">
        <f t="shared" si="5"/>
        <v>A</v>
      </c>
      <c r="AE343" s="33" t="s">
        <v>243</v>
      </c>
      <c r="AF343" s="32">
        <v>0</v>
      </c>
      <c r="AG343" s="33" t="s">
        <v>244</v>
      </c>
    </row>
    <row r="344" spans="1:33" ht="120" customHeight="1" x14ac:dyDescent="0.2">
      <c r="A344" s="35" t="s">
        <v>1115</v>
      </c>
      <c r="B344" s="17" t="s">
        <v>413</v>
      </c>
      <c r="C344" s="36">
        <v>1895</v>
      </c>
      <c r="D344" s="16" t="s">
        <v>1095</v>
      </c>
      <c r="E344" s="17" t="s">
        <v>1739</v>
      </c>
      <c r="F344" s="19"/>
      <c r="G344" s="17" t="s">
        <v>1126</v>
      </c>
      <c r="H344" s="21" t="s">
        <v>1341</v>
      </c>
      <c r="I344" s="16" t="s">
        <v>31</v>
      </c>
      <c r="J344" s="19">
        <v>45301</v>
      </c>
      <c r="K344" s="18"/>
      <c r="L344" s="17"/>
      <c r="M344" s="17"/>
      <c r="N344" s="17"/>
      <c r="O344" s="17"/>
      <c r="P344" s="19"/>
      <c r="Q344" s="19"/>
      <c r="R344" s="20">
        <v>2</v>
      </c>
      <c r="S344" s="20"/>
      <c r="T344" s="16" t="s">
        <v>1348</v>
      </c>
      <c r="U344" s="16" t="s">
        <v>1349</v>
      </c>
      <c r="V344" s="17" t="s">
        <v>1350</v>
      </c>
      <c r="W344" s="18">
        <v>1</v>
      </c>
      <c r="X344" s="17" t="s">
        <v>413</v>
      </c>
      <c r="Y344" s="19">
        <v>45323</v>
      </c>
      <c r="Z344" s="19">
        <v>45412</v>
      </c>
      <c r="AA344" s="17" t="s">
        <v>1120</v>
      </c>
      <c r="AB344" s="22" t="s">
        <v>1351</v>
      </c>
      <c r="AC344" s="34" t="s">
        <v>39</v>
      </c>
      <c r="AD344" s="31" t="str">
        <f t="shared" si="5"/>
        <v>C</v>
      </c>
      <c r="AE344" s="33" t="s">
        <v>1716</v>
      </c>
      <c r="AF344" s="32">
        <v>1</v>
      </c>
      <c r="AG344" s="33" t="s">
        <v>1717</v>
      </c>
    </row>
    <row r="345" spans="1:33" ht="120" customHeight="1" x14ac:dyDescent="0.2">
      <c r="A345" s="35" t="s">
        <v>1115</v>
      </c>
      <c r="B345" s="17" t="s">
        <v>413</v>
      </c>
      <c r="C345" s="36">
        <v>1895</v>
      </c>
      <c r="D345" s="16" t="s">
        <v>1095</v>
      </c>
      <c r="E345" s="17" t="s">
        <v>1739</v>
      </c>
      <c r="F345" s="19"/>
      <c r="G345" s="17" t="s">
        <v>1126</v>
      </c>
      <c r="H345" s="21" t="s">
        <v>1341</v>
      </c>
      <c r="I345" s="16" t="s">
        <v>31</v>
      </c>
      <c r="J345" s="19">
        <v>45301</v>
      </c>
      <c r="K345" s="18"/>
      <c r="L345" s="17"/>
      <c r="M345" s="17"/>
      <c r="N345" s="17"/>
      <c r="O345" s="17"/>
      <c r="P345" s="19"/>
      <c r="Q345" s="19"/>
      <c r="R345" s="20">
        <v>3</v>
      </c>
      <c r="S345" s="20"/>
      <c r="T345" s="16" t="s">
        <v>1352</v>
      </c>
      <c r="U345" s="16" t="s">
        <v>1353</v>
      </c>
      <c r="V345" s="17" t="s">
        <v>1354</v>
      </c>
      <c r="W345" s="18">
        <v>2</v>
      </c>
      <c r="X345" s="17" t="s">
        <v>413</v>
      </c>
      <c r="Y345" s="19">
        <v>45292</v>
      </c>
      <c r="Z345" s="19">
        <v>45657</v>
      </c>
      <c r="AA345" s="17" t="s">
        <v>1120</v>
      </c>
      <c r="AB345" s="22" t="s">
        <v>1355</v>
      </c>
      <c r="AC345" s="34" t="s">
        <v>39</v>
      </c>
      <c r="AD345" s="31" t="str">
        <f t="shared" si="5"/>
        <v>A</v>
      </c>
      <c r="AE345" s="33" t="s">
        <v>1718</v>
      </c>
      <c r="AF345" s="32">
        <v>0.5</v>
      </c>
      <c r="AG345" s="33" t="s">
        <v>1719</v>
      </c>
    </row>
    <row r="346" spans="1:33" ht="120" customHeight="1" x14ac:dyDescent="0.2">
      <c r="A346" s="35" t="s">
        <v>1115</v>
      </c>
      <c r="B346" s="17" t="s">
        <v>413</v>
      </c>
      <c r="C346" s="36">
        <v>1895</v>
      </c>
      <c r="D346" s="16" t="s">
        <v>1095</v>
      </c>
      <c r="E346" s="17" t="s">
        <v>1739</v>
      </c>
      <c r="F346" s="19"/>
      <c r="G346" s="17" t="s">
        <v>1126</v>
      </c>
      <c r="H346" s="21" t="s">
        <v>1341</v>
      </c>
      <c r="I346" s="16" t="s">
        <v>31</v>
      </c>
      <c r="J346" s="19">
        <v>45301</v>
      </c>
      <c r="K346" s="18"/>
      <c r="L346" s="17"/>
      <c r="M346" s="17"/>
      <c r="N346" s="17"/>
      <c r="O346" s="17"/>
      <c r="P346" s="19"/>
      <c r="Q346" s="19"/>
      <c r="R346" s="20">
        <v>4</v>
      </c>
      <c r="S346" s="20"/>
      <c r="T346" s="16" t="s">
        <v>1356</v>
      </c>
      <c r="U346" s="16" t="s">
        <v>1357</v>
      </c>
      <c r="V346" s="17" t="s">
        <v>1358</v>
      </c>
      <c r="W346" s="18">
        <v>2</v>
      </c>
      <c r="X346" s="17" t="s">
        <v>413</v>
      </c>
      <c r="Y346" s="19">
        <v>45323</v>
      </c>
      <c r="Z346" s="19">
        <v>45657</v>
      </c>
      <c r="AA346" s="17" t="s">
        <v>1120</v>
      </c>
      <c r="AB346" s="22" t="s">
        <v>1359</v>
      </c>
      <c r="AC346" s="34" t="s">
        <v>39</v>
      </c>
      <c r="AD346" s="31" t="str">
        <f t="shared" si="5"/>
        <v>A</v>
      </c>
      <c r="AE346" s="33" t="s">
        <v>1720</v>
      </c>
      <c r="AF346" s="32">
        <v>0.5</v>
      </c>
      <c r="AG346" s="33" t="s">
        <v>1721</v>
      </c>
    </row>
    <row r="347" spans="1:33" ht="120" customHeight="1" x14ac:dyDescent="0.2">
      <c r="A347" s="35" t="s">
        <v>1360</v>
      </c>
      <c r="B347" s="17" t="s">
        <v>225</v>
      </c>
      <c r="C347" s="36">
        <v>1896</v>
      </c>
      <c r="D347" s="16" t="s">
        <v>1095</v>
      </c>
      <c r="E347" s="17"/>
      <c r="F347" s="19"/>
      <c r="G347" s="17" t="s">
        <v>24</v>
      </c>
      <c r="H347" s="21" t="s">
        <v>1361</v>
      </c>
      <c r="I347" s="16"/>
      <c r="J347" s="19">
        <v>45308</v>
      </c>
      <c r="K347" s="18"/>
      <c r="L347" s="17"/>
      <c r="M347" s="17"/>
      <c r="N347" s="17"/>
      <c r="O347" s="17"/>
      <c r="P347" s="19"/>
      <c r="Q347" s="19"/>
      <c r="R347" s="20">
        <v>1</v>
      </c>
      <c r="S347" s="20"/>
      <c r="T347" s="16" t="s">
        <v>228</v>
      </c>
      <c r="U347" s="16" t="s">
        <v>1362</v>
      </c>
      <c r="V347" s="17" t="s">
        <v>1197</v>
      </c>
      <c r="W347" s="18">
        <v>3</v>
      </c>
      <c r="X347" s="17" t="s">
        <v>225</v>
      </c>
      <c r="Y347" s="19">
        <v>45313</v>
      </c>
      <c r="Z347" s="19">
        <v>45595</v>
      </c>
      <c r="AA347" s="17" t="s">
        <v>1363</v>
      </c>
      <c r="AB347" s="22" t="s">
        <v>1364</v>
      </c>
      <c r="AC347" s="34" t="s">
        <v>43</v>
      </c>
      <c r="AD347" s="31" t="str">
        <f t="shared" si="5"/>
        <v>A</v>
      </c>
      <c r="AE347" s="33" t="s">
        <v>131</v>
      </c>
      <c r="AF347" s="32">
        <v>0</v>
      </c>
      <c r="AG347" s="33" t="s">
        <v>1365</v>
      </c>
    </row>
    <row r="348" spans="1:33" ht="120" customHeight="1" x14ac:dyDescent="0.2">
      <c r="A348" s="35" t="s">
        <v>1360</v>
      </c>
      <c r="B348" s="17" t="s">
        <v>225</v>
      </c>
      <c r="C348" s="36">
        <v>1896</v>
      </c>
      <c r="D348" s="16" t="s">
        <v>1095</v>
      </c>
      <c r="E348" s="17"/>
      <c r="F348" s="19"/>
      <c r="G348" s="17" t="s">
        <v>24</v>
      </c>
      <c r="H348" s="21" t="s">
        <v>1361</v>
      </c>
      <c r="I348" s="16"/>
      <c r="J348" s="19">
        <v>45308</v>
      </c>
      <c r="K348" s="18"/>
      <c r="L348" s="17"/>
      <c r="M348" s="17"/>
      <c r="N348" s="17"/>
      <c r="O348" s="17"/>
      <c r="P348" s="19"/>
      <c r="Q348" s="19"/>
      <c r="R348" s="20">
        <v>2</v>
      </c>
      <c r="S348" s="20"/>
      <c r="T348" s="16" t="s">
        <v>228</v>
      </c>
      <c r="U348" s="16" t="s">
        <v>1366</v>
      </c>
      <c r="V348" s="17" t="s">
        <v>1197</v>
      </c>
      <c r="W348" s="18">
        <v>2</v>
      </c>
      <c r="X348" s="17" t="s">
        <v>109</v>
      </c>
      <c r="Y348" s="19">
        <v>45310</v>
      </c>
      <c r="Z348" s="19">
        <v>45595</v>
      </c>
      <c r="AA348" s="17" t="s">
        <v>115</v>
      </c>
      <c r="AB348" s="22" t="s">
        <v>1367</v>
      </c>
      <c r="AC348" s="34" t="s">
        <v>43</v>
      </c>
      <c r="AD348" s="31" t="str">
        <f t="shared" si="5"/>
        <v>A</v>
      </c>
      <c r="AE348" s="33" t="s">
        <v>131</v>
      </c>
      <c r="AF348" s="32">
        <v>0</v>
      </c>
      <c r="AG348" s="33" t="s">
        <v>1365</v>
      </c>
    </row>
    <row r="349" spans="1:33" ht="120" customHeight="1" x14ac:dyDescent="0.2">
      <c r="A349" s="35" t="s">
        <v>1368</v>
      </c>
      <c r="B349" s="17" t="s">
        <v>1369</v>
      </c>
      <c r="C349" s="36">
        <v>1897</v>
      </c>
      <c r="D349" s="16" t="s">
        <v>10</v>
      </c>
      <c r="E349" s="17" t="s">
        <v>1370</v>
      </c>
      <c r="F349" s="19">
        <v>45290</v>
      </c>
      <c r="G349" s="17" t="s">
        <v>22</v>
      </c>
      <c r="H349" s="21" t="s">
        <v>1371</v>
      </c>
      <c r="I349" s="16"/>
      <c r="J349" s="19">
        <v>45313</v>
      </c>
      <c r="K349" s="18"/>
      <c r="L349" s="17"/>
      <c r="M349" s="17"/>
      <c r="N349" s="17"/>
      <c r="O349" s="17"/>
      <c r="P349" s="19"/>
      <c r="Q349" s="19" t="s">
        <v>1372</v>
      </c>
      <c r="R349" s="20">
        <v>1</v>
      </c>
      <c r="S349" s="20"/>
      <c r="T349" s="16" t="s">
        <v>1373</v>
      </c>
      <c r="U349" s="16" t="s">
        <v>1374</v>
      </c>
      <c r="V349" s="17" t="s">
        <v>548</v>
      </c>
      <c r="W349" s="18">
        <v>1</v>
      </c>
      <c r="X349" s="17" t="s">
        <v>538</v>
      </c>
      <c r="Y349" s="19">
        <v>45323</v>
      </c>
      <c r="Z349" s="19">
        <v>45473</v>
      </c>
      <c r="AA349" s="17" t="s">
        <v>543</v>
      </c>
      <c r="AB349" s="22" t="s">
        <v>1375</v>
      </c>
      <c r="AC349" s="34" t="s">
        <v>45</v>
      </c>
      <c r="AD349" s="31" t="str">
        <f t="shared" si="5"/>
        <v>A</v>
      </c>
      <c r="AE349" s="33" t="s">
        <v>744</v>
      </c>
      <c r="AF349" s="32">
        <v>0</v>
      </c>
      <c r="AG349" s="33" t="s">
        <v>745</v>
      </c>
    </row>
    <row r="350" spans="1:33" ht="120" customHeight="1" x14ac:dyDescent="0.2">
      <c r="A350" s="35" t="s">
        <v>1368</v>
      </c>
      <c r="B350" s="17" t="s">
        <v>1369</v>
      </c>
      <c r="C350" s="36">
        <v>1897</v>
      </c>
      <c r="D350" s="16" t="s">
        <v>10</v>
      </c>
      <c r="E350" s="17" t="s">
        <v>1370</v>
      </c>
      <c r="F350" s="19">
        <v>45290</v>
      </c>
      <c r="G350" s="17" t="s">
        <v>22</v>
      </c>
      <c r="H350" s="21" t="s">
        <v>1371</v>
      </c>
      <c r="I350" s="16"/>
      <c r="J350" s="19">
        <v>45313</v>
      </c>
      <c r="K350" s="18"/>
      <c r="L350" s="17"/>
      <c r="M350" s="17"/>
      <c r="N350" s="17"/>
      <c r="O350" s="17"/>
      <c r="P350" s="19"/>
      <c r="Q350" s="19" t="s">
        <v>178</v>
      </c>
      <c r="R350" s="20">
        <v>2</v>
      </c>
      <c r="S350" s="20"/>
      <c r="T350" s="16" t="s">
        <v>1373</v>
      </c>
      <c r="U350" s="16" t="s">
        <v>1376</v>
      </c>
      <c r="V350" s="17" t="s">
        <v>1377</v>
      </c>
      <c r="W350" s="18">
        <v>3</v>
      </c>
      <c r="X350" s="17" t="s">
        <v>538</v>
      </c>
      <c r="Y350" s="19">
        <v>45323</v>
      </c>
      <c r="Z350" s="19">
        <v>45473</v>
      </c>
      <c r="AA350" s="17" t="s">
        <v>543</v>
      </c>
      <c r="AB350" s="22" t="s">
        <v>1378</v>
      </c>
      <c r="AC350" s="34" t="s">
        <v>45</v>
      </c>
      <c r="AD350" s="31" t="str">
        <f t="shared" si="5"/>
        <v>A</v>
      </c>
      <c r="AE350" s="33" t="s">
        <v>744</v>
      </c>
      <c r="AF350" s="32">
        <v>0</v>
      </c>
      <c r="AG350" s="33" t="s">
        <v>745</v>
      </c>
    </row>
    <row r="351" spans="1:33" ht="120" customHeight="1" x14ac:dyDescent="0.2">
      <c r="A351" s="35" t="s">
        <v>1368</v>
      </c>
      <c r="B351" s="17" t="s">
        <v>1369</v>
      </c>
      <c r="C351" s="36">
        <v>1898</v>
      </c>
      <c r="D351" s="16" t="s">
        <v>10</v>
      </c>
      <c r="E351" s="17" t="s">
        <v>1370</v>
      </c>
      <c r="F351" s="19">
        <v>45290</v>
      </c>
      <c r="G351" s="17" t="s">
        <v>22</v>
      </c>
      <c r="H351" s="21" t="s">
        <v>1379</v>
      </c>
      <c r="I351" s="16"/>
      <c r="J351" s="19">
        <v>45313</v>
      </c>
      <c r="K351" s="18"/>
      <c r="L351" s="17"/>
      <c r="M351" s="17"/>
      <c r="N351" s="17"/>
      <c r="O351" s="17"/>
      <c r="P351" s="19"/>
      <c r="Q351" s="19" t="s">
        <v>1380</v>
      </c>
      <c r="R351" s="20">
        <v>1</v>
      </c>
      <c r="S351" s="20"/>
      <c r="T351" s="16" t="s">
        <v>1381</v>
      </c>
      <c r="U351" s="16" t="s">
        <v>1382</v>
      </c>
      <c r="V351" s="17" t="s">
        <v>121</v>
      </c>
      <c r="W351" s="18">
        <v>1</v>
      </c>
      <c r="X351" s="17" t="s">
        <v>538</v>
      </c>
      <c r="Y351" s="19">
        <v>45323</v>
      </c>
      <c r="Z351" s="19">
        <v>45473</v>
      </c>
      <c r="AA351" s="17" t="s">
        <v>543</v>
      </c>
      <c r="AB351" s="22" t="s">
        <v>1383</v>
      </c>
      <c r="AC351" s="34" t="s">
        <v>45</v>
      </c>
      <c r="AD351" s="31" t="str">
        <f t="shared" si="5"/>
        <v>A</v>
      </c>
      <c r="AE351" s="33" t="s">
        <v>744</v>
      </c>
      <c r="AF351" s="32">
        <v>0</v>
      </c>
      <c r="AG351" s="33" t="s">
        <v>745</v>
      </c>
    </row>
    <row r="352" spans="1:33" ht="120" customHeight="1" x14ac:dyDescent="0.2">
      <c r="A352" s="35" t="s">
        <v>1368</v>
      </c>
      <c r="B352" s="17" t="s">
        <v>1369</v>
      </c>
      <c r="C352" s="36">
        <v>1898</v>
      </c>
      <c r="D352" s="16" t="s">
        <v>10</v>
      </c>
      <c r="E352" s="17" t="s">
        <v>1370</v>
      </c>
      <c r="F352" s="19">
        <v>45290</v>
      </c>
      <c r="G352" s="17" t="s">
        <v>22</v>
      </c>
      <c r="H352" s="21" t="s">
        <v>1379</v>
      </c>
      <c r="I352" s="16"/>
      <c r="J352" s="19">
        <v>45313</v>
      </c>
      <c r="K352" s="18"/>
      <c r="L352" s="17"/>
      <c r="M352" s="17"/>
      <c r="N352" s="17"/>
      <c r="O352" s="17"/>
      <c r="P352" s="19"/>
      <c r="Q352" s="19" t="s">
        <v>178</v>
      </c>
      <c r="R352" s="20">
        <v>2</v>
      </c>
      <c r="S352" s="20"/>
      <c r="T352" s="16" t="s">
        <v>1381</v>
      </c>
      <c r="U352" s="16" t="s">
        <v>1384</v>
      </c>
      <c r="V352" s="17" t="s">
        <v>548</v>
      </c>
      <c r="W352" s="18">
        <v>1</v>
      </c>
      <c r="X352" s="17" t="s">
        <v>538</v>
      </c>
      <c r="Y352" s="19">
        <v>45323</v>
      </c>
      <c r="Z352" s="19">
        <v>45473</v>
      </c>
      <c r="AA352" s="17" t="s">
        <v>543</v>
      </c>
      <c r="AB352" s="22" t="s">
        <v>1385</v>
      </c>
      <c r="AC352" s="34" t="s">
        <v>45</v>
      </c>
      <c r="AD352" s="31" t="str">
        <f t="shared" si="5"/>
        <v>A</v>
      </c>
      <c r="AE352" s="33" t="s">
        <v>744</v>
      </c>
      <c r="AF352" s="32">
        <v>0</v>
      </c>
      <c r="AG352" s="33" t="s">
        <v>745</v>
      </c>
    </row>
    <row r="353" spans="1:33" ht="120" customHeight="1" x14ac:dyDescent="0.2">
      <c r="A353" s="35" t="s">
        <v>1368</v>
      </c>
      <c r="B353" s="17"/>
      <c r="C353" s="36">
        <v>1899</v>
      </c>
      <c r="D353" s="16" t="s">
        <v>1095</v>
      </c>
      <c r="E353" s="17"/>
      <c r="F353" s="19"/>
      <c r="G353" s="17" t="s">
        <v>24</v>
      </c>
      <c r="H353" s="21" t="s">
        <v>1386</v>
      </c>
      <c r="I353" s="16"/>
      <c r="J353" s="19">
        <v>45320</v>
      </c>
      <c r="K353" s="18"/>
      <c r="L353" s="17"/>
      <c r="M353" s="17"/>
      <c r="N353" s="17"/>
      <c r="O353" s="17"/>
      <c r="P353" s="19"/>
      <c r="Q353" s="19" t="s">
        <v>178</v>
      </c>
      <c r="R353" s="20">
        <v>1</v>
      </c>
      <c r="S353" s="20"/>
      <c r="T353" s="16" t="s">
        <v>1387</v>
      </c>
      <c r="U353" s="16" t="s">
        <v>1388</v>
      </c>
      <c r="V353" s="17" t="s">
        <v>1389</v>
      </c>
      <c r="W353" s="18">
        <v>1</v>
      </c>
      <c r="X353" s="17" t="s">
        <v>336</v>
      </c>
      <c r="Y353" s="19">
        <v>45323</v>
      </c>
      <c r="Z353" s="19">
        <v>45471</v>
      </c>
      <c r="AA353" s="17" t="s">
        <v>1390</v>
      </c>
      <c r="AB353" s="22" t="s">
        <v>1391</v>
      </c>
      <c r="AC353" s="34" t="s">
        <v>45</v>
      </c>
      <c r="AD353" s="31" t="str">
        <f t="shared" si="5"/>
        <v>A</v>
      </c>
      <c r="AE353" s="33" t="s">
        <v>744</v>
      </c>
      <c r="AF353" s="32">
        <v>0</v>
      </c>
      <c r="AG353" s="33" t="s">
        <v>745</v>
      </c>
    </row>
    <row r="354" spans="1:33" ht="120" customHeight="1" x14ac:dyDescent="0.2">
      <c r="A354" s="35" t="s">
        <v>1368</v>
      </c>
      <c r="B354" s="17"/>
      <c r="C354" s="36">
        <v>1900</v>
      </c>
      <c r="D354" s="16" t="s">
        <v>1095</v>
      </c>
      <c r="E354" s="17"/>
      <c r="F354" s="19"/>
      <c r="G354" s="17" t="s">
        <v>22</v>
      </c>
      <c r="H354" s="21" t="s">
        <v>1392</v>
      </c>
      <c r="I354" s="16"/>
      <c r="J354" s="19">
        <v>45320</v>
      </c>
      <c r="K354" s="18">
        <v>1</v>
      </c>
      <c r="L354" s="17" t="s">
        <v>1393</v>
      </c>
      <c r="M354" s="17" t="s">
        <v>336</v>
      </c>
      <c r="N354" s="17">
        <v>45323</v>
      </c>
      <c r="O354" s="17">
        <v>45471</v>
      </c>
      <c r="P354" s="19" t="s">
        <v>1390</v>
      </c>
      <c r="Q354" s="19" t="s">
        <v>133</v>
      </c>
      <c r="R354" s="20">
        <v>1</v>
      </c>
      <c r="S354" s="20"/>
      <c r="T354" s="16" t="s">
        <v>1394</v>
      </c>
      <c r="U354" s="16" t="s">
        <v>1395</v>
      </c>
      <c r="V354" s="17" t="s">
        <v>1396</v>
      </c>
      <c r="W354" s="18">
        <v>1</v>
      </c>
      <c r="X354" s="17" t="s">
        <v>336</v>
      </c>
      <c r="Y354" s="19">
        <v>45323</v>
      </c>
      <c r="Z354" s="19">
        <v>45471</v>
      </c>
      <c r="AA354" s="17" t="s">
        <v>1390</v>
      </c>
      <c r="AB354" s="22" t="s">
        <v>1397</v>
      </c>
      <c r="AC354" s="34" t="s">
        <v>42</v>
      </c>
      <c r="AD354" s="31" t="str">
        <f t="shared" si="5"/>
        <v>A</v>
      </c>
      <c r="AE354" s="33" t="s">
        <v>629</v>
      </c>
      <c r="AF354" s="32">
        <v>0</v>
      </c>
      <c r="AG354" s="33" t="s">
        <v>630</v>
      </c>
    </row>
    <row r="355" spans="1:33" ht="120" customHeight="1" x14ac:dyDescent="0.2">
      <c r="A355" s="35" t="s">
        <v>1398</v>
      </c>
      <c r="B355" s="17"/>
      <c r="C355" s="36">
        <v>1901</v>
      </c>
      <c r="D355" s="16" t="s">
        <v>1095</v>
      </c>
      <c r="E355" s="17"/>
      <c r="F355" s="19"/>
      <c r="G355" s="17" t="s">
        <v>24</v>
      </c>
      <c r="H355" s="21" t="s">
        <v>1399</v>
      </c>
      <c r="I355" s="16"/>
      <c r="J355" s="19">
        <v>45329</v>
      </c>
      <c r="K355" s="18"/>
      <c r="L355" s="17"/>
      <c r="M355" s="17"/>
      <c r="N355" s="17"/>
      <c r="O355" s="17"/>
      <c r="P355" s="19"/>
      <c r="Q355" s="19"/>
      <c r="R355" s="20">
        <v>1</v>
      </c>
      <c r="S355" s="20"/>
      <c r="T355" s="16" t="s">
        <v>1400</v>
      </c>
      <c r="U355" s="16" t="s">
        <v>1401</v>
      </c>
      <c r="V355" s="17" t="s">
        <v>1402</v>
      </c>
      <c r="W355" s="18">
        <v>1</v>
      </c>
      <c r="X355" s="17" t="s">
        <v>1092</v>
      </c>
      <c r="Y355" s="19">
        <v>45351</v>
      </c>
      <c r="Z355" s="19">
        <v>45381</v>
      </c>
      <c r="AA355" s="17" t="s">
        <v>1403</v>
      </c>
      <c r="AB355" s="22" t="s">
        <v>1404</v>
      </c>
      <c r="AC355" s="34" t="s">
        <v>42</v>
      </c>
      <c r="AD355" s="31" t="str">
        <f t="shared" si="5"/>
        <v>C</v>
      </c>
      <c r="AE355" s="33" t="s">
        <v>1405</v>
      </c>
      <c r="AF355" s="32">
        <v>1</v>
      </c>
      <c r="AG355" s="33" t="s">
        <v>1406</v>
      </c>
    </row>
    <row r="356" spans="1:33" ht="120" customHeight="1" x14ac:dyDescent="0.2">
      <c r="A356" s="35" t="s">
        <v>1398</v>
      </c>
      <c r="B356" s="17"/>
      <c r="C356" s="36">
        <v>1902</v>
      </c>
      <c r="D356" s="16" t="s">
        <v>1095</v>
      </c>
      <c r="E356" s="17"/>
      <c r="F356" s="19"/>
      <c r="G356" s="17" t="s">
        <v>24</v>
      </c>
      <c r="H356" s="21" t="s">
        <v>1407</v>
      </c>
      <c r="I356" s="16"/>
      <c r="J356" s="19">
        <v>45329</v>
      </c>
      <c r="K356" s="18"/>
      <c r="L356" s="17"/>
      <c r="M356" s="17"/>
      <c r="N356" s="17"/>
      <c r="O356" s="17"/>
      <c r="P356" s="19"/>
      <c r="Q356" s="19"/>
      <c r="R356" s="20">
        <v>1</v>
      </c>
      <c r="S356" s="20"/>
      <c r="T356" s="16" t="s">
        <v>1408</v>
      </c>
      <c r="U356" s="16" t="s">
        <v>1409</v>
      </c>
      <c r="V356" s="17" t="s">
        <v>1410</v>
      </c>
      <c r="W356" s="18">
        <v>1</v>
      </c>
      <c r="X356" s="17" t="s">
        <v>1092</v>
      </c>
      <c r="Y356" s="19">
        <v>45351</v>
      </c>
      <c r="Z356" s="19">
        <v>45381</v>
      </c>
      <c r="AA356" s="17" t="s">
        <v>1403</v>
      </c>
      <c r="AB356" s="22" t="s">
        <v>1411</v>
      </c>
      <c r="AC356" s="34" t="s">
        <v>42</v>
      </c>
      <c r="AD356" s="31" t="str">
        <f t="shared" si="5"/>
        <v>C</v>
      </c>
      <c r="AE356" s="33" t="s">
        <v>1412</v>
      </c>
      <c r="AF356" s="32">
        <v>1</v>
      </c>
      <c r="AG356" s="33" t="s">
        <v>1413</v>
      </c>
    </row>
    <row r="357" spans="1:33" ht="120" customHeight="1" x14ac:dyDescent="0.2">
      <c r="A357" s="35" t="s">
        <v>1398</v>
      </c>
      <c r="B357" s="17"/>
      <c r="C357" s="36">
        <v>1903</v>
      </c>
      <c r="D357" s="16" t="s">
        <v>1095</v>
      </c>
      <c r="E357" s="17"/>
      <c r="F357" s="19"/>
      <c r="G357" s="17" t="s">
        <v>24</v>
      </c>
      <c r="H357" s="21" t="s">
        <v>1414</v>
      </c>
      <c r="I357" s="16"/>
      <c r="J357" s="19">
        <v>45329</v>
      </c>
      <c r="K357" s="18"/>
      <c r="L357" s="17"/>
      <c r="M357" s="17"/>
      <c r="N357" s="17"/>
      <c r="O357" s="17"/>
      <c r="P357" s="19"/>
      <c r="Q357" s="19"/>
      <c r="R357" s="20">
        <v>1</v>
      </c>
      <c r="S357" s="20"/>
      <c r="T357" s="16" t="s">
        <v>1415</v>
      </c>
      <c r="U357" s="16" t="s">
        <v>1416</v>
      </c>
      <c r="V357" s="17" t="s">
        <v>1417</v>
      </c>
      <c r="W357" s="18">
        <v>1</v>
      </c>
      <c r="X357" s="17" t="s">
        <v>1092</v>
      </c>
      <c r="Y357" s="19">
        <v>45351</v>
      </c>
      <c r="Z357" s="19">
        <v>45473</v>
      </c>
      <c r="AA357" s="17" t="s">
        <v>1403</v>
      </c>
      <c r="AB357" s="22" t="s">
        <v>1418</v>
      </c>
      <c r="AC357" s="34" t="s">
        <v>42</v>
      </c>
      <c r="AD357" s="31" t="str">
        <f t="shared" si="5"/>
        <v>A</v>
      </c>
      <c r="AE357" s="33" t="s">
        <v>629</v>
      </c>
      <c r="AF357" s="32">
        <v>0</v>
      </c>
      <c r="AG357" s="33" t="s">
        <v>630</v>
      </c>
    </row>
    <row r="358" spans="1:33" ht="120" customHeight="1" x14ac:dyDescent="0.2">
      <c r="A358" s="35" t="s">
        <v>325</v>
      </c>
      <c r="B358" s="17" t="s">
        <v>326</v>
      </c>
      <c r="C358" s="36">
        <v>1904</v>
      </c>
      <c r="D358" s="16" t="s">
        <v>1095</v>
      </c>
      <c r="E358" s="17"/>
      <c r="F358" s="19"/>
      <c r="G358" s="17" t="s">
        <v>24</v>
      </c>
      <c r="H358" s="21" t="s">
        <v>1419</v>
      </c>
      <c r="I358" s="16"/>
      <c r="J358" s="19">
        <v>45330</v>
      </c>
      <c r="K358" s="18"/>
      <c r="L358" s="17"/>
      <c r="M358" s="17"/>
      <c r="N358" s="17"/>
      <c r="O358" s="17"/>
      <c r="P358" s="19"/>
      <c r="Q358" s="19"/>
      <c r="R358" s="20">
        <v>0</v>
      </c>
      <c r="S358" s="20"/>
      <c r="T358" s="16"/>
      <c r="U358" s="16" t="s">
        <v>195</v>
      </c>
      <c r="V358" s="17"/>
      <c r="W358" s="18"/>
      <c r="X358" s="17" t="s">
        <v>326</v>
      </c>
      <c r="Y358" s="19"/>
      <c r="Z358" s="19"/>
      <c r="AA358" s="17"/>
      <c r="AB358" s="22" t="s">
        <v>1420</v>
      </c>
      <c r="AC358" s="34" t="s">
        <v>38</v>
      </c>
      <c r="AD358" s="31" t="str">
        <f t="shared" si="5"/>
        <v>A</v>
      </c>
      <c r="AE358" s="33" t="s">
        <v>1421</v>
      </c>
      <c r="AF358" s="32">
        <v>0</v>
      </c>
      <c r="AG358" s="33" t="s">
        <v>1422</v>
      </c>
    </row>
    <row r="359" spans="1:33" ht="120" customHeight="1" x14ac:dyDescent="0.2">
      <c r="A359" s="35" t="s">
        <v>1423</v>
      </c>
      <c r="B359" s="17"/>
      <c r="C359" s="36">
        <v>1906</v>
      </c>
      <c r="D359" s="16" t="s">
        <v>1095</v>
      </c>
      <c r="E359" s="17"/>
      <c r="F359" s="19"/>
      <c r="G359" s="17" t="s">
        <v>24</v>
      </c>
      <c r="H359" s="21" t="s">
        <v>1424</v>
      </c>
      <c r="I359" s="16"/>
      <c r="J359" s="19">
        <v>45350</v>
      </c>
      <c r="K359" s="18"/>
      <c r="L359" s="17"/>
      <c r="M359" s="17"/>
      <c r="N359" s="17"/>
      <c r="O359" s="17"/>
      <c r="P359" s="19"/>
      <c r="Q359" s="19"/>
      <c r="R359" s="20">
        <v>1</v>
      </c>
      <c r="S359" s="20"/>
      <c r="T359" s="16" t="s">
        <v>1425</v>
      </c>
      <c r="U359" s="16" t="s">
        <v>1426</v>
      </c>
      <c r="V359" s="17" t="s">
        <v>1427</v>
      </c>
      <c r="W359" s="18">
        <v>1</v>
      </c>
      <c r="X359" s="17" t="s">
        <v>1428</v>
      </c>
      <c r="Y359" s="19">
        <v>45534</v>
      </c>
      <c r="Z359" s="19">
        <v>45657</v>
      </c>
      <c r="AA359" s="17" t="s">
        <v>1429</v>
      </c>
      <c r="AB359" s="22" t="s">
        <v>1430</v>
      </c>
      <c r="AC359" s="34" t="s">
        <v>117</v>
      </c>
      <c r="AD359" s="31" t="str">
        <f t="shared" si="5"/>
        <v>A</v>
      </c>
      <c r="AE359" s="33" t="s">
        <v>401</v>
      </c>
      <c r="AF359" s="32">
        <v>0</v>
      </c>
      <c r="AG359" s="33" t="s">
        <v>401</v>
      </c>
    </row>
    <row r="360" spans="1:33" ht="120" customHeight="1" x14ac:dyDescent="0.2">
      <c r="A360" s="35" t="s">
        <v>1368</v>
      </c>
      <c r="B360" s="17" t="s">
        <v>1369</v>
      </c>
      <c r="C360" s="36">
        <v>1907</v>
      </c>
      <c r="D360" s="16" t="s">
        <v>10</v>
      </c>
      <c r="E360" s="17" t="s">
        <v>1431</v>
      </c>
      <c r="F360" s="19">
        <v>45290</v>
      </c>
      <c r="G360" s="17" t="s">
        <v>22</v>
      </c>
      <c r="H360" s="21" t="s">
        <v>1432</v>
      </c>
      <c r="I360" s="16"/>
      <c r="J360" s="19">
        <v>45362</v>
      </c>
      <c r="K360" s="18"/>
      <c r="L360" s="17"/>
      <c r="M360" s="17"/>
      <c r="N360" s="17"/>
      <c r="O360" s="17"/>
      <c r="P360" s="19"/>
      <c r="Q360" s="19" t="s">
        <v>1372</v>
      </c>
      <c r="R360" s="20">
        <v>1</v>
      </c>
      <c r="S360" s="20"/>
      <c r="T360" s="16" t="s">
        <v>1433</v>
      </c>
      <c r="U360" s="16" t="s">
        <v>1434</v>
      </c>
      <c r="V360" s="17" t="s">
        <v>548</v>
      </c>
      <c r="W360" s="18">
        <v>1</v>
      </c>
      <c r="X360" s="17" t="s">
        <v>538</v>
      </c>
      <c r="Y360" s="19">
        <v>45293</v>
      </c>
      <c r="Z360" s="19">
        <v>45473</v>
      </c>
      <c r="AA360" s="17" t="s">
        <v>543</v>
      </c>
      <c r="AB360" s="22" t="s">
        <v>1435</v>
      </c>
      <c r="AC360" s="34" t="s">
        <v>45</v>
      </c>
      <c r="AD360" s="31" t="str">
        <f t="shared" si="5"/>
        <v>A</v>
      </c>
      <c r="AE360" s="33" t="s">
        <v>744</v>
      </c>
      <c r="AF360" s="32">
        <v>0</v>
      </c>
      <c r="AG360" s="33" t="s">
        <v>745</v>
      </c>
    </row>
    <row r="361" spans="1:33" ht="120" customHeight="1" x14ac:dyDescent="0.2">
      <c r="A361" s="35" t="s">
        <v>1368</v>
      </c>
      <c r="B361" s="17" t="s">
        <v>1369</v>
      </c>
      <c r="C361" s="36">
        <v>1907</v>
      </c>
      <c r="D361" s="16" t="s">
        <v>10</v>
      </c>
      <c r="E361" s="17" t="s">
        <v>1431</v>
      </c>
      <c r="F361" s="19">
        <v>45290</v>
      </c>
      <c r="G361" s="17" t="s">
        <v>22</v>
      </c>
      <c r="H361" s="21" t="s">
        <v>1432</v>
      </c>
      <c r="I361" s="16"/>
      <c r="J361" s="19">
        <v>45362</v>
      </c>
      <c r="K361" s="18"/>
      <c r="L361" s="17"/>
      <c r="M361" s="17"/>
      <c r="N361" s="17"/>
      <c r="O361" s="17"/>
      <c r="P361" s="19"/>
      <c r="Q361" s="19" t="s">
        <v>133</v>
      </c>
      <c r="R361" s="20">
        <v>2</v>
      </c>
      <c r="S361" s="20"/>
      <c r="T361" s="16" t="s">
        <v>1433</v>
      </c>
      <c r="U361" s="16" t="s">
        <v>1436</v>
      </c>
      <c r="V361" s="17" t="s">
        <v>1377</v>
      </c>
      <c r="W361" s="18">
        <v>1</v>
      </c>
      <c r="X361" s="17" t="s">
        <v>538</v>
      </c>
      <c r="Y361" s="19">
        <v>45293</v>
      </c>
      <c r="Z361" s="19">
        <v>45473</v>
      </c>
      <c r="AA361" s="17" t="s">
        <v>543</v>
      </c>
      <c r="AB361" s="22" t="s">
        <v>1437</v>
      </c>
      <c r="AC361" s="34" t="s">
        <v>45</v>
      </c>
      <c r="AD361" s="31" t="str">
        <f t="shared" si="5"/>
        <v>A</v>
      </c>
      <c r="AE361" s="33" t="s">
        <v>744</v>
      </c>
      <c r="AF361" s="32">
        <v>0</v>
      </c>
      <c r="AG361" s="33" t="s">
        <v>745</v>
      </c>
    </row>
    <row r="362" spans="1:33" ht="120" customHeight="1" x14ac:dyDescent="0.2">
      <c r="A362" s="35" t="s">
        <v>1368</v>
      </c>
      <c r="B362" s="17" t="s">
        <v>1369</v>
      </c>
      <c r="C362" s="36">
        <v>1908</v>
      </c>
      <c r="D362" s="16" t="s">
        <v>10</v>
      </c>
      <c r="E362" s="17" t="s">
        <v>1431</v>
      </c>
      <c r="F362" s="19">
        <v>45290</v>
      </c>
      <c r="G362" s="17" t="s">
        <v>22</v>
      </c>
      <c r="H362" s="21" t="s">
        <v>1438</v>
      </c>
      <c r="I362" s="16"/>
      <c r="J362" s="19">
        <v>45362</v>
      </c>
      <c r="K362" s="18"/>
      <c r="L362" s="17"/>
      <c r="M362" s="17"/>
      <c r="N362" s="17"/>
      <c r="O362" s="17"/>
      <c r="P362" s="19"/>
      <c r="Q362" s="19" t="s">
        <v>1372</v>
      </c>
      <c r="R362" s="20">
        <v>1</v>
      </c>
      <c r="S362" s="20"/>
      <c r="T362" s="16" t="s">
        <v>1439</v>
      </c>
      <c r="U362" s="16" t="s">
        <v>1436</v>
      </c>
      <c r="V362" s="17" t="s">
        <v>1377</v>
      </c>
      <c r="W362" s="18">
        <v>3</v>
      </c>
      <c r="X362" s="17" t="s">
        <v>538</v>
      </c>
      <c r="Y362" s="19">
        <v>45323</v>
      </c>
      <c r="Z362" s="19">
        <v>45473</v>
      </c>
      <c r="AA362" s="17" t="s">
        <v>543</v>
      </c>
      <c r="AB362" s="22" t="s">
        <v>1440</v>
      </c>
      <c r="AC362" s="34" t="s">
        <v>45</v>
      </c>
      <c r="AD362" s="31" t="str">
        <f t="shared" si="5"/>
        <v>A</v>
      </c>
      <c r="AE362" s="33" t="s">
        <v>744</v>
      </c>
      <c r="AF362" s="32">
        <v>0</v>
      </c>
      <c r="AG362" s="33" t="s">
        <v>745</v>
      </c>
    </row>
    <row r="363" spans="1:33" ht="120" customHeight="1" x14ac:dyDescent="0.2">
      <c r="A363" s="35" t="s">
        <v>1368</v>
      </c>
      <c r="B363" s="17" t="s">
        <v>1369</v>
      </c>
      <c r="C363" s="36">
        <v>1908</v>
      </c>
      <c r="D363" s="16" t="s">
        <v>10</v>
      </c>
      <c r="E363" s="17" t="s">
        <v>1431</v>
      </c>
      <c r="F363" s="19">
        <v>45290</v>
      </c>
      <c r="G363" s="17" t="s">
        <v>22</v>
      </c>
      <c r="H363" s="21" t="s">
        <v>1438</v>
      </c>
      <c r="I363" s="16"/>
      <c r="J363" s="19">
        <v>45362</v>
      </c>
      <c r="K363" s="18"/>
      <c r="L363" s="17"/>
      <c r="M363" s="17"/>
      <c r="N363" s="17"/>
      <c r="O363" s="17"/>
      <c r="P363" s="19"/>
      <c r="Q363" s="19" t="s">
        <v>133</v>
      </c>
      <c r="R363" s="20">
        <v>2</v>
      </c>
      <c r="S363" s="20"/>
      <c r="T363" s="16" t="s">
        <v>1439</v>
      </c>
      <c r="U363" s="16" t="s">
        <v>1441</v>
      </c>
      <c r="V363" s="17" t="s">
        <v>1442</v>
      </c>
      <c r="W363" s="18">
        <v>1</v>
      </c>
      <c r="X363" s="17" t="s">
        <v>538</v>
      </c>
      <c r="Y363" s="19">
        <v>45324</v>
      </c>
      <c r="Z363" s="19">
        <v>45473</v>
      </c>
      <c r="AA363" s="17" t="s">
        <v>543</v>
      </c>
      <c r="AB363" s="22" t="s">
        <v>1443</v>
      </c>
      <c r="AC363" s="34" t="s">
        <v>45</v>
      </c>
      <c r="AD363" s="31" t="str">
        <f t="shared" si="5"/>
        <v>A</v>
      </c>
      <c r="AE363" s="33" t="s">
        <v>744</v>
      </c>
      <c r="AF363" s="32">
        <v>0</v>
      </c>
      <c r="AG363" s="33" t="s">
        <v>745</v>
      </c>
    </row>
    <row r="364" spans="1:33" ht="120" customHeight="1" x14ac:dyDescent="0.2">
      <c r="A364" s="35" t="s">
        <v>1368</v>
      </c>
      <c r="B364" s="17" t="s">
        <v>1369</v>
      </c>
      <c r="C364" s="36">
        <v>1909</v>
      </c>
      <c r="D364" s="16" t="s">
        <v>10</v>
      </c>
      <c r="E364" s="17" t="s">
        <v>1431</v>
      </c>
      <c r="F364" s="19">
        <v>45290</v>
      </c>
      <c r="G364" s="17" t="s">
        <v>22</v>
      </c>
      <c r="H364" s="21" t="s">
        <v>1444</v>
      </c>
      <c r="I364" s="16"/>
      <c r="J364" s="19">
        <v>45362</v>
      </c>
      <c r="K364" s="18"/>
      <c r="L364" s="17"/>
      <c r="M364" s="17"/>
      <c r="N364" s="17"/>
      <c r="O364" s="17"/>
      <c r="P364" s="19"/>
      <c r="Q364" s="19" t="s">
        <v>1372</v>
      </c>
      <c r="R364" s="20">
        <v>1</v>
      </c>
      <c r="S364" s="20"/>
      <c r="T364" s="16" t="s">
        <v>1445</v>
      </c>
      <c r="U364" s="16" t="s">
        <v>1436</v>
      </c>
      <c r="V364" s="17" t="s">
        <v>603</v>
      </c>
      <c r="W364" s="18">
        <v>3</v>
      </c>
      <c r="X364" s="17" t="s">
        <v>538</v>
      </c>
      <c r="Y364" s="19">
        <v>45323</v>
      </c>
      <c r="Z364" s="19">
        <v>45473</v>
      </c>
      <c r="AA364" s="17" t="s">
        <v>543</v>
      </c>
      <c r="AB364" s="22" t="s">
        <v>1446</v>
      </c>
      <c r="AC364" s="34" t="s">
        <v>45</v>
      </c>
      <c r="AD364" s="31" t="str">
        <f t="shared" si="5"/>
        <v>A</v>
      </c>
      <c r="AE364" s="33" t="s">
        <v>744</v>
      </c>
      <c r="AF364" s="32">
        <v>0</v>
      </c>
      <c r="AG364" s="33" t="s">
        <v>745</v>
      </c>
    </row>
    <row r="365" spans="1:33" ht="120" customHeight="1" x14ac:dyDescent="0.2">
      <c r="A365" s="35" t="s">
        <v>1368</v>
      </c>
      <c r="B365" s="17" t="s">
        <v>1369</v>
      </c>
      <c r="C365" s="36">
        <v>1910</v>
      </c>
      <c r="D365" s="16" t="s">
        <v>10</v>
      </c>
      <c r="E365" s="17" t="s">
        <v>1447</v>
      </c>
      <c r="F365" s="19">
        <v>45290</v>
      </c>
      <c r="G365" s="17" t="s">
        <v>22</v>
      </c>
      <c r="H365" s="21" t="s">
        <v>1448</v>
      </c>
      <c r="I365" s="16"/>
      <c r="J365" s="19">
        <v>45362</v>
      </c>
      <c r="K365" s="18"/>
      <c r="L365" s="17"/>
      <c r="M365" s="17"/>
      <c r="N365" s="17"/>
      <c r="O365" s="17"/>
      <c r="P365" s="19"/>
      <c r="Q365" s="19" t="s">
        <v>1372</v>
      </c>
      <c r="R365" s="20">
        <v>1</v>
      </c>
      <c r="S365" s="20"/>
      <c r="T365" s="16" t="s">
        <v>1449</v>
      </c>
      <c r="U365" s="16" t="s">
        <v>1436</v>
      </c>
      <c r="V365" s="17" t="s">
        <v>603</v>
      </c>
      <c r="W365" s="18">
        <v>3</v>
      </c>
      <c r="X365" s="17" t="s">
        <v>538</v>
      </c>
      <c r="Y365" s="19">
        <v>45323</v>
      </c>
      <c r="Z365" s="19">
        <v>45473</v>
      </c>
      <c r="AA365" s="17" t="s">
        <v>543</v>
      </c>
      <c r="AB365" s="22" t="s">
        <v>1450</v>
      </c>
      <c r="AC365" s="34" t="s">
        <v>45</v>
      </c>
      <c r="AD365" s="31" t="str">
        <f t="shared" si="5"/>
        <v>A</v>
      </c>
      <c r="AE365" s="33" t="s">
        <v>744</v>
      </c>
      <c r="AF365" s="32">
        <v>0</v>
      </c>
      <c r="AG365" s="33" t="s">
        <v>745</v>
      </c>
    </row>
    <row r="366" spans="1:33" ht="120" customHeight="1" x14ac:dyDescent="0.2">
      <c r="A366" s="35" t="s">
        <v>1368</v>
      </c>
      <c r="B366" s="17" t="s">
        <v>1369</v>
      </c>
      <c r="C366" s="36">
        <v>1910</v>
      </c>
      <c r="D366" s="16" t="s">
        <v>10</v>
      </c>
      <c r="E366" s="17" t="s">
        <v>1447</v>
      </c>
      <c r="F366" s="19">
        <v>45290</v>
      </c>
      <c r="G366" s="17" t="s">
        <v>22</v>
      </c>
      <c r="H366" s="21" t="s">
        <v>1448</v>
      </c>
      <c r="I366" s="16"/>
      <c r="J366" s="19">
        <v>45362</v>
      </c>
      <c r="K366" s="18"/>
      <c r="L366" s="17"/>
      <c r="M366" s="17"/>
      <c r="N366" s="17"/>
      <c r="O366" s="17"/>
      <c r="P366" s="19"/>
      <c r="Q366" s="19" t="s">
        <v>133</v>
      </c>
      <c r="R366" s="20">
        <v>2</v>
      </c>
      <c r="S366" s="20"/>
      <c r="T366" s="16" t="s">
        <v>1449</v>
      </c>
      <c r="U366" s="16" t="s">
        <v>1451</v>
      </c>
      <c r="V366" s="17" t="s">
        <v>548</v>
      </c>
      <c r="W366" s="18">
        <v>1</v>
      </c>
      <c r="X366" s="17" t="s">
        <v>538</v>
      </c>
      <c r="Y366" s="19">
        <v>45323</v>
      </c>
      <c r="Z366" s="19">
        <v>45473</v>
      </c>
      <c r="AA366" s="17" t="s">
        <v>543</v>
      </c>
      <c r="AB366" s="22" t="s">
        <v>1452</v>
      </c>
      <c r="AC366" s="34" t="s">
        <v>45</v>
      </c>
      <c r="AD366" s="31" t="str">
        <f t="shared" si="5"/>
        <v>A</v>
      </c>
      <c r="AE366" s="33" t="s">
        <v>744</v>
      </c>
      <c r="AF366" s="32">
        <v>0</v>
      </c>
      <c r="AG366" s="33" t="s">
        <v>745</v>
      </c>
    </row>
    <row r="367" spans="1:33" ht="120" customHeight="1" x14ac:dyDescent="0.2">
      <c r="A367" s="35" t="s">
        <v>1368</v>
      </c>
      <c r="B367" s="17" t="s">
        <v>1369</v>
      </c>
      <c r="C367" s="36">
        <v>1910</v>
      </c>
      <c r="D367" s="16" t="s">
        <v>10</v>
      </c>
      <c r="E367" s="17" t="s">
        <v>1447</v>
      </c>
      <c r="F367" s="19">
        <v>45290</v>
      </c>
      <c r="G367" s="17" t="s">
        <v>22</v>
      </c>
      <c r="H367" s="21" t="s">
        <v>1448</v>
      </c>
      <c r="I367" s="16"/>
      <c r="J367" s="19">
        <v>45362</v>
      </c>
      <c r="K367" s="18"/>
      <c r="L367" s="17"/>
      <c r="M367" s="17"/>
      <c r="N367" s="17"/>
      <c r="O367" s="17"/>
      <c r="P367" s="19"/>
      <c r="Q367" s="19" t="s">
        <v>133</v>
      </c>
      <c r="R367" s="20">
        <v>3</v>
      </c>
      <c r="S367" s="20"/>
      <c r="T367" s="16" t="s">
        <v>1449</v>
      </c>
      <c r="U367" s="16" t="s">
        <v>1453</v>
      </c>
      <c r="V367" s="17" t="s">
        <v>1377</v>
      </c>
      <c r="W367" s="18">
        <v>1</v>
      </c>
      <c r="X367" s="17" t="s">
        <v>538</v>
      </c>
      <c r="Y367" s="19">
        <v>45323</v>
      </c>
      <c r="Z367" s="19">
        <v>45473</v>
      </c>
      <c r="AA367" s="17" t="s">
        <v>543</v>
      </c>
      <c r="AB367" s="22" t="s">
        <v>1454</v>
      </c>
      <c r="AC367" s="34" t="s">
        <v>45</v>
      </c>
      <c r="AD367" s="31" t="str">
        <f t="shared" si="5"/>
        <v>A</v>
      </c>
      <c r="AE367" s="33" t="s">
        <v>744</v>
      </c>
      <c r="AF367" s="32">
        <v>0</v>
      </c>
      <c r="AG367" s="33" t="s">
        <v>745</v>
      </c>
    </row>
    <row r="368" spans="1:33" ht="120" customHeight="1" x14ac:dyDescent="0.2">
      <c r="A368" s="35" t="s">
        <v>1368</v>
      </c>
      <c r="B368" s="17" t="s">
        <v>1369</v>
      </c>
      <c r="C368" s="36">
        <v>1911</v>
      </c>
      <c r="D368" s="16" t="s">
        <v>10</v>
      </c>
      <c r="E368" s="17" t="s">
        <v>1455</v>
      </c>
      <c r="F368" s="19">
        <v>45290</v>
      </c>
      <c r="G368" s="17" t="s">
        <v>22</v>
      </c>
      <c r="H368" s="21" t="s">
        <v>1456</v>
      </c>
      <c r="I368" s="16"/>
      <c r="J368" s="19">
        <v>45362</v>
      </c>
      <c r="K368" s="18"/>
      <c r="L368" s="17"/>
      <c r="M368" s="17"/>
      <c r="N368" s="17"/>
      <c r="O368" s="17"/>
      <c r="P368" s="19"/>
      <c r="Q368" s="19" t="s">
        <v>1372</v>
      </c>
      <c r="R368" s="20">
        <v>1</v>
      </c>
      <c r="S368" s="20"/>
      <c r="T368" s="16" t="s">
        <v>1457</v>
      </c>
      <c r="U368" s="16" t="s">
        <v>1458</v>
      </c>
      <c r="V368" s="17" t="s">
        <v>1442</v>
      </c>
      <c r="W368" s="18">
        <v>1</v>
      </c>
      <c r="X368" s="17" t="s">
        <v>538</v>
      </c>
      <c r="Y368" s="19">
        <v>45323</v>
      </c>
      <c r="Z368" s="19">
        <v>45473</v>
      </c>
      <c r="AA368" s="17" t="s">
        <v>543</v>
      </c>
      <c r="AB368" s="22" t="s">
        <v>1459</v>
      </c>
      <c r="AC368" s="34" t="s">
        <v>117</v>
      </c>
      <c r="AD368" s="31" t="str">
        <f t="shared" si="5"/>
        <v>A</v>
      </c>
      <c r="AE368" s="33" t="s">
        <v>401</v>
      </c>
      <c r="AF368" s="32">
        <v>0</v>
      </c>
      <c r="AG368" s="33" t="s">
        <v>401</v>
      </c>
    </row>
    <row r="369" spans="1:33" ht="120" customHeight="1" x14ac:dyDescent="0.2">
      <c r="A369" s="35" t="s">
        <v>1368</v>
      </c>
      <c r="B369" s="17" t="s">
        <v>1369</v>
      </c>
      <c r="C369" s="36">
        <v>1911</v>
      </c>
      <c r="D369" s="16" t="s">
        <v>10</v>
      </c>
      <c r="E369" s="17" t="s">
        <v>1455</v>
      </c>
      <c r="F369" s="19">
        <v>45290</v>
      </c>
      <c r="G369" s="17" t="s">
        <v>22</v>
      </c>
      <c r="H369" s="21" t="s">
        <v>1456</v>
      </c>
      <c r="I369" s="16"/>
      <c r="J369" s="19">
        <v>45362</v>
      </c>
      <c r="K369" s="18"/>
      <c r="L369" s="17"/>
      <c r="M369" s="17"/>
      <c r="N369" s="17"/>
      <c r="O369" s="17"/>
      <c r="P369" s="19"/>
      <c r="Q369" s="19" t="s">
        <v>178</v>
      </c>
      <c r="R369" s="20">
        <v>2</v>
      </c>
      <c r="S369" s="20"/>
      <c r="T369" s="16" t="s">
        <v>1457</v>
      </c>
      <c r="U369" s="16" t="s">
        <v>1460</v>
      </c>
      <c r="V369" s="17" t="s">
        <v>121</v>
      </c>
      <c r="W369" s="18">
        <v>1</v>
      </c>
      <c r="X369" s="17" t="s">
        <v>538</v>
      </c>
      <c r="Y369" s="19">
        <v>45323</v>
      </c>
      <c r="Z369" s="19">
        <v>45473</v>
      </c>
      <c r="AA369" s="17" t="s">
        <v>543</v>
      </c>
      <c r="AB369" s="22" t="s">
        <v>1461</v>
      </c>
      <c r="AC369" s="34" t="s">
        <v>117</v>
      </c>
      <c r="AD369" s="31" t="str">
        <f t="shared" si="5"/>
        <v>A</v>
      </c>
      <c r="AE369" s="33" t="s">
        <v>401</v>
      </c>
      <c r="AF369" s="32">
        <v>0</v>
      </c>
      <c r="AG369" s="33" t="s">
        <v>401</v>
      </c>
    </row>
    <row r="370" spans="1:33" ht="120" customHeight="1" x14ac:dyDescent="0.2">
      <c r="A370" s="35" t="s">
        <v>1368</v>
      </c>
      <c r="B370" s="17" t="s">
        <v>1369</v>
      </c>
      <c r="C370" s="36">
        <v>1911</v>
      </c>
      <c r="D370" s="16" t="s">
        <v>10</v>
      </c>
      <c r="E370" s="17" t="s">
        <v>1455</v>
      </c>
      <c r="F370" s="19">
        <v>45290</v>
      </c>
      <c r="G370" s="17" t="s">
        <v>22</v>
      </c>
      <c r="H370" s="21" t="s">
        <v>1456</v>
      </c>
      <c r="I370" s="16"/>
      <c r="J370" s="19">
        <v>45362</v>
      </c>
      <c r="K370" s="18"/>
      <c r="L370" s="17"/>
      <c r="M370" s="17"/>
      <c r="N370" s="17"/>
      <c r="O370" s="17"/>
      <c r="P370" s="19"/>
      <c r="Q370" s="19" t="s">
        <v>178</v>
      </c>
      <c r="R370" s="20">
        <v>3</v>
      </c>
      <c r="S370" s="20"/>
      <c r="T370" s="16" t="s">
        <v>1457</v>
      </c>
      <c r="U370" s="16" t="s">
        <v>1384</v>
      </c>
      <c r="V370" s="17" t="s">
        <v>548</v>
      </c>
      <c r="W370" s="18">
        <v>1</v>
      </c>
      <c r="X370" s="17" t="s">
        <v>538</v>
      </c>
      <c r="Y370" s="19">
        <v>45323</v>
      </c>
      <c r="Z370" s="19">
        <v>45504</v>
      </c>
      <c r="AA370" s="17" t="s">
        <v>543</v>
      </c>
      <c r="AB370" s="22" t="s">
        <v>1462</v>
      </c>
      <c r="AC370" s="34" t="s">
        <v>117</v>
      </c>
      <c r="AD370" s="31" t="str">
        <f t="shared" si="5"/>
        <v>A</v>
      </c>
      <c r="AE370" s="33" t="s">
        <v>401</v>
      </c>
      <c r="AF370" s="32">
        <v>0</v>
      </c>
      <c r="AG370" s="33" t="s">
        <v>401</v>
      </c>
    </row>
    <row r="371" spans="1:33" ht="120" customHeight="1" x14ac:dyDescent="0.2">
      <c r="A371" s="35" t="s">
        <v>1368</v>
      </c>
      <c r="B371" s="17" t="s">
        <v>1369</v>
      </c>
      <c r="C371" s="36">
        <v>1911</v>
      </c>
      <c r="D371" s="16" t="s">
        <v>10</v>
      </c>
      <c r="E371" s="17" t="s">
        <v>1455</v>
      </c>
      <c r="F371" s="19">
        <v>45290</v>
      </c>
      <c r="G371" s="17" t="s">
        <v>22</v>
      </c>
      <c r="H371" s="21" t="s">
        <v>1456</v>
      </c>
      <c r="I371" s="16"/>
      <c r="J371" s="19">
        <v>45362</v>
      </c>
      <c r="K371" s="18"/>
      <c r="L371" s="17"/>
      <c r="M371" s="17"/>
      <c r="N371" s="17"/>
      <c r="O371" s="17"/>
      <c r="P371" s="19"/>
      <c r="Q371" s="19" t="s">
        <v>178</v>
      </c>
      <c r="R371" s="20">
        <v>4</v>
      </c>
      <c r="S371" s="20"/>
      <c r="T371" s="16" t="s">
        <v>1457</v>
      </c>
      <c r="U371" s="16" t="s">
        <v>1463</v>
      </c>
      <c r="V371" s="17" t="s">
        <v>121</v>
      </c>
      <c r="W371" s="18">
        <v>1</v>
      </c>
      <c r="X371" s="17" t="s">
        <v>538</v>
      </c>
      <c r="Y371" s="19">
        <v>45323</v>
      </c>
      <c r="Z371" s="19">
        <v>45473</v>
      </c>
      <c r="AA371" s="17" t="s">
        <v>543</v>
      </c>
      <c r="AB371" s="22" t="s">
        <v>1464</v>
      </c>
      <c r="AC371" s="34" t="s">
        <v>117</v>
      </c>
      <c r="AD371" s="31" t="str">
        <f t="shared" si="5"/>
        <v>A</v>
      </c>
      <c r="AE371" s="33" t="s">
        <v>401</v>
      </c>
      <c r="AF371" s="32">
        <v>0</v>
      </c>
      <c r="AG371" s="33" t="s">
        <v>401</v>
      </c>
    </row>
    <row r="372" spans="1:33" ht="120" customHeight="1" x14ac:dyDescent="0.2">
      <c r="A372" s="35" t="s">
        <v>1368</v>
      </c>
      <c r="B372" s="17" t="s">
        <v>1369</v>
      </c>
      <c r="C372" s="36">
        <v>1911</v>
      </c>
      <c r="D372" s="16" t="s">
        <v>10</v>
      </c>
      <c r="E372" s="17" t="s">
        <v>1455</v>
      </c>
      <c r="F372" s="19">
        <v>45290</v>
      </c>
      <c r="G372" s="17" t="s">
        <v>22</v>
      </c>
      <c r="H372" s="21" t="s">
        <v>1456</v>
      </c>
      <c r="I372" s="16"/>
      <c r="J372" s="19">
        <v>45362</v>
      </c>
      <c r="K372" s="18"/>
      <c r="L372" s="17"/>
      <c r="M372" s="17"/>
      <c r="N372" s="17"/>
      <c r="O372" s="17"/>
      <c r="P372" s="19"/>
      <c r="Q372" s="19" t="s">
        <v>178</v>
      </c>
      <c r="R372" s="20">
        <v>5</v>
      </c>
      <c r="S372" s="20"/>
      <c r="T372" s="16" t="s">
        <v>1457</v>
      </c>
      <c r="U372" s="16" t="s">
        <v>1465</v>
      </c>
      <c r="V372" s="17" t="s">
        <v>548</v>
      </c>
      <c r="W372" s="18">
        <v>1</v>
      </c>
      <c r="X372" s="17" t="s">
        <v>538</v>
      </c>
      <c r="Y372" s="19">
        <v>45323</v>
      </c>
      <c r="Z372" s="19">
        <v>45504</v>
      </c>
      <c r="AA372" s="17" t="s">
        <v>543</v>
      </c>
      <c r="AB372" s="22" t="s">
        <v>1466</v>
      </c>
      <c r="AC372" s="34" t="s">
        <v>117</v>
      </c>
      <c r="AD372" s="31" t="str">
        <f t="shared" si="5"/>
        <v>A</v>
      </c>
      <c r="AE372" s="33" t="s">
        <v>401</v>
      </c>
      <c r="AF372" s="32">
        <v>0</v>
      </c>
      <c r="AG372" s="33" t="s">
        <v>401</v>
      </c>
    </row>
    <row r="373" spans="1:33" ht="120" customHeight="1" x14ac:dyDescent="0.2">
      <c r="A373" s="35" t="s">
        <v>1368</v>
      </c>
      <c r="B373" s="17" t="s">
        <v>1369</v>
      </c>
      <c r="C373" s="36">
        <v>1912</v>
      </c>
      <c r="D373" s="16" t="s">
        <v>10</v>
      </c>
      <c r="E373" s="17" t="s">
        <v>1455</v>
      </c>
      <c r="F373" s="19">
        <v>45290</v>
      </c>
      <c r="G373" s="17" t="s">
        <v>22</v>
      </c>
      <c r="H373" s="21" t="s">
        <v>1467</v>
      </c>
      <c r="I373" s="16"/>
      <c r="J373" s="19">
        <v>45362</v>
      </c>
      <c r="K373" s="18"/>
      <c r="L373" s="17"/>
      <c r="M373" s="17"/>
      <c r="N373" s="17"/>
      <c r="O373" s="17"/>
      <c r="P373" s="19"/>
      <c r="Q373" s="19" t="s">
        <v>1372</v>
      </c>
      <c r="R373" s="20">
        <v>1</v>
      </c>
      <c r="S373" s="20"/>
      <c r="T373" s="16" t="s">
        <v>1468</v>
      </c>
      <c r="U373" s="16" t="s">
        <v>1436</v>
      </c>
      <c r="V373" s="17" t="s">
        <v>603</v>
      </c>
      <c r="W373" s="18">
        <v>3</v>
      </c>
      <c r="X373" s="17" t="s">
        <v>538</v>
      </c>
      <c r="Y373" s="19">
        <v>45323</v>
      </c>
      <c r="Z373" s="19">
        <v>45473</v>
      </c>
      <c r="AA373" s="17" t="s">
        <v>543</v>
      </c>
      <c r="AB373" s="22" t="s">
        <v>1469</v>
      </c>
      <c r="AC373" s="34" t="s">
        <v>117</v>
      </c>
      <c r="AD373" s="31" t="str">
        <f t="shared" si="5"/>
        <v>A</v>
      </c>
      <c r="AE373" s="33" t="s">
        <v>401</v>
      </c>
      <c r="AF373" s="32">
        <v>0</v>
      </c>
      <c r="AG373" s="33" t="s">
        <v>401</v>
      </c>
    </row>
    <row r="374" spans="1:33" ht="120" customHeight="1" x14ac:dyDescent="0.2">
      <c r="A374" s="35" t="s">
        <v>1368</v>
      </c>
      <c r="B374" s="17" t="s">
        <v>1369</v>
      </c>
      <c r="C374" s="36">
        <v>1912</v>
      </c>
      <c r="D374" s="16" t="s">
        <v>10</v>
      </c>
      <c r="E374" s="17" t="s">
        <v>1455</v>
      </c>
      <c r="F374" s="19">
        <v>45290</v>
      </c>
      <c r="G374" s="17" t="s">
        <v>22</v>
      </c>
      <c r="H374" s="21" t="s">
        <v>1467</v>
      </c>
      <c r="I374" s="16"/>
      <c r="J374" s="19">
        <v>45362</v>
      </c>
      <c r="K374" s="18"/>
      <c r="L374" s="17"/>
      <c r="M374" s="17"/>
      <c r="N374" s="17"/>
      <c r="O374" s="17"/>
      <c r="P374" s="19"/>
      <c r="Q374" s="19" t="s">
        <v>178</v>
      </c>
      <c r="R374" s="20">
        <v>2</v>
      </c>
      <c r="S374" s="20"/>
      <c r="T374" s="16" t="s">
        <v>1468</v>
      </c>
      <c r="U374" s="16" t="s">
        <v>1470</v>
      </c>
      <c r="V374" s="17" t="s">
        <v>1471</v>
      </c>
      <c r="W374" s="18">
        <v>1</v>
      </c>
      <c r="X374" s="17" t="s">
        <v>538</v>
      </c>
      <c r="Y374" s="19">
        <v>45323</v>
      </c>
      <c r="Z374" s="19">
        <v>45473</v>
      </c>
      <c r="AA374" s="17" t="s">
        <v>543</v>
      </c>
      <c r="AB374" s="22" t="s">
        <v>1472</v>
      </c>
      <c r="AC374" s="34" t="s">
        <v>117</v>
      </c>
      <c r="AD374" s="31" t="str">
        <f t="shared" si="5"/>
        <v>A</v>
      </c>
      <c r="AE374" s="33" t="s">
        <v>401</v>
      </c>
      <c r="AF374" s="32">
        <v>0</v>
      </c>
      <c r="AG374" s="33" t="s">
        <v>401</v>
      </c>
    </row>
    <row r="375" spans="1:33" ht="120" customHeight="1" x14ac:dyDescent="0.2">
      <c r="A375" s="35" t="s">
        <v>1368</v>
      </c>
      <c r="B375" s="17" t="s">
        <v>1369</v>
      </c>
      <c r="C375" s="36">
        <v>1913</v>
      </c>
      <c r="D375" s="16" t="s">
        <v>10</v>
      </c>
      <c r="E375" s="17" t="s">
        <v>1455</v>
      </c>
      <c r="F375" s="19">
        <v>45290</v>
      </c>
      <c r="G375" s="17" t="s">
        <v>22</v>
      </c>
      <c r="H375" s="21" t="s">
        <v>1473</v>
      </c>
      <c r="I375" s="16"/>
      <c r="J375" s="19">
        <v>45362</v>
      </c>
      <c r="K375" s="18"/>
      <c r="L375" s="17"/>
      <c r="M375" s="17"/>
      <c r="N375" s="17"/>
      <c r="O375" s="17"/>
      <c r="P375" s="19"/>
      <c r="Q375" s="19" t="s">
        <v>1372</v>
      </c>
      <c r="R375" s="20">
        <v>1</v>
      </c>
      <c r="S375" s="20"/>
      <c r="T375" s="16" t="s">
        <v>1474</v>
      </c>
      <c r="U375" s="16" t="s">
        <v>1436</v>
      </c>
      <c r="V375" s="17" t="s">
        <v>603</v>
      </c>
      <c r="W375" s="18">
        <v>3</v>
      </c>
      <c r="X375" s="17" t="s">
        <v>538</v>
      </c>
      <c r="Y375" s="19">
        <v>45323</v>
      </c>
      <c r="Z375" s="19">
        <v>45473</v>
      </c>
      <c r="AA375" s="17" t="s">
        <v>543</v>
      </c>
      <c r="AB375" s="22" t="s">
        <v>1475</v>
      </c>
      <c r="AC375" s="34" t="s">
        <v>117</v>
      </c>
      <c r="AD375" s="31" t="str">
        <f t="shared" si="5"/>
        <v>A</v>
      </c>
      <c r="AE375" s="33" t="s">
        <v>401</v>
      </c>
      <c r="AF375" s="32">
        <v>0</v>
      </c>
      <c r="AG375" s="33" t="s">
        <v>401</v>
      </c>
    </row>
    <row r="376" spans="1:33" ht="120" customHeight="1" x14ac:dyDescent="0.2">
      <c r="A376" s="35" t="s">
        <v>1368</v>
      </c>
      <c r="B376" s="17" t="s">
        <v>1369</v>
      </c>
      <c r="C376" s="36">
        <v>1913</v>
      </c>
      <c r="D376" s="16" t="s">
        <v>10</v>
      </c>
      <c r="E376" s="17" t="s">
        <v>1455</v>
      </c>
      <c r="F376" s="19">
        <v>45290</v>
      </c>
      <c r="G376" s="17" t="s">
        <v>22</v>
      </c>
      <c r="H376" s="21" t="s">
        <v>1473</v>
      </c>
      <c r="I376" s="16"/>
      <c r="J376" s="19">
        <v>45362</v>
      </c>
      <c r="K376" s="18"/>
      <c r="L376" s="17"/>
      <c r="M376" s="17"/>
      <c r="N376" s="17"/>
      <c r="O376" s="17"/>
      <c r="P376" s="19"/>
      <c r="Q376" s="19" t="s">
        <v>178</v>
      </c>
      <c r="R376" s="20">
        <v>2</v>
      </c>
      <c r="S376" s="20"/>
      <c r="T376" s="16" t="s">
        <v>1474</v>
      </c>
      <c r="U376" s="16" t="s">
        <v>1470</v>
      </c>
      <c r="V376" s="17" t="s">
        <v>121</v>
      </c>
      <c r="W376" s="18">
        <v>1</v>
      </c>
      <c r="X376" s="17" t="s">
        <v>538</v>
      </c>
      <c r="Y376" s="19">
        <v>45323</v>
      </c>
      <c r="Z376" s="19">
        <v>45473</v>
      </c>
      <c r="AA376" s="17" t="s">
        <v>543</v>
      </c>
      <c r="AB376" s="22" t="s">
        <v>1476</v>
      </c>
      <c r="AC376" s="34" t="s">
        <v>117</v>
      </c>
      <c r="AD376" s="31" t="str">
        <f t="shared" si="5"/>
        <v>A</v>
      </c>
      <c r="AE376" s="33" t="s">
        <v>401</v>
      </c>
      <c r="AF376" s="32">
        <v>0</v>
      </c>
      <c r="AG376" s="33" t="s">
        <v>401</v>
      </c>
    </row>
    <row r="377" spans="1:33" ht="120" customHeight="1" x14ac:dyDescent="0.2">
      <c r="A377" s="35" t="s">
        <v>1368</v>
      </c>
      <c r="B377" s="17" t="s">
        <v>1369</v>
      </c>
      <c r="C377" s="36">
        <v>1914</v>
      </c>
      <c r="D377" s="16" t="s">
        <v>10</v>
      </c>
      <c r="E377" s="17" t="s">
        <v>1455</v>
      </c>
      <c r="F377" s="19">
        <v>45290</v>
      </c>
      <c r="G377" s="17" t="s">
        <v>22</v>
      </c>
      <c r="H377" s="21" t="s">
        <v>1477</v>
      </c>
      <c r="I377" s="16"/>
      <c r="J377" s="19">
        <v>45362</v>
      </c>
      <c r="K377" s="18"/>
      <c r="L377" s="17"/>
      <c r="M377" s="17"/>
      <c r="N377" s="17"/>
      <c r="O377" s="17"/>
      <c r="P377" s="19"/>
      <c r="Q377" s="19" t="s">
        <v>1372</v>
      </c>
      <c r="R377" s="20"/>
      <c r="S377" s="20"/>
      <c r="T377" s="16"/>
      <c r="U377" s="16" t="s">
        <v>1460</v>
      </c>
      <c r="V377" s="17" t="s">
        <v>121</v>
      </c>
      <c r="W377" s="18">
        <v>1</v>
      </c>
      <c r="X377" s="17" t="s">
        <v>538</v>
      </c>
      <c r="Y377" s="19">
        <v>45323</v>
      </c>
      <c r="Z377" s="19">
        <v>45473</v>
      </c>
      <c r="AA377" s="17" t="s">
        <v>543</v>
      </c>
      <c r="AB377" s="22" t="s">
        <v>1478</v>
      </c>
      <c r="AC377" s="34" t="s">
        <v>117</v>
      </c>
      <c r="AD377" s="31" t="str">
        <f t="shared" si="5"/>
        <v>A</v>
      </c>
      <c r="AE377" s="33" t="s">
        <v>401</v>
      </c>
      <c r="AF377" s="32">
        <v>0</v>
      </c>
      <c r="AG377" s="33" t="s">
        <v>401</v>
      </c>
    </row>
    <row r="378" spans="1:33" ht="120" customHeight="1" x14ac:dyDescent="0.2">
      <c r="A378" s="35" t="s">
        <v>1368</v>
      </c>
      <c r="B378" s="17" t="s">
        <v>1369</v>
      </c>
      <c r="C378" s="36">
        <v>1914</v>
      </c>
      <c r="D378" s="16" t="s">
        <v>10</v>
      </c>
      <c r="E378" s="17" t="s">
        <v>1455</v>
      </c>
      <c r="F378" s="19">
        <v>45290</v>
      </c>
      <c r="G378" s="17" t="s">
        <v>22</v>
      </c>
      <c r="H378" s="21" t="s">
        <v>1477</v>
      </c>
      <c r="I378" s="16"/>
      <c r="J378" s="19">
        <v>45362</v>
      </c>
      <c r="K378" s="18"/>
      <c r="L378" s="17"/>
      <c r="M378" s="17"/>
      <c r="N378" s="17"/>
      <c r="O378" s="17"/>
      <c r="P378" s="19"/>
      <c r="Q378" s="19"/>
      <c r="R378" s="20"/>
      <c r="S378" s="20"/>
      <c r="T378" s="16"/>
      <c r="U378" s="16" t="s">
        <v>1384</v>
      </c>
      <c r="V378" s="17" t="s">
        <v>548</v>
      </c>
      <c r="W378" s="18">
        <v>1</v>
      </c>
      <c r="X378" s="17" t="s">
        <v>538</v>
      </c>
      <c r="Y378" s="19">
        <v>45323</v>
      </c>
      <c r="Z378" s="19">
        <v>45504</v>
      </c>
      <c r="AA378" s="17" t="s">
        <v>543</v>
      </c>
      <c r="AB378" s="22" t="s">
        <v>1479</v>
      </c>
      <c r="AC378" s="34" t="s">
        <v>117</v>
      </c>
      <c r="AD378" s="31" t="str">
        <f t="shared" si="5"/>
        <v>A</v>
      </c>
      <c r="AE378" s="33" t="s">
        <v>401</v>
      </c>
      <c r="AF378" s="32">
        <v>0</v>
      </c>
      <c r="AG378" s="33" t="s">
        <v>401</v>
      </c>
    </row>
    <row r="379" spans="1:33" ht="120" customHeight="1" x14ac:dyDescent="0.2">
      <c r="A379" s="35" t="s">
        <v>1368</v>
      </c>
      <c r="B379" s="17" t="s">
        <v>1369</v>
      </c>
      <c r="C379" s="36">
        <v>1914</v>
      </c>
      <c r="D379" s="16" t="s">
        <v>10</v>
      </c>
      <c r="E379" s="17" t="s">
        <v>1455</v>
      </c>
      <c r="F379" s="19">
        <v>45290</v>
      </c>
      <c r="G379" s="17" t="s">
        <v>22</v>
      </c>
      <c r="H379" s="21" t="s">
        <v>1477</v>
      </c>
      <c r="I379" s="16"/>
      <c r="J379" s="19">
        <v>45362</v>
      </c>
      <c r="K379" s="18"/>
      <c r="L379" s="17"/>
      <c r="M379" s="17"/>
      <c r="N379" s="17"/>
      <c r="O379" s="17"/>
      <c r="P379" s="19"/>
      <c r="Q379" s="19"/>
      <c r="R379" s="20"/>
      <c r="S379" s="20"/>
      <c r="T379" s="16"/>
      <c r="U379" s="16" t="s">
        <v>1465</v>
      </c>
      <c r="V379" s="17" t="s">
        <v>548</v>
      </c>
      <c r="W379" s="18">
        <v>1</v>
      </c>
      <c r="X379" s="17" t="s">
        <v>538</v>
      </c>
      <c r="Y379" s="19">
        <v>45323</v>
      </c>
      <c r="Z379" s="19">
        <v>45504</v>
      </c>
      <c r="AA379" s="17" t="s">
        <v>543</v>
      </c>
      <c r="AB379" s="22" t="s">
        <v>1480</v>
      </c>
      <c r="AC379" s="34" t="s">
        <v>117</v>
      </c>
      <c r="AD379" s="31" t="str">
        <f t="shared" si="5"/>
        <v>A</v>
      </c>
      <c r="AE379" s="33" t="s">
        <v>401</v>
      </c>
      <c r="AF379" s="32">
        <v>0</v>
      </c>
      <c r="AG379" s="33" t="s">
        <v>401</v>
      </c>
    </row>
    <row r="380" spans="1:33" ht="120" customHeight="1" x14ac:dyDescent="0.2">
      <c r="A380" s="35" t="s">
        <v>1368</v>
      </c>
      <c r="B380" s="17" t="s">
        <v>1369</v>
      </c>
      <c r="C380" s="36">
        <v>1914</v>
      </c>
      <c r="D380" s="16" t="s">
        <v>10</v>
      </c>
      <c r="E380" s="17" t="s">
        <v>1455</v>
      </c>
      <c r="F380" s="19">
        <v>45290</v>
      </c>
      <c r="G380" s="17" t="s">
        <v>22</v>
      </c>
      <c r="H380" s="21" t="s">
        <v>1477</v>
      </c>
      <c r="I380" s="16"/>
      <c r="J380" s="19">
        <v>45362</v>
      </c>
      <c r="K380" s="18"/>
      <c r="L380" s="17"/>
      <c r="M380" s="17"/>
      <c r="N380" s="17"/>
      <c r="O380" s="17"/>
      <c r="P380" s="19"/>
      <c r="Q380" s="19"/>
      <c r="R380" s="20"/>
      <c r="S380" s="20"/>
      <c r="T380" s="16"/>
      <c r="U380" s="16" t="s">
        <v>1481</v>
      </c>
      <c r="V380" s="17" t="s">
        <v>121</v>
      </c>
      <c r="W380" s="18">
        <v>1</v>
      </c>
      <c r="X380" s="17" t="s">
        <v>538</v>
      </c>
      <c r="Y380" s="19">
        <v>45323</v>
      </c>
      <c r="Z380" s="19">
        <v>45473</v>
      </c>
      <c r="AA380" s="17" t="s">
        <v>543</v>
      </c>
      <c r="AB380" s="22" t="s">
        <v>1482</v>
      </c>
      <c r="AC380" s="34" t="s">
        <v>117</v>
      </c>
      <c r="AD380" s="31" t="str">
        <f t="shared" si="5"/>
        <v>A</v>
      </c>
      <c r="AE380" s="33" t="s">
        <v>401</v>
      </c>
      <c r="AF380" s="32">
        <v>0</v>
      </c>
      <c r="AG380" s="33" t="s">
        <v>401</v>
      </c>
    </row>
    <row r="381" spans="1:33" ht="120" customHeight="1" x14ac:dyDescent="0.2">
      <c r="A381" s="35" t="s">
        <v>1368</v>
      </c>
      <c r="B381" s="17" t="s">
        <v>1369</v>
      </c>
      <c r="C381" s="36">
        <v>1915</v>
      </c>
      <c r="D381" s="16" t="s">
        <v>10</v>
      </c>
      <c r="E381" s="17" t="s">
        <v>1483</v>
      </c>
      <c r="F381" s="19">
        <v>45290</v>
      </c>
      <c r="G381" s="17" t="s">
        <v>22</v>
      </c>
      <c r="H381" s="21" t="s">
        <v>1484</v>
      </c>
      <c r="I381" s="16"/>
      <c r="J381" s="19">
        <v>45362</v>
      </c>
      <c r="K381" s="18"/>
      <c r="L381" s="17"/>
      <c r="M381" s="17"/>
      <c r="N381" s="17"/>
      <c r="O381" s="17"/>
      <c r="P381" s="19"/>
      <c r="Q381" s="19" t="s">
        <v>1372</v>
      </c>
      <c r="R381" s="20">
        <v>1</v>
      </c>
      <c r="S381" s="20"/>
      <c r="T381" s="16" t="s">
        <v>1485</v>
      </c>
      <c r="U381" s="16" t="s">
        <v>1436</v>
      </c>
      <c r="V381" s="17" t="s">
        <v>603</v>
      </c>
      <c r="W381" s="18">
        <v>3</v>
      </c>
      <c r="X381" s="17" t="s">
        <v>538</v>
      </c>
      <c r="Y381" s="19">
        <v>45324</v>
      </c>
      <c r="Z381" s="19">
        <v>45473</v>
      </c>
      <c r="AA381" s="17" t="s">
        <v>543</v>
      </c>
      <c r="AB381" s="22" t="s">
        <v>1486</v>
      </c>
      <c r="AC381" s="34" t="s">
        <v>42</v>
      </c>
      <c r="AD381" s="31" t="str">
        <f t="shared" si="5"/>
        <v>A</v>
      </c>
      <c r="AE381" s="33" t="s">
        <v>629</v>
      </c>
      <c r="AF381" s="32">
        <v>0</v>
      </c>
      <c r="AG381" s="33" t="s">
        <v>630</v>
      </c>
    </row>
    <row r="382" spans="1:33" ht="120" customHeight="1" x14ac:dyDescent="0.2">
      <c r="A382" s="35" t="s">
        <v>1368</v>
      </c>
      <c r="B382" s="17" t="s">
        <v>1369</v>
      </c>
      <c r="C382" s="36">
        <v>1916</v>
      </c>
      <c r="D382" s="16" t="s">
        <v>10</v>
      </c>
      <c r="E382" s="17" t="s">
        <v>1487</v>
      </c>
      <c r="F382" s="19">
        <v>45290</v>
      </c>
      <c r="G382" s="17" t="s">
        <v>22</v>
      </c>
      <c r="H382" s="21" t="s">
        <v>1488</v>
      </c>
      <c r="I382" s="16"/>
      <c r="J382" s="19">
        <v>45362</v>
      </c>
      <c r="K382" s="18"/>
      <c r="L382" s="17"/>
      <c r="M382" s="17"/>
      <c r="N382" s="17"/>
      <c r="O382" s="17"/>
      <c r="P382" s="19"/>
      <c r="Q382" s="19" t="s">
        <v>1372</v>
      </c>
      <c r="R382" s="20">
        <v>1</v>
      </c>
      <c r="S382" s="20"/>
      <c r="T382" s="16" t="s">
        <v>1489</v>
      </c>
      <c r="U382" s="16" t="s">
        <v>1436</v>
      </c>
      <c r="V382" s="17" t="s">
        <v>603</v>
      </c>
      <c r="W382" s="18">
        <v>3</v>
      </c>
      <c r="X382" s="17" t="s">
        <v>538</v>
      </c>
      <c r="Y382" s="19">
        <v>45323</v>
      </c>
      <c r="Z382" s="19">
        <v>45473</v>
      </c>
      <c r="AA382" s="17" t="s">
        <v>543</v>
      </c>
      <c r="AB382" s="22" t="s">
        <v>1490</v>
      </c>
      <c r="AC382" s="34" t="s">
        <v>42</v>
      </c>
      <c r="AD382" s="31" t="str">
        <f t="shared" si="5"/>
        <v>A</v>
      </c>
      <c r="AE382" s="33" t="s">
        <v>629</v>
      </c>
      <c r="AF382" s="32">
        <v>0</v>
      </c>
      <c r="AG382" s="33" t="s">
        <v>630</v>
      </c>
    </row>
    <row r="383" spans="1:33" ht="120" customHeight="1" x14ac:dyDescent="0.2">
      <c r="A383" s="35" t="s">
        <v>1368</v>
      </c>
      <c r="B383" s="17" t="s">
        <v>1369</v>
      </c>
      <c r="C383" s="36">
        <v>1917</v>
      </c>
      <c r="D383" s="16" t="s">
        <v>10</v>
      </c>
      <c r="E383" s="17" t="s">
        <v>1487</v>
      </c>
      <c r="F383" s="19">
        <v>45290</v>
      </c>
      <c r="G383" s="17" t="s">
        <v>22</v>
      </c>
      <c r="H383" s="21" t="s">
        <v>1491</v>
      </c>
      <c r="I383" s="16"/>
      <c r="J383" s="19">
        <v>45362</v>
      </c>
      <c r="K383" s="18"/>
      <c r="L383" s="17"/>
      <c r="M383" s="17"/>
      <c r="N383" s="17"/>
      <c r="O383" s="17"/>
      <c r="P383" s="19"/>
      <c r="Q383" s="19" t="s">
        <v>1372</v>
      </c>
      <c r="R383" s="20">
        <v>1</v>
      </c>
      <c r="S383" s="20"/>
      <c r="T383" s="16" t="s">
        <v>1492</v>
      </c>
      <c r="U383" s="16" t="s">
        <v>1436</v>
      </c>
      <c r="V383" s="17" t="s">
        <v>603</v>
      </c>
      <c r="W383" s="18">
        <v>3</v>
      </c>
      <c r="X383" s="17" t="s">
        <v>538</v>
      </c>
      <c r="Y383" s="19">
        <v>45323</v>
      </c>
      <c r="Z383" s="19">
        <v>45473</v>
      </c>
      <c r="AA383" s="17" t="s">
        <v>543</v>
      </c>
      <c r="AB383" s="22" t="s">
        <v>1493</v>
      </c>
      <c r="AC383" s="34" t="s">
        <v>42</v>
      </c>
      <c r="AD383" s="31" t="str">
        <f t="shared" si="5"/>
        <v>A</v>
      </c>
      <c r="AE383" s="33" t="s">
        <v>629</v>
      </c>
      <c r="AF383" s="32">
        <v>0</v>
      </c>
      <c r="AG383" s="33" t="s">
        <v>630</v>
      </c>
    </row>
    <row r="384" spans="1:33" ht="120" customHeight="1" x14ac:dyDescent="0.2">
      <c r="A384" s="35" t="s">
        <v>1368</v>
      </c>
      <c r="B384" s="17" t="s">
        <v>1369</v>
      </c>
      <c r="C384" s="36">
        <v>1918</v>
      </c>
      <c r="D384" s="16" t="s">
        <v>10</v>
      </c>
      <c r="E384" s="17" t="s">
        <v>1487</v>
      </c>
      <c r="F384" s="19">
        <v>45290</v>
      </c>
      <c r="G384" s="17" t="s">
        <v>22</v>
      </c>
      <c r="H384" s="21" t="s">
        <v>1494</v>
      </c>
      <c r="I384" s="16"/>
      <c r="J384" s="19">
        <v>45362</v>
      </c>
      <c r="K384" s="18"/>
      <c r="L384" s="17"/>
      <c r="M384" s="17"/>
      <c r="N384" s="17"/>
      <c r="O384" s="17"/>
      <c r="P384" s="19"/>
      <c r="Q384" s="19" t="s">
        <v>1372</v>
      </c>
      <c r="R384" s="20">
        <v>1</v>
      </c>
      <c r="S384" s="20"/>
      <c r="T384" s="16" t="s">
        <v>1492</v>
      </c>
      <c r="U384" s="16" t="s">
        <v>1436</v>
      </c>
      <c r="V384" s="17" t="s">
        <v>603</v>
      </c>
      <c r="W384" s="18">
        <v>3</v>
      </c>
      <c r="X384" s="17" t="s">
        <v>538</v>
      </c>
      <c r="Y384" s="19">
        <v>45323</v>
      </c>
      <c r="Z384" s="19">
        <v>45473</v>
      </c>
      <c r="AA384" s="17" t="s">
        <v>543</v>
      </c>
      <c r="AB384" s="22" t="s">
        <v>1495</v>
      </c>
      <c r="AC384" s="34" t="s">
        <v>42</v>
      </c>
      <c r="AD384" s="31" t="str">
        <f t="shared" si="5"/>
        <v>A</v>
      </c>
      <c r="AE384" s="33" t="s">
        <v>629</v>
      </c>
      <c r="AF384" s="32">
        <v>0</v>
      </c>
      <c r="AG384" s="33" t="s">
        <v>630</v>
      </c>
    </row>
    <row r="385" spans="1:33" ht="120" customHeight="1" x14ac:dyDescent="0.2">
      <c r="A385" s="35" t="s">
        <v>1368</v>
      </c>
      <c r="B385" s="17" t="s">
        <v>1369</v>
      </c>
      <c r="C385" s="36">
        <v>1919</v>
      </c>
      <c r="D385" s="16" t="s">
        <v>10</v>
      </c>
      <c r="E385" s="17" t="s">
        <v>1487</v>
      </c>
      <c r="F385" s="19">
        <v>45290</v>
      </c>
      <c r="G385" s="17" t="s">
        <v>22</v>
      </c>
      <c r="H385" s="21" t="s">
        <v>1496</v>
      </c>
      <c r="I385" s="16"/>
      <c r="J385" s="19">
        <v>45362</v>
      </c>
      <c r="K385" s="18"/>
      <c r="L385" s="17"/>
      <c r="M385" s="17"/>
      <c r="N385" s="17"/>
      <c r="O385" s="17"/>
      <c r="P385" s="19"/>
      <c r="Q385" s="19" t="s">
        <v>1372</v>
      </c>
      <c r="R385" s="20">
        <v>1</v>
      </c>
      <c r="S385" s="20"/>
      <c r="T385" s="16" t="s">
        <v>1492</v>
      </c>
      <c r="U385" s="16" t="s">
        <v>1436</v>
      </c>
      <c r="V385" s="17" t="s">
        <v>603</v>
      </c>
      <c r="W385" s="18">
        <v>3</v>
      </c>
      <c r="X385" s="17" t="s">
        <v>538</v>
      </c>
      <c r="Y385" s="19">
        <v>45323</v>
      </c>
      <c r="Z385" s="19">
        <v>45473</v>
      </c>
      <c r="AA385" s="17" t="s">
        <v>543</v>
      </c>
      <c r="AB385" s="22" t="s">
        <v>1497</v>
      </c>
      <c r="AC385" s="34" t="s">
        <v>42</v>
      </c>
      <c r="AD385" s="31" t="str">
        <f t="shared" si="5"/>
        <v>A</v>
      </c>
      <c r="AE385" s="33" t="s">
        <v>629</v>
      </c>
      <c r="AF385" s="32">
        <v>0</v>
      </c>
      <c r="AG385" s="33" t="s">
        <v>630</v>
      </c>
    </row>
    <row r="386" spans="1:33" ht="120" customHeight="1" x14ac:dyDescent="0.2">
      <c r="A386" s="35" t="s">
        <v>1368</v>
      </c>
      <c r="B386" s="17" t="s">
        <v>1369</v>
      </c>
      <c r="C386" s="36">
        <v>1920</v>
      </c>
      <c r="D386" s="16" t="s">
        <v>10</v>
      </c>
      <c r="E386" s="17" t="s">
        <v>1487</v>
      </c>
      <c r="F386" s="19">
        <v>45290</v>
      </c>
      <c r="G386" s="17" t="s">
        <v>22</v>
      </c>
      <c r="H386" s="21" t="s">
        <v>1498</v>
      </c>
      <c r="I386" s="16"/>
      <c r="J386" s="19">
        <v>45362</v>
      </c>
      <c r="K386" s="18"/>
      <c r="L386" s="17"/>
      <c r="M386" s="17"/>
      <c r="N386" s="17"/>
      <c r="O386" s="17"/>
      <c r="P386" s="19"/>
      <c r="Q386" s="19" t="s">
        <v>1372</v>
      </c>
      <c r="R386" s="20">
        <v>1</v>
      </c>
      <c r="S386" s="20"/>
      <c r="T386" s="16" t="s">
        <v>1492</v>
      </c>
      <c r="U386" s="16" t="s">
        <v>1436</v>
      </c>
      <c r="V386" s="17" t="s">
        <v>603</v>
      </c>
      <c r="W386" s="18">
        <v>3</v>
      </c>
      <c r="X386" s="17" t="s">
        <v>538</v>
      </c>
      <c r="Y386" s="19">
        <v>45323</v>
      </c>
      <c r="Z386" s="19">
        <v>45473</v>
      </c>
      <c r="AA386" s="17" t="s">
        <v>543</v>
      </c>
      <c r="AB386" s="22" t="s">
        <v>1499</v>
      </c>
      <c r="AC386" s="34" t="s">
        <v>42</v>
      </c>
      <c r="AD386" s="31" t="str">
        <f t="shared" si="5"/>
        <v>A</v>
      </c>
      <c r="AE386" s="33" t="s">
        <v>629</v>
      </c>
      <c r="AF386" s="32">
        <v>0</v>
      </c>
      <c r="AG386" s="33" t="s">
        <v>630</v>
      </c>
    </row>
    <row r="387" spans="1:33" ht="120" customHeight="1" x14ac:dyDescent="0.2">
      <c r="A387" s="35" t="s">
        <v>1368</v>
      </c>
      <c r="B387" s="17" t="s">
        <v>1369</v>
      </c>
      <c r="C387" s="36">
        <v>1921</v>
      </c>
      <c r="D387" s="16" t="s">
        <v>10</v>
      </c>
      <c r="E387" s="17" t="s">
        <v>1500</v>
      </c>
      <c r="F387" s="19">
        <v>45290</v>
      </c>
      <c r="G387" s="17" t="s">
        <v>22</v>
      </c>
      <c r="H387" s="21" t="s">
        <v>1501</v>
      </c>
      <c r="I387" s="16"/>
      <c r="J387" s="19">
        <v>45365</v>
      </c>
      <c r="K387" s="18"/>
      <c r="L387" s="17"/>
      <c r="M387" s="17"/>
      <c r="N387" s="17"/>
      <c r="O387" s="17"/>
      <c r="P387" s="19"/>
      <c r="Q387" s="19" t="s">
        <v>1502</v>
      </c>
      <c r="R387" s="20">
        <v>1</v>
      </c>
      <c r="S387" s="20"/>
      <c r="T387" s="16" t="s">
        <v>1503</v>
      </c>
      <c r="U387" s="16" t="s">
        <v>1436</v>
      </c>
      <c r="V387" s="17" t="s">
        <v>603</v>
      </c>
      <c r="W387" s="18">
        <v>3</v>
      </c>
      <c r="X387" s="17" t="s">
        <v>538</v>
      </c>
      <c r="Y387" s="19">
        <v>45323</v>
      </c>
      <c r="Z387" s="19">
        <v>45473</v>
      </c>
      <c r="AA387" s="17" t="s">
        <v>543</v>
      </c>
      <c r="AB387" s="22" t="s">
        <v>1504</v>
      </c>
      <c r="AC387" s="34" t="s">
        <v>42</v>
      </c>
      <c r="AD387" s="31" t="str">
        <f t="shared" si="5"/>
        <v>A</v>
      </c>
      <c r="AE387" s="33" t="s">
        <v>629</v>
      </c>
      <c r="AF387" s="32">
        <v>0</v>
      </c>
      <c r="AG387" s="33" t="s">
        <v>630</v>
      </c>
    </row>
    <row r="388" spans="1:33" ht="120" customHeight="1" x14ac:dyDescent="0.2">
      <c r="A388" s="35" t="s">
        <v>1368</v>
      </c>
      <c r="B388" s="17" t="s">
        <v>1369</v>
      </c>
      <c r="C388" s="36">
        <v>1922</v>
      </c>
      <c r="D388" s="16" t="s">
        <v>10</v>
      </c>
      <c r="E388" s="17" t="s">
        <v>1500</v>
      </c>
      <c r="F388" s="19">
        <v>45290</v>
      </c>
      <c r="G388" s="17" t="s">
        <v>22</v>
      </c>
      <c r="H388" s="21" t="s">
        <v>1505</v>
      </c>
      <c r="I388" s="16"/>
      <c r="J388" s="19">
        <v>45365</v>
      </c>
      <c r="K388" s="18"/>
      <c r="L388" s="17"/>
      <c r="M388" s="17"/>
      <c r="N388" s="17"/>
      <c r="O388" s="17"/>
      <c r="P388" s="19"/>
      <c r="Q388" s="19" t="s">
        <v>1506</v>
      </c>
      <c r="R388" s="20">
        <v>1</v>
      </c>
      <c r="S388" s="20"/>
      <c r="T388" s="16" t="s">
        <v>1503</v>
      </c>
      <c r="U388" s="16" t="s">
        <v>1436</v>
      </c>
      <c r="V388" s="17" t="s">
        <v>603</v>
      </c>
      <c r="W388" s="18">
        <v>3</v>
      </c>
      <c r="X388" s="17" t="s">
        <v>538</v>
      </c>
      <c r="Y388" s="19">
        <v>45323</v>
      </c>
      <c r="Z388" s="19">
        <v>45473</v>
      </c>
      <c r="AA388" s="17" t="s">
        <v>543</v>
      </c>
      <c r="AB388" s="22" t="s">
        <v>1507</v>
      </c>
      <c r="AC388" s="34" t="s">
        <v>42</v>
      </c>
      <c r="AD388" s="31" t="str">
        <f t="shared" si="5"/>
        <v>A</v>
      </c>
      <c r="AE388" s="33" t="s">
        <v>629</v>
      </c>
      <c r="AF388" s="32">
        <v>0</v>
      </c>
      <c r="AG388" s="33" t="s">
        <v>630</v>
      </c>
    </row>
    <row r="389" spans="1:33" ht="120" customHeight="1" x14ac:dyDescent="0.2">
      <c r="A389" s="35" t="s">
        <v>1508</v>
      </c>
      <c r="B389" s="17"/>
      <c r="C389" s="36">
        <v>1923</v>
      </c>
      <c r="D389" s="16" t="s">
        <v>1095</v>
      </c>
      <c r="E389" s="17"/>
      <c r="F389" s="19"/>
      <c r="G389" s="17" t="s">
        <v>1126</v>
      </c>
      <c r="H389" s="21" t="s">
        <v>1509</v>
      </c>
      <c r="I389" s="16"/>
      <c r="J389" s="19">
        <v>45373</v>
      </c>
      <c r="K389" s="18"/>
      <c r="L389" s="17"/>
      <c r="M389" s="17"/>
      <c r="N389" s="17"/>
      <c r="O389" s="17"/>
      <c r="P389" s="19"/>
      <c r="Q389" s="19" t="s">
        <v>1510</v>
      </c>
      <c r="R389" s="20">
        <v>1</v>
      </c>
      <c r="S389" s="20"/>
      <c r="T389" s="16" t="s">
        <v>1511</v>
      </c>
      <c r="U389" s="16" t="s">
        <v>1512</v>
      </c>
      <c r="V389" s="17" t="s">
        <v>1147</v>
      </c>
      <c r="W389" s="18">
        <v>1</v>
      </c>
      <c r="X389" s="17" t="s">
        <v>82</v>
      </c>
      <c r="Y389" s="19">
        <v>45413</v>
      </c>
      <c r="Z389" s="19">
        <v>45504</v>
      </c>
      <c r="AA389" s="17" t="s">
        <v>1513</v>
      </c>
      <c r="AB389" s="22" t="s">
        <v>1514</v>
      </c>
      <c r="AC389" s="34" t="s">
        <v>42</v>
      </c>
      <c r="AD389" s="31" t="str">
        <f t="shared" si="5"/>
        <v>A</v>
      </c>
      <c r="AE389" s="33" t="s">
        <v>1515</v>
      </c>
      <c r="AF389" s="32">
        <v>0</v>
      </c>
      <c r="AG389" s="33" t="s">
        <v>1515</v>
      </c>
    </row>
    <row r="390" spans="1:33" ht="120" customHeight="1" x14ac:dyDescent="0.2">
      <c r="A390" s="35" t="s">
        <v>1508</v>
      </c>
      <c r="B390" s="17"/>
      <c r="C390" s="36">
        <v>1923</v>
      </c>
      <c r="D390" s="16" t="s">
        <v>1095</v>
      </c>
      <c r="E390" s="17"/>
      <c r="F390" s="19"/>
      <c r="G390" s="17" t="s">
        <v>1126</v>
      </c>
      <c r="H390" s="21" t="s">
        <v>1509</v>
      </c>
      <c r="I390" s="16"/>
      <c r="J390" s="19">
        <v>45373</v>
      </c>
      <c r="K390" s="18"/>
      <c r="L390" s="17"/>
      <c r="M390" s="17"/>
      <c r="N390" s="17"/>
      <c r="O390" s="17"/>
      <c r="P390" s="19"/>
      <c r="Q390" s="19"/>
      <c r="R390" s="20">
        <v>2</v>
      </c>
      <c r="S390" s="20"/>
      <c r="T390" s="16" t="s">
        <v>1511</v>
      </c>
      <c r="U390" s="16" t="s">
        <v>1516</v>
      </c>
      <c r="V390" s="17" t="s">
        <v>128</v>
      </c>
      <c r="W390" s="18">
        <v>1</v>
      </c>
      <c r="X390" s="17" t="s">
        <v>82</v>
      </c>
      <c r="Y390" s="19">
        <v>45505</v>
      </c>
      <c r="Z390" s="19">
        <v>45535</v>
      </c>
      <c r="AA390" s="17" t="s">
        <v>1513</v>
      </c>
      <c r="AB390" s="22" t="s">
        <v>1517</v>
      </c>
      <c r="AC390" s="34" t="s">
        <v>42</v>
      </c>
      <c r="AD390" s="31" t="str">
        <f t="shared" ref="AD390:AD434" si="6">IF($AF390="N.A.","A",(IF($AF390&lt;100%,"A",(IF($AF390=100%,"C")))))</f>
        <v>A</v>
      </c>
      <c r="AE390" s="33" t="s">
        <v>1518</v>
      </c>
      <c r="AF390" s="32">
        <v>0</v>
      </c>
      <c r="AG390" s="33" t="s">
        <v>1518</v>
      </c>
    </row>
    <row r="391" spans="1:33" ht="120" customHeight="1" x14ac:dyDescent="0.2">
      <c r="A391" s="35" t="s">
        <v>1508</v>
      </c>
      <c r="B391" s="17"/>
      <c r="C391" s="36">
        <v>1924</v>
      </c>
      <c r="D391" s="16" t="s">
        <v>1095</v>
      </c>
      <c r="E391" s="17"/>
      <c r="F391" s="19"/>
      <c r="G391" s="17" t="s">
        <v>1126</v>
      </c>
      <c r="H391" s="21" t="s">
        <v>1519</v>
      </c>
      <c r="I391" s="16"/>
      <c r="J391" s="19">
        <v>45373</v>
      </c>
      <c r="K391" s="18"/>
      <c r="L391" s="17"/>
      <c r="M391" s="17"/>
      <c r="N391" s="17"/>
      <c r="O391" s="17"/>
      <c r="P391" s="19"/>
      <c r="Q391" s="19" t="s">
        <v>1510</v>
      </c>
      <c r="R391" s="20">
        <v>1</v>
      </c>
      <c r="S391" s="20"/>
      <c r="T391" s="16" t="s">
        <v>1520</v>
      </c>
      <c r="U391" s="16" t="s">
        <v>1521</v>
      </c>
      <c r="V391" s="17" t="s">
        <v>1522</v>
      </c>
      <c r="W391" s="18">
        <v>2</v>
      </c>
      <c r="X391" s="17" t="s">
        <v>82</v>
      </c>
      <c r="Y391" s="19">
        <v>45383</v>
      </c>
      <c r="Z391" s="19">
        <v>45443</v>
      </c>
      <c r="AA391" s="17" t="s">
        <v>1513</v>
      </c>
      <c r="AB391" s="22" t="s">
        <v>1523</v>
      </c>
      <c r="AC391" s="34" t="s">
        <v>45</v>
      </c>
      <c r="AD391" s="31" t="str">
        <f t="shared" si="6"/>
        <v>A</v>
      </c>
      <c r="AE391" s="33" t="s">
        <v>744</v>
      </c>
      <c r="AF391" s="32">
        <v>0</v>
      </c>
      <c r="AG391" s="33" t="s">
        <v>745</v>
      </c>
    </row>
    <row r="392" spans="1:33" ht="120" customHeight="1" x14ac:dyDescent="0.2">
      <c r="A392" s="35" t="s">
        <v>1508</v>
      </c>
      <c r="B392" s="17"/>
      <c r="C392" s="36">
        <v>1924</v>
      </c>
      <c r="D392" s="16" t="s">
        <v>1095</v>
      </c>
      <c r="E392" s="17"/>
      <c r="F392" s="19"/>
      <c r="G392" s="17" t="s">
        <v>1126</v>
      </c>
      <c r="H392" s="21" t="s">
        <v>1519</v>
      </c>
      <c r="I392" s="16"/>
      <c r="J392" s="19">
        <v>45373</v>
      </c>
      <c r="K392" s="18"/>
      <c r="L392" s="17"/>
      <c r="M392" s="17"/>
      <c r="N392" s="17"/>
      <c r="O392" s="17"/>
      <c r="P392" s="19"/>
      <c r="Q392" s="19" t="s">
        <v>178</v>
      </c>
      <c r="R392" s="20">
        <v>2</v>
      </c>
      <c r="S392" s="20"/>
      <c r="T392" s="16" t="s">
        <v>1520</v>
      </c>
      <c r="U392" s="16" t="s">
        <v>1524</v>
      </c>
      <c r="V392" s="17" t="s">
        <v>1525</v>
      </c>
      <c r="W392" s="18">
        <v>1</v>
      </c>
      <c r="X392" s="17" t="s">
        <v>82</v>
      </c>
      <c r="Y392" s="19">
        <v>45444</v>
      </c>
      <c r="Z392" s="19">
        <v>45657</v>
      </c>
      <c r="AA392" s="17" t="s">
        <v>1513</v>
      </c>
      <c r="AB392" s="22" t="s">
        <v>1526</v>
      </c>
      <c r="AC392" s="34" t="s">
        <v>45</v>
      </c>
      <c r="AD392" s="31" t="str">
        <f t="shared" si="6"/>
        <v>A</v>
      </c>
      <c r="AE392" s="33" t="s">
        <v>744</v>
      </c>
      <c r="AF392" s="32">
        <v>0</v>
      </c>
      <c r="AG392" s="33" t="s">
        <v>745</v>
      </c>
    </row>
    <row r="393" spans="1:33" ht="120" customHeight="1" x14ac:dyDescent="0.2">
      <c r="A393" s="35" t="s">
        <v>1508</v>
      </c>
      <c r="B393" s="17"/>
      <c r="C393" s="36">
        <v>1925</v>
      </c>
      <c r="D393" s="16" t="s">
        <v>1095</v>
      </c>
      <c r="E393" s="17"/>
      <c r="F393" s="19"/>
      <c r="G393" s="17" t="s">
        <v>1126</v>
      </c>
      <c r="H393" s="21" t="s">
        <v>1527</v>
      </c>
      <c r="I393" s="16"/>
      <c r="J393" s="19">
        <v>45373</v>
      </c>
      <c r="K393" s="18"/>
      <c r="L393" s="17"/>
      <c r="M393" s="17"/>
      <c r="N393" s="17"/>
      <c r="O393" s="17"/>
      <c r="P393" s="19"/>
      <c r="Q393" s="19" t="s">
        <v>1510</v>
      </c>
      <c r="R393" s="20">
        <v>1</v>
      </c>
      <c r="S393" s="20"/>
      <c r="T393" s="16" t="s">
        <v>1528</v>
      </c>
      <c r="U393" s="16" t="s">
        <v>1529</v>
      </c>
      <c r="V393" s="17" t="s">
        <v>1530</v>
      </c>
      <c r="W393" s="18">
        <v>1</v>
      </c>
      <c r="X393" s="17" t="s">
        <v>82</v>
      </c>
      <c r="Y393" s="19">
        <v>45505</v>
      </c>
      <c r="Z393" s="19">
        <v>45626</v>
      </c>
      <c r="AA393" s="17" t="s">
        <v>1513</v>
      </c>
      <c r="AB393" s="22" t="s">
        <v>1531</v>
      </c>
      <c r="AC393" s="34" t="s">
        <v>42</v>
      </c>
      <c r="AD393" s="31" t="str">
        <f t="shared" si="6"/>
        <v>A</v>
      </c>
      <c r="AE393" s="33" t="s">
        <v>1532</v>
      </c>
      <c r="AF393" s="32">
        <v>0</v>
      </c>
      <c r="AG393" s="33" t="s">
        <v>1532</v>
      </c>
    </row>
    <row r="394" spans="1:33" ht="120" customHeight="1" x14ac:dyDescent="0.2">
      <c r="A394" s="35" t="s">
        <v>1508</v>
      </c>
      <c r="B394" s="17"/>
      <c r="C394" s="36">
        <v>1926</v>
      </c>
      <c r="D394" s="16" t="s">
        <v>1095</v>
      </c>
      <c r="E394" s="17"/>
      <c r="F394" s="19"/>
      <c r="G394" s="17" t="s">
        <v>1126</v>
      </c>
      <c r="H394" s="21" t="s">
        <v>1533</v>
      </c>
      <c r="I394" s="16"/>
      <c r="J394" s="19">
        <v>45373</v>
      </c>
      <c r="K394" s="18"/>
      <c r="L394" s="17"/>
      <c r="M394" s="17"/>
      <c r="N394" s="17"/>
      <c r="O394" s="17"/>
      <c r="P394" s="19"/>
      <c r="Q394" s="19" t="s">
        <v>1510</v>
      </c>
      <c r="R394" s="20">
        <v>1</v>
      </c>
      <c r="S394" s="20"/>
      <c r="T394" s="16" t="s">
        <v>1534</v>
      </c>
      <c r="U394" s="16" t="s">
        <v>1535</v>
      </c>
      <c r="V394" s="17" t="s">
        <v>1536</v>
      </c>
      <c r="W394" s="18">
        <v>1</v>
      </c>
      <c r="X394" s="17" t="s">
        <v>82</v>
      </c>
      <c r="Y394" s="19">
        <v>45383</v>
      </c>
      <c r="Z394" s="19">
        <v>45443</v>
      </c>
      <c r="AA394" s="17" t="s">
        <v>1513</v>
      </c>
      <c r="AB394" s="22" t="s">
        <v>1537</v>
      </c>
      <c r="AC394" s="34" t="s">
        <v>45</v>
      </c>
      <c r="AD394" s="31" t="str">
        <f t="shared" si="6"/>
        <v>A</v>
      </c>
      <c r="AE394" s="33" t="s">
        <v>744</v>
      </c>
      <c r="AF394" s="32">
        <v>0</v>
      </c>
      <c r="AG394" s="33" t="s">
        <v>745</v>
      </c>
    </row>
    <row r="395" spans="1:33" ht="120" customHeight="1" x14ac:dyDescent="0.2">
      <c r="A395" s="35" t="s">
        <v>1368</v>
      </c>
      <c r="B395" s="17"/>
      <c r="C395" s="36">
        <v>1927</v>
      </c>
      <c r="D395" s="16" t="s">
        <v>10</v>
      </c>
      <c r="E395" s="17" t="s">
        <v>1538</v>
      </c>
      <c r="F395" s="19">
        <v>45290</v>
      </c>
      <c r="G395" s="17" t="s">
        <v>22</v>
      </c>
      <c r="H395" s="21" t="s">
        <v>1539</v>
      </c>
      <c r="I395" s="16"/>
      <c r="J395" s="19">
        <v>45381</v>
      </c>
      <c r="K395" s="18"/>
      <c r="L395" s="17"/>
      <c r="M395" s="17"/>
      <c r="N395" s="17"/>
      <c r="O395" s="17"/>
      <c r="P395" s="19"/>
      <c r="Q395" s="19" t="s">
        <v>1372</v>
      </c>
      <c r="R395" s="20">
        <v>1</v>
      </c>
      <c r="S395" s="20"/>
      <c r="T395" s="16" t="s">
        <v>1540</v>
      </c>
      <c r="U395" s="16" t="s">
        <v>1541</v>
      </c>
      <c r="V395" s="17" t="s">
        <v>1542</v>
      </c>
      <c r="W395" s="18">
        <v>1</v>
      </c>
      <c r="X395" s="17" t="s">
        <v>538</v>
      </c>
      <c r="Y395" s="19">
        <v>45323</v>
      </c>
      <c r="Z395" s="19">
        <v>45473</v>
      </c>
      <c r="AA395" s="17" t="s">
        <v>543</v>
      </c>
      <c r="AB395" s="22" t="s">
        <v>1543</v>
      </c>
      <c r="AC395" s="34" t="s">
        <v>42</v>
      </c>
      <c r="AD395" s="31" t="str">
        <f t="shared" si="6"/>
        <v>A</v>
      </c>
      <c r="AE395" s="33" t="s">
        <v>629</v>
      </c>
      <c r="AF395" s="32">
        <v>0</v>
      </c>
      <c r="AG395" s="33" t="s">
        <v>630</v>
      </c>
    </row>
    <row r="396" spans="1:33" ht="120" customHeight="1" x14ac:dyDescent="0.2">
      <c r="A396" s="35" t="s">
        <v>1368</v>
      </c>
      <c r="B396" s="17"/>
      <c r="C396" s="36">
        <v>1927</v>
      </c>
      <c r="D396" s="16" t="s">
        <v>10</v>
      </c>
      <c r="E396" s="17" t="s">
        <v>1538</v>
      </c>
      <c r="F396" s="19">
        <v>45290</v>
      </c>
      <c r="G396" s="17" t="s">
        <v>22</v>
      </c>
      <c r="H396" s="21" t="s">
        <v>1539</v>
      </c>
      <c r="I396" s="16"/>
      <c r="J396" s="19">
        <v>45381</v>
      </c>
      <c r="K396" s="18"/>
      <c r="L396" s="17"/>
      <c r="M396" s="17"/>
      <c r="N396" s="17"/>
      <c r="O396" s="17"/>
      <c r="P396" s="19"/>
      <c r="Q396" s="19" t="s">
        <v>178</v>
      </c>
      <c r="R396" s="20">
        <v>2</v>
      </c>
      <c r="S396" s="20"/>
      <c r="T396" s="16" t="s">
        <v>1540</v>
      </c>
      <c r="U396" s="16" t="s">
        <v>1544</v>
      </c>
      <c r="V396" s="17" t="s">
        <v>121</v>
      </c>
      <c r="W396" s="18">
        <v>1</v>
      </c>
      <c r="X396" s="17" t="s">
        <v>538</v>
      </c>
      <c r="Y396" s="19">
        <v>45323</v>
      </c>
      <c r="Z396" s="19">
        <v>45473</v>
      </c>
      <c r="AA396" s="17" t="s">
        <v>543</v>
      </c>
      <c r="AB396" s="22" t="s">
        <v>1545</v>
      </c>
      <c r="AC396" s="34" t="s">
        <v>42</v>
      </c>
      <c r="AD396" s="31" t="str">
        <f t="shared" si="6"/>
        <v>A</v>
      </c>
      <c r="AE396" s="33" t="s">
        <v>629</v>
      </c>
      <c r="AF396" s="32">
        <v>0</v>
      </c>
      <c r="AG396" s="33" t="s">
        <v>630</v>
      </c>
    </row>
    <row r="397" spans="1:33" ht="120" customHeight="1" x14ac:dyDescent="0.2">
      <c r="A397" s="35" t="s">
        <v>1368</v>
      </c>
      <c r="B397" s="17"/>
      <c r="C397" s="36">
        <v>1927</v>
      </c>
      <c r="D397" s="16" t="s">
        <v>10</v>
      </c>
      <c r="E397" s="17" t="s">
        <v>1538</v>
      </c>
      <c r="F397" s="19">
        <v>45290</v>
      </c>
      <c r="G397" s="17" t="s">
        <v>22</v>
      </c>
      <c r="H397" s="21" t="s">
        <v>1539</v>
      </c>
      <c r="I397" s="16"/>
      <c r="J397" s="19">
        <v>45381</v>
      </c>
      <c r="K397" s="18"/>
      <c r="L397" s="17"/>
      <c r="M397" s="17"/>
      <c r="N397" s="17"/>
      <c r="O397" s="17"/>
      <c r="P397" s="19"/>
      <c r="Q397" s="19" t="s">
        <v>178</v>
      </c>
      <c r="R397" s="20">
        <v>3</v>
      </c>
      <c r="S397" s="20"/>
      <c r="T397" s="16" t="s">
        <v>1540</v>
      </c>
      <c r="U397" s="16" t="s">
        <v>1465</v>
      </c>
      <c r="V397" s="17" t="s">
        <v>548</v>
      </c>
      <c r="W397" s="18">
        <v>1</v>
      </c>
      <c r="X397" s="17" t="s">
        <v>538</v>
      </c>
      <c r="Y397" s="19">
        <v>45323</v>
      </c>
      <c r="Z397" s="19">
        <v>45504</v>
      </c>
      <c r="AA397" s="17" t="s">
        <v>543</v>
      </c>
      <c r="AB397" s="22" t="s">
        <v>1546</v>
      </c>
      <c r="AC397" s="34" t="s">
        <v>42</v>
      </c>
      <c r="AD397" s="31" t="str">
        <f t="shared" si="6"/>
        <v>A</v>
      </c>
      <c r="AE397" s="33" t="s">
        <v>629</v>
      </c>
      <c r="AF397" s="32">
        <v>0</v>
      </c>
      <c r="AG397" s="33" t="s">
        <v>630</v>
      </c>
    </row>
    <row r="398" spans="1:33" ht="120" customHeight="1" x14ac:dyDescent="0.2">
      <c r="A398" s="35" t="s">
        <v>1368</v>
      </c>
      <c r="B398" s="17"/>
      <c r="C398" s="36">
        <v>1928</v>
      </c>
      <c r="D398" s="16" t="s">
        <v>10</v>
      </c>
      <c r="E398" s="17" t="s">
        <v>1538</v>
      </c>
      <c r="F398" s="19">
        <v>45290</v>
      </c>
      <c r="G398" s="17" t="s">
        <v>22</v>
      </c>
      <c r="H398" s="21" t="s">
        <v>1547</v>
      </c>
      <c r="I398" s="16"/>
      <c r="J398" s="19">
        <v>45381</v>
      </c>
      <c r="K398" s="18"/>
      <c r="L398" s="17"/>
      <c r="M398" s="17"/>
      <c r="N398" s="17"/>
      <c r="O398" s="17"/>
      <c r="P398" s="19"/>
      <c r="Q398" s="19" t="s">
        <v>1548</v>
      </c>
      <c r="R398" s="20">
        <v>1</v>
      </c>
      <c r="S398" s="20"/>
      <c r="T398" s="16" t="s">
        <v>1549</v>
      </c>
      <c r="U398" s="16" t="s">
        <v>1550</v>
      </c>
      <c r="V398" s="17" t="s">
        <v>1551</v>
      </c>
      <c r="W398" s="18">
        <v>1</v>
      </c>
      <c r="X398" s="17" t="s">
        <v>538</v>
      </c>
      <c r="Y398" s="19">
        <v>45323</v>
      </c>
      <c r="Z398" s="19">
        <v>45473</v>
      </c>
      <c r="AA398" s="17" t="s">
        <v>543</v>
      </c>
      <c r="AB398" s="22" t="s">
        <v>1552</v>
      </c>
      <c r="AC398" s="34" t="s">
        <v>42</v>
      </c>
      <c r="AD398" s="31" t="str">
        <f t="shared" si="6"/>
        <v>A</v>
      </c>
      <c r="AE398" s="33" t="s">
        <v>629</v>
      </c>
      <c r="AF398" s="32">
        <v>0</v>
      </c>
      <c r="AG398" s="33" t="s">
        <v>630</v>
      </c>
    </row>
    <row r="399" spans="1:33" ht="120" customHeight="1" x14ac:dyDescent="0.2">
      <c r="A399" s="35" t="s">
        <v>1368</v>
      </c>
      <c r="B399" s="17"/>
      <c r="C399" s="36">
        <v>1928</v>
      </c>
      <c r="D399" s="16" t="s">
        <v>10</v>
      </c>
      <c r="E399" s="17" t="s">
        <v>1538</v>
      </c>
      <c r="F399" s="19">
        <v>45290</v>
      </c>
      <c r="G399" s="17" t="s">
        <v>22</v>
      </c>
      <c r="H399" s="21" t="s">
        <v>1547</v>
      </c>
      <c r="I399" s="16"/>
      <c r="J399" s="19">
        <v>45381</v>
      </c>
      <c r="K399" s="18"/>
      <c r="L399" s="17"/>
      <c r="M399" s="17"/>
      <c r="N399" s="17"/>
      <c r="O399" s="17"/>
      <c r="P399" s="19"/>
      <c r="Q399" s="19" t="s">
        <v>178</v>
      </c>
      <c r="R399" s="20">
        <v>2</v>
      </c>
      <c r="S399" s="20"/>
      <c r="T399" s="16" t="s">
        <v>1549</v>
      </c>
      <c r="U399" s="16" t="s">
        <v>1481</v>
      </c>
      <c r="V399" s="17" t="s">
        <v>121</v>
      </c>
      <c r="W399" s="18">
        <v>1</v>
      </c>
      <c r="X399" s="17" t="s">
        <v>538</v>
      </c>
      <c r="Y399" s="19">
        <v>45323</v>
      </c>
      <c r="Z399" s="19">
        <v>45473</v>
      </c>
      <c r="AA399" s="17" t="s">
        <v>543</v>
      </c>
      <c r="AB399" s="22" t="s">
        <v>1553</v>
      </c>
      <c r="AC399" s="34" t="s">
        <v>42</v>
      </c>
      <c r="AD399" s="31" t="str">
        <f t="shared" si="6"/>
        <v>A</v>
      </c>
      <c r="AE399" s="33" t="s">
        <v>629</v>
      </c>
      <c r="AF399" s="32">
        <v>0</v>
      </c>
      <c r="AG399" s="33" t="s">
        <v>630</v>
      </c>
    </row>
    <row r="400" spans="1:33" ht="120" customHeight="1" x14ac:dyDescent="0.2">
      <c r="A400" s="35" t="s">
        <v>1368</v>
      </c>
      <c r="B400" s="17"/>
      <c r="C400" s="36">
        <v>1928</v>
      </c>
      <c r="D400" s="16" t="s">
        <v>10</v>
      </c>
      <c r="E400" s="17" t="s">
        <v>1538</v>
      </c>
      <c r="F400" s="19">
        <v>45290</v>
      </c>
      <c r="G400" s="17" t="s">
        <v>22</v>
      </c>
      <c r="H400" s="21" t="s">
        <v>1547</v>
      </c>
      <c r="I400" s="16"/>
      <c r="J400" s="19">
        <v>45381</v>
      </c>
      <c r="K400" s="18"/>
      <c r="L400" s="17"/>
      <c r="M400" s="17"/>
      <c r="N400" s="17"/>
      <c r="O400" s="17"/>
      <c r="P400" s="19"/>
      <c r="Q400" s="19" t="s">
        <v>178</v>
      </c>
      <c r="R400" s="20">
        <v>3</v>
      </c>
      <c r="S400" s="20"/>
      <c r="T400" s="16" t="s">
        <v>1549</v>
      </c>
      <c r="U400" s="16" t="s">
        <v>1465</v>
      </c>
      <c r="V400" s="17" t="s">
        <v>1554</v>
      </c>
      <c r="W400" s="18">
        <v>1</v>
      </c>
      <c r="X400" s="17" t="s">
        <v>538</v>
      </c>
      <c r="Y400" s="19">
        <v>45323</v>
      </c>
      <c r="Z400" s="19">
        <v>45504</v>
      </c>
      <c r="AA400" s="17" t="s">
        <v>543</v>
      </c>
      <c r="AB400" s="22" t="s">
        <v>1555</v>
      </c>
      <c r="AC400" s="34" t="s">
        <v>42</v>
      </c>
      <c r="AD400" s="31" t="str">
        <f t="shared" si="6"/>
        <v>A</v>
      </c>
      <c r="AE400" s="33" t="s">
        <v>629</v>
      </c>
      <c r="AF400" s="32">
        <v>0</v>
      </c>
      <c r="AG400" s="33" t="s">
        <v>630</v>
      </c>
    </row>
    <row r="401" spans="1:33" ht="120" customHeight="1" x14ac:dyDescent="0.2">
      <c r="A401" s="35" t="s">
        <v>1368</v>
      </c>
      <c r="B401" s="17" t="s">
        <v>1369</v>
      </c>
      <c r="C401" s="36">
        <v>1929</v>
      </c>
      <c r="D401" s="16" t="s">
        <v>10</v>
      </c>
      <c r="E401" s="17" t="s">
        <v>1538</v>
      </c>
      <c r="F401" s="19">
        <v>45290</v>
      </c>
      <c r="G401" s="17" t="s">
        <v>22</v>
      </c>
      <c r="H401" s="21" t="s">
        <v>1556</v>
      </c>
      <c r="I401" s="16"/>
      <c r="J401" s="19">
        <v>45381</v>
      </c>
      <c r="K401" s="18"/>
      <c r="L401" s="17"/>
      <c r="M401" s="17"/>
      <c r="N401" s="17"/>
      <c r="O401" s="17"/>
      <c r="P401" s="19"/>
      <c r="Q401" s="19" t="s">
        <v>1548</v>
      </c>
      <c r="R401" s="20">
        <v>1</v>
      </c>
      <c r="S401" s="20"/>
      <c r="T401" s="16" t="s">
        <v>1557</v>
      </c>
      <c r="U401" s="16" t="s">
        <v>1544</v>
      </c>
      <c r="V401" s="17" t="s">
        <v>121</v>
      </c>
      <c r="W401" s="18">
        <v>1</v>
      </c>
      <c r="X401" s="17" t="s">
        <v>538</v>
      </c>
      <c r="Y401" s="19">
        <v>45323</v>
      </c>
      <c r="Z401" s="19">
        <v>45473</v>
      </c>
      <c r="AA401" s="17" t="s">
        <v>543</v>
      </c>
      <c r="AB401" s="22" t="s">
        <v>1558</v>
      </c>
      <c r="AC401" s="34" t="s">
        <v>38</v>
      </c>
      <c r="AD401" s="31" t="str">
        <f t="shared" si="6"/>
        <v>A</v>
      </c>
      <c r="AE401" s="33" t="s">
        <v>185</v>
      </c>
      <c r="AF401" s="32">
        <v>0</v>
      </c>
      <c r="AG401" s="33" t="s">
        <v>745</v>
      </c>
    </row>
    <row r="402" spans="1:33" ht="120" customHeight="1" x14ac:dyDescent="0.2">
      <c r="A402" s="35" t="s">
        <v>1368</v>
      </c>
      <c r="B402" s="17" t="s">
        <v>1369</v>
      </c>
      <c r="C402" s="36">
        <v>1929</v>
      </c>
      <c r="D402" s="16" t="s">
        <v>10</v>
      </c>
      <c r="E402" s="17" t="s">
        <v>1538</v>
      </c>
      <c r="F402" s="19">
        <v>45290</v>
      </c>
      <c r="G402" s="17" t="s">
        <v>22</v>
      </c>
      <c r="H402" s="21" t="s">
        <v>1556</v>
      </c>
      <c r="I402" s="16"/>
      <c r="J402" s="19">
        <v>45381</v>
      </c>
      <c r="K402" s="18"/>
      <c r="L402" s="17"/>
      <c r="M402" s="17"/>
      <c r="N402" s="17"/>
      <c r="O402" s="17"/>
      <c r="P402" s="19"/>
      <c r="Q402" s="19" t="s">
        <v>178</v>
      </c>
      <c r="R402" s="20">
        <v>2</v>
      </c>
      <c r="S402" s="20"/>
      <c r="T402" s="16" t="s">
        <v>1557</v>
      </c>
      <c r="U402" s="16" t="s">
        <v>1465</v>
      </c>
      <c r="V402" s="17" t="s">
        <v>1554</v>
      </c>
      <c r="W402" s="18">
        <v>1</v>
      </c>
      <c r="X402" s="17" t="s">
        <v>538</v>
      </c>
      <c r="Y402" s="19">
        <v>45323</v>
      </c>
      <c r="Z402" s="19">
        <v>45504</v>
      </c>
      <c r="AA402" s="17" t="s">
        <v>543</v>
      </c>
      <c r="AB402" s="22" t="s">
        <v>1559</v>
      </c>
      <c r="AC402" s="34" t="s">
        <v>38</v>
      </c>
      <c r="AD402" s="31" t="str">
        <f t="shared" si="6"/>
        <v>A</v>
      </c>
      <c r="AE402" s="33" t="s">
        <v>185</v>
      </c>
      <c r="AF402" s="32">
        <v>0</v>
      </c>
      <c r="AG402" s="33" t="s">
        <v>745</v>
      </c>
    </row>
    <row r="403" spans="1:33" ht="120" customHeight="1" x14ac:dyDescent="0.2">
      <c r="A403" s="35" t="s">
        <v>1368</v>
      </c>
      <c r="B403" s="17" t="s">
        <v>1369</v>
      </c>
      <c r="C403" s="36">
        <v>1929</v>
      </c>
      <c r="D403" s="16" t="s">
        <v>10</v>
      </c>
      <c r="E403" s="17" t="s">
        <v>1538</v>
      </c>
      <c r="F403" s="19">
        <v>45290</v>
      </c>
      <c r="G403" s="17" t="s">
        <v>22</v>
      </c>
      <c r="H403" s="21" t="s">
        <v>1556</v>
      </c>
      <c r="I403" s="16"/>
      <c r="J403" s="19">
        <v>45381</v>
      </c>
      <c r="K403" s="18"/>
      <c r="L403" s="17"/>
      <c r="M403" s="17"/>
      <c r="N403" s="17"/>
      <c r="O403" s="17"/>
      <c r="P403" s="19"/>
      <c r="Q403" s="19" t="s">
        <v>178</v>
      </c>
      <c r="R403" s="20">
        <v>3</v>
      </c>
      <c r="S403" s="20"/>
      <c r="T403" s="16" t="s">
        <v>1557</v>
      </c>
      <c r="U403" s="16" t="s">
        <v>1436</v>
      </c>
      <c r="V403" s="17" t="s">
        <v>1560</v>
      </c>
      <c r="W403" s="18">
        <v>3</v>
      </c>
      <c r="X403" s="17" t="s">
        <v>538</v>
      </c>
      <c r="Y403" s="19">
        <v>45323</v>
      </c>
      <c r="Z403" s="19">
        <v>45473</v>
      </c>
      <c r="AA403" s="17" t="s">
        <v>543</v>
      </c>
      <c r="AB403" s="22" t="s">
        <v>1561</v>
      </c>
      <c r="AC403" s="34" t="s">
        <v>38</v>
      </c>
      <c r="AD403" s="31" t="str">
        <f t="shared" si="6"/>
        <v>A</v>
      </c>
      <c r="AE403" s="33" t="s">
        <v>185</v>
      </c>
      <c r="AF403" s="32">
        <v>0</v>
      </c>
      <c r="AG403" s="33" t="s">
        <v>745</v>
      </c>
    </row>
    <row r="404" spans="1:33" ht="120" customHeight="1" x14ac:dyDescent="0.2">
      <c r="A404" s="35" t="s">
        <v>1368</v>
      </c>
      <c r="B404" s="17"/>
      <c r="C404" s="36">
        <v>1930</v>
      </c>
      <c r="D404" s="16" t="s">
        <v>10</v>
      </c>
      <c r="E404" s="17" t="s">
        <v>1538</v>
      </c>
      <c r="F404" s="19">
        <v>45290</v>
      </c>
      <c r="G404" s="17" t="s">
        <v>22</v>
      </c>
      <c r="H404" s="21" t="s">
        <v>1562</v>
      </c>
      <c r="I404" s="16"/>
      <c r="J404" s="19">
        <v>45381</v>
      </c>
      <c r="K404" s="18"/>
      <c r="L404" s="17"/>
      <c r="M404" s="17"/>
      <c r="N404" s="17"/>
      <c r="O404" s="17"/>
      <c r="P404" s="19"/>
      <c r="Q404" s="19" t="s">
        <v>1548</v>
      </c>
      <c r="R404" s="20">
        <v>1</v>
      </c>
      <c r="S404" s="20"/>
      <c r="T404" s="16" t="s">
        <v>1563</v>
      </c>
      <c r="U404" s="16" t="s">
        <v>1436</v>
      </c>
      <c r="V404" s="17" t="s">
        <v>1560</v>
      </c>
      <c r="W404" s="18">
        <v>3</v>
      </c>
      <c r="X404" s="17" t="s">
        <v>538</v>
      </c>
      <c r="Y404" s="19">
        <v>45323</v>
      </c>
      <c r="Z404" s="19">
        <v>45473</v>
      </c>
      <c r="AA404" s="17" t="s">
        <v>543</v>
      </c>
      <c r="AB404" s="22" t="s">
        <v>1564</v>
      </c>
      <c r="AC404" s="34" t="s">
        <v>46</v>
      </c>
      <c r="AD404" s="31" t="str">
        <f t="shared" si="6"/>
        <v>A</v>
      </c>
      <c r="AE404" s="33" t="s">
        <v>1565</v>
      </c>
      <c r="AF404" s="32">
        <v>0</v>
      </c>
      <c r="AG404" s="33" t="s">
        <v>1565</v>
      </c>
    </row>
    <row r="405" spans="1:33" ht="120" customHeight="1" x14ac:dyDescent="0.2">
      <c r="A405" s="35" t="s">
        <v>1368</v>
      </c>
      <c r="B405" s="17"/>
      <c r="C405" s="36">
        <v>1931</v>
      </c>
      <c r="D405" s="16" t="s">
        <v>10</v>
      </c>
      <c r="E405" s="17" t="s">
        <v>1566</v>
      </c>
      <c r="F405" s="19">
        <v>45290</v>
      </c>
      <c r="G405" s="17" t="s">
        <v>22</v>
      </c>
      <c r="H405" s="21" t="s">
        <v>1567</v>
      </c>
      <c r="I405" s="16"/>
      <c r="J405" s="19">
        <v>45381</v>
      </c>
      <c r="K405" s="18"/>
      <c r="L405" s="17"/>
      <c r="M405" s="17"/>
      <c r="N405" s="17"/>
      <c r="O405" s="17"/>
      <c r="P405" s="19"/>
      <c r="Q405" s="19" t="s">
        <v>1548</v>
      </c>
      <c r="R405" s="20">
        <v>1</v>
      </c>
      <c r="S405" s="20"/>
      <c r="T405" s="16" t="s">
        <v>1568</v>
      </c>
      <c r="U405" s="16" t="s">
        <v>1436</v>
      </c>
      <c r="V405" s="17" t="s">
        <v>603</v>
      </c>
      <c r="W405" s="18">
        <v>3</v>
      </c>
      <c r="X405" s="17" t="s">
        <v>538</v>
      </c>
      <c r="Y405" s="19">
        <v>45293</v>
      </c>
      <c r="Z405" s="19">
        <v>45473</v>
      </c>
      <c r="AA405" s="17" t="s">
        <v>543</v>
      </c>
      <c r="AB405" s="22" t="s">
        <v>1569</v>
      </c>
      <c r="AC405" s="34" t="s">
        <v>46</v>
      </c>
      <c r="AD405" s="31" t="str">
        <f t="shared" si="6"/>
        <v>A</v>
      </c>
      <c r="AE405" s="33" t="s">
        <v>1565</v>
      </c>
      <c r="AF405" s="32">
        <v>0</v>
      </c>
      <c r="AG405" s="33" t="s">
        <v>1565</v>
      </c>
    </row>
    <row r="406" spans="1:33" ht="120" customHeight="1" x14ac:dyDescent="0.2">
      <c r="A406" s="35" t="s">
        <v>1368</v>
      </c>
      <c r="B406" s="17"/>
      <c r="C406" s="36">
        <v>1932</v>
      </c>
      <c r="D406" s="16" t="s">
        <v>10</v>
      </c>
      <c r="E406" s="17" t="s">
        <v>1570</v>
      </c>
      <c r="F406" s="19">
        <v>45290</v>
      </c>
      <c r="G406" s="17" t="s">
        <v>22</v>
      </c>
      <c r="H406" s="21" t="s">
        <v>1571</v>
      </c>
      <c r="I406" s="16"/>
      <c r="J406" s="19">
        <v>45381</v>
      </c>
      <c r="K406" s="18"/>
      <c r="L406" s="17"/>
      <c r="M406" s="17"/>
      <c r="N406" s="17"/>
      <c r="O406" s="17"/>
      <c r="P406" s="19"/>
      <c r="Q406" s="19" t="s">
        <v>1372</v>
      </c>
      <c r="R406" s="20">
        <v>1</v>
      </c>
      <c r="S406" s="20"/>
      <c r="T406" s="16" t="s">
        <v>1572</v>
      </c>
      <c r="U406" s="16" t="s">
        <v>1451</v>
      </c>
      <c r="V406" s="17" t="s">
        <v>548</v>
      </c>
      <c r="W406" s="18">
        <v>1</v>
      </c>
      <c r="X406" s="17" t="s">
        <v>538</v>
      </c>
      <c r="Y406" s="19">
        <v>45323</v>
      </c>
      <c r="Z406" s="19">
        <v>45473</v>
      </c>
      <c r="AA406" s="17" t="s">
        <v>543</v>
      </c>
      <c r="AB406" s="22" t="s">
        <v>1573</v>
      </c>
      <c r="AC406" s="34" t="s">
        <v>43</v>
      </c>
      <c r="AD406" s="31" t="str">
        <f t="shared" si="6"/>
        <v>A</v>
      </c>
      <c r="AE406" s="33" t="s">
        <v>131</v>
      </c>
      <c r="AF406" s="32">
        <v>0</v>
      </c>
      <c r="AG406" s="33" t="s">
        <v>1574</v>
      </c>
    </row>
    <row r="407" spans="1:33" ht="120" customHeight="1" x14ac:dyDescent="0.2">
      <c r="A407" s="35" t="s">
        <v>1368</v>
      </c>
      <c r="B407" s="17"/>
      <c r="C407" s="36">
        <v>1932</v>
      </c>
      <c r="D407" s="16" t="s">
        <v>10</v>
      </c>
      <c r="E407" s="17" t="s">
        <v>1570</v>
      </c>
      <c r="F407" s="19">
        <v>45290</v>
      </c>
      <c r="G407" s="17" t="s">
        <v>22</v>
      </c>
      <c r="H407" s="21" t="s">
        <v>1571</v>
      </c>
      <c r="I407" s="16"/>
      <c r="J407" s="19">
        <v>45381</v>
      </c>
      <c r="K407" s="18"/>
      <c r="L407" s="17"/>
      <c r="M407" s="17"/>
      <c r="N407" s="17"/>
      <c r="O407" s="17"/>
      <c r="P407" s="19"/>
      <c r="Q407" s="19" t="s">
        <v>178</v>
      </c>
      <c r="R407" s="20">
        <v>2</v>
      </c>
      <c r="S407" s="20"/>
      <c r="T407" s="16" t="s">
        <v>1572</v>
      </c>
      <c r="U407" s="16" t="s">
        <v>1453</v>
      </c>
      <c r="V407" s="17" t="s">
        <v>1377</v>
      </c>
      <c r="W407" s="18">
        <v>1</v>
      </c>
      <c r="X407" s="17" t="s">
        <v>538</v>
      </c>
      <c r="Y407" s="19">
        <v>45323</v>
      </c>
      <c r="Z407" s="19">
        <v>45473</v>
      </c>
      <c r="AA407" s="17" t="s">
        <v>543</v>
      </c>
      <c r="AB407" s="22" t="s">
        <v>1575</v>
      </c>
      <c r="AC407" s="34" t="s">
        <v>43</v>
      </c>
      <c r="AD407" s="31" t="str">
        <f t="shared" si="6"/>
        <v>A</v>
      </c>
      <c r="AE407" s="33" t="s">
        <v>131</v>
      </c>
      <c r="AF407" s="32">
        <v>0</v>
      </c>
      <c r="AG407" s="33" t="s">
        <v>1574</v>
      </c>
    </row>
    <row r="408" spans="1:33" ht="120" customHeight="1" x14ac:dyDescent="0.2">
      <c r="A408" s="35" t="s">
        <v>1368</v>
      </c>
      <c r="B408" s="17"/>
      <c r="C408" s="36">
        <v>1933</v>
      </c>
      <c r="D408" s="16" t="s">
        <v>10</v>
      </c>
      <c r="E408" s="17" t="s">
        <v>1570</v>
      </c>
      <c r="F408" s="19">
        <v>45290</v>
      </c>
      <c r="G408" s="17" t="s">
        <v>22</v>
      </c>
      <c r="H408" s="21" t="s">
        <v>1576</v>
      </c>
      <c r="I408" s="16"/>
      <c r="J408" s="19">
        <v>45381</v>
      </c>
      <c r="K408" s="18"/>
      <c r="L408" s="17"/>
      <c r="M408" s="17"/>
      <c r="N408" s="17"/>
      <c r="O408" s="17"/>
      <c r="P408" s="19"/>
      <c r="Q408" s="19" t="s">
        <v>1372</v>
      </c>
      <c r="R408" s="20">
        <v>1</v>
      </c>
      <c r="S408" s="20"/>
      <c r="T408" s="16" t="s">
        <v>1577</v>
      </c>
      <c r="U408" s="16" t="s">
        <v>1436</v>
      </c>
      <c r="V408" s="17" t="s">
        <v>603</v>
      </c>
      <c r="W408" s="18">
        <v>3</v>
      </c>
      <c r="X408" s="17" t="s">
        <v>538</v>
      </c>
      <c r="Y408" s="19">
        <v>45323</v>
      </c>
      <c r="Z408" s="19">
        <v>45473</v>
      </c>
      <c r="AA408" s="17" t="s">
        <v>543</v>
      </c>
      <c r="AB408" s="22" t="s">
        <v>1578</v>
      </c>
      <c r="AC408" s="34" t="s">
        <v>43</v>
      </c>
      <c r="AD408" s="31" t="str">
        <f t="shared" si="6"/>
        <v>A</v>
      </c>
      <c r="AE408" s="33" t="s">
        <v>131</v>
      </c>
      <c r="AF408" s="32">
        <v>0</v>
      </c>
      <c r="AG408" s="33" t="s">
        <v>1574</v>
      </c>
    </row>
    <row r="409" spans="1:33" ht="120" customHeight="1" x14ac:dyDescent="0.2">
      <c r="A409" s="35" t="s">
        <v>1368</v>
      </c>
      <c r="B409" s="17"/>
      <c r="C409" s="36">
        <v>1934</v>
      </c>
      <c r="D409" s="16" t="s">
        <v>10</v>
      </c>
      <c r="E409" s="17" t="s">
        <v>1570</v>
      </c>
      <c r="F409" s="19">
        <v>45290</v>
      </c>
      <c r="G409" s="17" t="s">
        <v>22</v>
      </c>
      <c r="H409" s="21" t="s">
        <v>1579</v>
      </c>
      <c r="I409" s="16"/>
      <c r="J409" s="19">
        <v>45381</v>
      </c>
      <c r="K409" s="18"/>
      <c r="L409" s="17"/>
      <c r="M409" s="17"/>
      <c r="N409" s="17"/>
      <c r="O409" s="17"/>
      <c r="P409" s="19"/>
      <c r="Q409" s="19" t="s">
        <v>1372</v>
      </c>
      <c r="R409" s="20">
        <v>1</v>
      </c>
      <c r="S409" s="20"/>
      <c r="T409" s="16" t="s">
        <v>1580</v>
      </c>
      <c r="U409" s="16" t="s">
        <v>1436</v>
      </c>
      <c r="V409" s="17" t="s">
        <v>603</v>
      </c>
      <c r="W409" s="18">
        <v>3</v>
      </c>
      <c r="X409" s="17" t="s">
        <v>538</v>
      </c>
      <c r="Y409" s="19">
        <v>45323</v>
      </c>
      <c r="Z409" s="19">
        <v>45473</v>
      </c>
      <c r="AA409" s="17" t="s">
        <v>543</v>
      </c>
      <c r="AB409" s="22" t="s">
        <v>1581</v>
      </c>
      <c r="AC409" s="34" t="s">
        <v>44</v>
      </c>
      <c r="AD409" s="31" t="str">
        <f t="shared" si="6"/>
        <v>A</v>
      </c>
      <c r="AE409" s="33" t="s">
        <v>834</v>
      </c>
      <c r="AF409" s="32">
        <v>0</v>
      </c>
      <c r="AG409" s="33" t="s">
        <v>587</v>
      </c>
    </row>
    <row r="410" spans="1:33" ht="120" customHeight="1" x14ac:dyDescent="0.2">
      <c r="A410" s="35" t="s">
        <v>1368</v>
      </c>
      <c r="B410" s="17"/>
      <c r="C410" s="36">
        <v>1935</v>
      </c>
      <c r="D410" s="16" t="s">
        <v>10</v>
      </c>
      <c r="E410" s="17" t="s">
        <v>1582</v>
      </c>
      <c r="F410" s="19">
        <v>45290</v>
      </c>
      <c r="G410" s="17" t="s">
        <v>22</v>
      </c>
      <c r="H410" s="21" t="s">
        <v>1583</v>
      </c>
      <c r="I410" s="16"/>
      <c r="J410" s="19">
        <v>45381</v>
      </c>
      <c r="K410" s="18"/>
      <c r="L410" s="17"/>
      <c r="M410" s="17"/>
      <c r="N410" s="17"/>
      <c r="O410" s="17"/>
      <c r="P410" s="19"/>
      <c r="Q410" s="19" t="s">
        <v>1584</v>
      </c>
      <c r="R410" s="20">
        <v>1</v>
      </c>
      <c r="S410" s="20"/>
      <c r="T410" s="16" t="s">
        <v>1585</v>
      </c>
      <c r="U410" s="16" t="s">
        <v>1436</v>
      </c>
      <c r="V410" s="17" t="s">
        <v>603</v>
      </c>
      <c r="W410" s="18">
        <v>3</v>
      </c>
      <c r="X410" s="17" t="s">
        <v>538</v>
      </c>
      <c r="Y410" s="19">
        <v>45323</v>
      </c>
      <c r="Z410" s="19">
        <v>45473</v>
      </c>
      <c r="AA410" s="17" t="s">
        <v>543</v>
      </c>
      <c r="AB410" s="22" t="s">
        <v>1586</v>
      </c>
      <c r="AC410" s="34" t="s">
        <v>44</v>
      </c>
      <c r="AD410" s="31" t="str">
        <f t="shared" si="6"/>
        <v>A</v>
      </c>
      <c r="AE410" s="33" t="s">
        <v>834</v>
      </c>
      <c r="AF410" s="32">
        <v>0</v>
      </c>
      <c r="AG410" s="33" t="s">
        <v>587</v>
      </c>
    </row>
    <row r="411" spans="1:33" ht="120" customHeight="1" x14ac:dyDescent="0.2">
      <c r="A411" s="35" t="s">
        <v>1368</v>
      </c>
      <c r="B411" s="17"/>
      <c r="C411" s="36">
        <v>1935</v>
      </c>
      <c r="D411" s="16" t="s">
        <v>10</v>
      </c>
      <c r="E411" s="17" t="s">
        <v>1582</v>
      </c>
      <c r="F411" s="19">
        <v>45290</v>
      </c>
      <c r="G411" s="17" t="s">
        <v>22</v>
      </c>
      <c r="H411" s="21" t="s">
        <v>1583</v>
      </c>
      <c r="I411" s="16"/>
      <c r="J411" s="19">
        <v>45381</v>
      </c>
      <c r="K411" s="18"/>
      <c r="L411" s="17"/>
      <c r="M411" s="17"/>
      <c r="N411" s="17"/>
      <c r="O411" s="17"/>
      <c r="P411" s="19"/>
      <c r="Q411" s="19" t="s">
        <v>178</v>
      </c>
      <c r="R411" s="20">
        <v>2</v>
      </c>
      <c r="S411" s="20"/>
      <c r="T411" s="16" t="s">
        <v>1585</v>
      </c>
      <c r="U411" s="16" t="s">
        <v>1470</v>
      </c>
      <c r="V411" s="17" t="s">
        <v>121</v>
      </c>
      <c r="W411" s="18">
        <v>1</v>
      </c>
      <c r="X411" s="17" t="s">
        <v>538</v>
      </c>
      <c r="Y411" s="19">
        <v>45323</v>
      </c>
      <c r="Z411" s="19">
        <v>45473</v>
      </c>
      <c r="AA411" s="17" t="s">
        <v>543</v>
      </c>
      <c r="AB411" s="22" t="s">
        <v>1587</v>
      </c>
      <c r="AC411" s="34" t="s">
        <v>44</v>
      </c>
      <c r="AD411" s="31" t="str">
        <f t="shared" si="6"/>
        <v>A</v>
      </c>
      <c r="AE411" s="33" t="s">
        <v>834</v>
      </c>
      <c r="AF411" s="32">
        <v>0</v>
      </c>
      <c r="AG411" s="33" t="s">
        <v>587</v>
      </c>
    </row>
    <row r="412" spans="1:33" ht="120" customHeight="1" x14ac:dyDescent="0.2">
      <c r="A412" s="35" t="s">
        <v>1368</v>
      </c>
      <c r="B412" s="17"/>
      <c r="C412" s="36">
        <v>1936</v>
      </c>
      <c r="D412" s="16" t="s">
        <v>10</v>
      </c>
      <c r="E412" s="17" t="s">
        <v>1582</v>
      </c>
      <c r="F412" s="19">
        <v>45290</v>
      </c>
      <c r="G412" s="17" t="s">
        <v>22</v>
      </c>
      <c r="H412" s="21" t="s">
        <v>1588</v>
      </c>
      <c r="I412" s="16"/>
      <c r="J412" s="19">
        <v>45381</v>
      </c>
      <c r="K412" s="18"/>
      <c r="L412" s="17"/>
      <c r="M412" s="17"/>
      <c r="N412" s="17"/>
      <c r="O412" s="17"/>
      <c r="P412" s="19"/>
      <c r="Q412" s="19" t="s">
        <v>1548</v>
      </c>
      <c r="R412" s="20">
        <v>1</v>
      </c>
      <c r="S412" s="20"/>
      <c r="T412" s="16" t="s">
        <v>1589</v>
      </c>
      <c r="U412" s="16" t="s">
        <v>1590</v>
      </c>
      <c r="V412" s="17" t="s">
        <v>121</v>
      </c>
      <c r="W412" s="18">
        <v>1</v>
      </c>
      <c r="X412" s="17" t="s">
        <v>538</v>
      </c>
      <c r="Y412" s="19">
        <v>45323</v>
      </c>
      <c r="Z412" s="19">
        <v>45473</v>
      </c>
      <c r="AA412" s="17" t="s">
        <v>543</v>
      </c>
      <c r="AB412" s="22" t="s">
        <v>1591</v>
      </c>
      <c r="AC412" s="34" t="s">
        <v>117</v>
      </c>
      <c r="AD412" s="31" t="str">
        <f t="shared" si="6"/>
        <v>A</v>
      </c>
      <c r="AE412" s="33" t="s">
        <v>401</v>
      </c>
      <c r="AF412" s="32">
        <v>0</v>
      </c>
      <c r="AG412" s="33" t="s">
        <v>401</v>
      </c>
    </row>
    <row r="413" spans="1:33" ht="120" customHeight="1" x14ac:dyDescent="0.2">
      <c r="A413" s="35" t="s">
        <v>1368</v>
      </c>
      <c r="B413" s="17"/>
      <c r="C413" s="36">
        <v>1937</v>
      </c>
      <c r="D413" s="16" t="s">
        <v>10</v>
      </c>
      <c r="E413" s="17" t="s">
        <v>1592</v>
      </c>
      <c r="F413" s="19">
        <v>45290</v>
      </c>
      <c r="G413" s="17" t="s">
        <v>22</v>
      </c>
      <c r="H413" s="21" t="s">
        <v>1593</v>
      </c>
      <c r="I413" s="16"/>
      <c r="J413" s="19">
        <v>45381</v>
      </c>
      <c r="K413" s="18"/>
      <c r="L413" s="17"/>
      <c r="M413" s="17"/>
      <c r="N413" s="17"/>
      <c r="O413" s="17"/>
      <c r="P413" s="19"/>
      <c r="Q413" s="19" t="s">
        <v>1584</v>
      </c>
      <c r="R413" s="20">
        <v>1</v>
      </c>
      <c r="S413" s="20"/>
      <c r="T413" s="16" t="s">
        <v>1594</v>
      </c>
      <c r="U413" s="16" t="s">
        <v>1374</v>
      </c>
      <c r="V413" s="17" t="s">
        <v>1554</v>
      </c>
      <c r="W413" s="18">
        <v>1</v>
      </c>
      <c r="X413" s="17" t="s">
        <v>538</v>
      </c>
      <c r="Y413" s="19">
        <v>45293</v>
      </c>
      <c r="Z413" s="19">
        <v>45473</v>
      </c>
      <c r="AA413" s="17" t="s">
        <v>543</v>
      </c>
      <c r="AB413" s="22" t="s">
        <v>1595</v>
      </c>
      <c r="AC413" s="34" t="s">
        <v>117</v>
      </c>
      <c r="AD413" s="31" t="str">
        <f t="shared" si="6"/>
        <v>A</v>
      </c>
      <c r="AE413" s="33" t="s">
        <v>401</v>
      </c>
      <c r="AF413" s="32">
        <v>0</v>
      </c>
      <c r="AG413" s="33" t="s">
        <v>401</v>
      </c>
    </row>
    <row r="414" spans="1:33" ht="120" customHeight="1" x14ac:dyDescent="0.2">
      <c r="A414" s="35" t="s">
        <v>1368</v>
      </c>
      <c r="B414" s="17"/>
      <c r="C414" s="36">
        <v>1937</v>
      </c>
      <c r="D414" s="16" t="s">
        <v>10</v>
      </c>
      <c r="E414" s="17" t="s">
        <v>1592</v>
      </c>
      <c r="F414" s="19">
        <v>45290</v>
      </c>
      <c r="G414" s="17" t="s">
        <v>22</v>
      </c>
      <c r="H414" s="21" t="s">
        <v>1593</v>
      </c>
      <c r="I414" s="16"/>
      <c r="J414" s="19">
        <v>45381</v>
      </c>
      <c r="K414" s="18"/>
      <c r="L414" s="17"/>
      <c r="M414" s="17"/>
      <c r="N414" s="17"/>
      <c r="O414" s="17"/>
      <c r="P414" s="19"/>
      <c r="Q414" s="19" t="s">
        <v>178</v>
      </c>
      <c r="R414" s="20">
        <v>2</v>
      </c>
      <c r="S414" s="20"/>
      <c r="T414" s="16" t="s">
        <v>1594</v>
      </c>
      <c r="U414" s="16" t="s">
        <v>1376</v>
      </c>
      <c r="V414" s="17" t="s">
        <v>1596</v>
      </c>
      <c r="W414" s="18">
        <v>1</v>
      </c>
      <c r="X414" s="17" t="s">
        <v>538</v>
      </c>
      <c r="Y414" s="19">
        <v>45293</v>
      </c>
      <c r="Z414" s="19">
        <v>45473</v>
      </c>
      <c r="AA414" s="17" t="s">
        <v>543</v>
      </c>
      <c r="AB414" s="22" t="s">
        <v>1597</v>
      </c>
      <c r="AC414" s="34" t="s">
        <v>117</v>
      </c>
      <c r="AD414" s="31" t="str">
        <f t="shared" si="6"/>
        <v>A</v>
      </c>
      <c r="AE414" s="33" t="s">
        <v>401</v>
      </c>
      <c r="AF414" s="32">
        <v>0</v>
      </c>
      <c r="AG414" s="33" t="s">
        <v>401</v>
      </c>
    </row>
    <row r="415" spans="1:33" ht="120" customHeight="1" x14ac:dyDescent="0.2">
      <c r="A415" s="35" t="s">
        <v>1368</v>
      </c>
      <c r="B415" s="17"/>
      <c r="C415" s="36">
        <v>1938</v>
      </c>
      <c r="D415" s="16" t="s">
        <v>10</v>
      </c>
      <c r="E415" s="17" t="s">
        <v>1598</v>
      </c>
      <c r="F415" s="19">
        <v>45290</v>
      </c>
      <c r="G415" s="17" t="s">
        <v>22</v>
      </c>
      <c r="H415" s="21" t="s">
        <v>1599</v>
      </c>
      <c r="I415" s="16"/>
      <c r="J415" s="19">
        <v>45381</v>
      </c>
      <c r="K415" s="18"/>
      <c r="L415" s="17"/>
      <c r="M415" s="17"/>
      <c r="N415" s="17"/>
      <c r="O415" s="17"/>
      <c r="P415" s="19"/>
      <c r="Q415" s="19" t="s">
        <v>1600</v>
      </c>
      <c r="R415" s="20">
        <v>1</v>
      </c>
      <c r="S415" s="20"/>
      <c r="T415" s="16" t="s">
        <v>1601</v>
      </c>
      <c r="U415" s="16" t="s">
        <v>1436</v>
      </c>
      <c r="V415" s="17" t="s">
        <v>603</v>
      </c>
      <c r="W415" s="18">
        <v>3</v>
      </c>
      <c r="X415" s="17" t="s">
        <v>538</v>
      </c>
      <c r="Y415" s="19">
        <v>45293</v>
      </c>
      <c r="Z415" s="19">
        <v>45473</v>
      </c>
      <c r="AA415" s="17" t="s">
        <v>543</v>
      </c>
      <c r="AB415" s="22" t="s">
        <v>1602</v>
      </c>
      <c r="AC415" s="34" t="s">
        <v>39</v>
      </c>
      <c r="AD415" s="31" t="str">
        <f t="shared" si="6"/>
        <v>A</v>
      </c>
      <c r="AE415" s="33" t="s">
        <v>1722</v>
      </c>
      <c r="AF415" s="32">
        <v>0</v>
      </c>
      <c r="AG415" s="33" t="s">
        <v>1723</v>
      </c>
    </row>
    <row r="416" spans="1:33" ht="120" customHeight="1" x14ac:dyDescent="0.2">
      <c r="A416" s="35" t="s">
        <v>1368</v>
      </c>
      <c r="B416" s="17"/>
      <c r="C416" s="36">
        <v>1939</v>
      </c>
      <c r="D416" s="16" t="s">
        <v>10</v>
      </c>
      <c r="E416" s="17" t="s">
        <v>1603</v>
      </c>
      <c r="F416" s="19">
        <v>45290</v>
      </c>
      <c r="G416" s="17" t="s">
        <v>22</v>
      </c>
      <c r="H416" s="21" t="s">
        <v>1604</v>
      </c>
      <c r="I416" s="16"/>
      <c r="J416" s="19">
        <v>45381</v>
      </c>
      <c r="K416" s="18"/>
      <c r="L416" s="17"/>
      <c r="M416" s="17"/>
      <c r="N416" s="17"/>
      <c r="O416" s="17"/>
      <c r="P416" s="19"/>
      <c r="Q416" s="19" t="s">
        <v>1584</v>
      </c>
      <c r="R416" s="20">
        <v>1</v>
      </c>
      <c r="S416" s="20"/>
      <c r="T416" s="16" t="s">
        <v>1605</v>
      </c>
      <c r="U416" s="16" t="s">
        <v>1436</v>
      </c>
      <c r="V416" s="17" t="s">
        <v>603</v>
      </c>
      <c r="W416" s="18">
        <v>3</v>
      </c>
      <c r="X416" s="17" t="s">
        <v>538</v>
      </c>
      <c r="Y416" s="19">
        <v>45323</v>
      </c>
      <c r="Z416" s="19">
        <v>45473</v>
      </c>
      <c r="AA416" s="17" t="s">
        <v>543</v>
      </c>
      <c r="AB416" s="22" t="s">
        <v>1606</v>
      </c>
      <c r="AC416" s="34" t="s">
        <v>39</v>
      </c>
      <c r="AD416" s="31" t="str">
        <f t="shared" si="6"/>
        <v>A</v>
      </c>
      <c r="AE416" s="33" t="s">
        <v>1722</v>
      </c>
      <c r="AF416" s="32">
        <v>0</v>
      </c>
      <c r="AG416" s="33" t="s">
        <v>1723</v>
      </c>
    </row>
    <row r="417" spans="1:33" ht="120" customHeight="1" x14ac:dyDescent="0.2">
      <c r="A417" s="35" t="s">
        <v>1368</v>
      </c>
      <c r="B417" s="17"/>
      <c r="C417" s="36">
        <v>1940</v>
      </c>
      <c r="D417" s="16" t="s">
        <v>10</v>
      </c>
      <c r="E417" s="17" t="s">
        <v>1603</v>
      </c>
      <c r="F417" s="19">
        <v>45290</v>
      </c>
      <c r="G417" s="17" t="s">
        <v>22</v>
      </c>
      <c r="H417" s="21" t="s">
        <v>1607</v>
      </c>
      <c r="I417" s="16"/>
      <c r="J417" s="19">
        <v>45381</v>
      </c>
      <c r="K417" s="18"/>
      <c r="L417" s="17"/>
      <c r="M417" s="17"/>
      <c r="N417" s="17"/>
      <c r="O417" s="17"/>
      <c r="P417" s="19"/>
      <c r="Q417" s="19" t="s">
        <v>1584</v>
      </c>
      <c r="R417" s="20">
        <v>1</v>
      </c>
      <c r="S417" s="20"/>
      <c r="T417" s="16" t="s">
        <v>1608</v>
      </c>
      <c r="U417" s="16" t="s">
        <v>1436</v>
      </c>
      <c r="V417" s="17" t="s">
        <v>603</v>
      </c>
      <c r="W417" s="18">
        <v>3</v>
      </c>
      <c r="X417" s="17" t="s">
        <v>538</v>
      </c>
      <c r="Y417" s="19">
        <v>45323</v>
      </c>
      <c r="Z417" s="19">
        <v>45473</v>
      </c>
      <c r="AA417" s="17" t="s">
        <v>543</v>
      </c>
      <c r="AB417" s="22" t="s">
        <v>1609</v>
      </c>
      <c r="AC417" s="34" t="s">
        <v>39</v>
      </c>
      <c r="AD417" s="31" t="str">
        <f t="shared" si="6"/>
        <v>A</v>
      </c>
      <c r="AE417" s="33" t="s">
        <v>1722</v>
      </c>
      <c r="AF417" s="32">
        <v>0</v>
      </c>
      <c r="AG417" s="33" t="s">
        <v>1723</v>
      </c>
    </row>
    <row r="418" spans="1:33" ht="120" customHeight="1" x14ac:dyDescent="0.2">
      <c r="A418" s="35" t="s">
        <v>1368</v>
      </c>
      <c r="B418" s="17"/>
      <c r="C418" s="36">
        <v>1940</v>
      </c>
      <c r="D418" s="16" t="s">
        <v>10</v>
      </c>
      <c r="E418" s="17" t="s">
        <v>1603</v>
      </c>
      <c r="F418" s="19">
        <v>45290</v>
      </c>
      <c r="G418" s="17" t="s">
        <v>22</v>
      </c>
      <c r="H418" s="21" t="s">
        <v>1607</v>
      </c>
      <c r="I418" s="16"/>
      <c r="J418" s="19">
        <v>45381</v>
      </c>
      <c r="K418" s="18"/>
      <c r="L418" s="17"/>
      <c r="M418" s="17"/>
      <c r="N418" s="17"/>
      <c r="O418" s="17"/>
      <c r="P418" s="19"/>
      <c r="Q418" s="19" t="s">
        <v>178</v>
      </c>
      <c r="R418" s="20">
        <v>2</v>
      </c>
      <c r="S418" s="20"/>
      <c r="T418" s="16" t="s">
        <v>1608</v>
      </c>
      <c r="U418" s="16" t="s">
        <v>1451</v>
      </c>
      <c r="V418" s="17" t="s">
        <v>548</v>
      </c>
      <c r="W418" s="18">
        <v>1</v>
      </c>
      <c r="X418" s="17" t="s">
        <v>538</v>
      </c>
      <c r="Y418" s="19">
        <v>45293</v>
      </c>
      <c r="Z418" s="19">
        <v>45473</v>
      </c>
      <c r="AA418" s="17" t="s">
        <v>543</v>
      </c>
      <c r="AB418" s="22" t="s">
        <v>1610</v>
      </c>
      <c r="AC418" s="34" t="s">
        <v>39</v>
      </c>
      <c r="AD418" s="31" t="str">
        <f t="shared" si="6"/>
        <v>A</v>
      </c>
      <c r="AE418" s="33" t="s">
        <v>1722</v>
      </c>
      <c r="AF418" s="32">
        <v>0</v>
      </c>
      <c r="AG418" s="33" t="s">
        <v>1723</v>
      </c>
    </row>
    <row r="419" spans="1:33" ht="120" customHeight="1" x14ac:dyDescent="0.2">
      <c r="A419" s="35" t="s">
        <v>1368</v>
      </c>
      <c r="B419" s="17"/>
      <c r="C419" s="36">
        <v>1940</v>
      </c>
      <c r="D419" s="16" t="s">
        <v>10</v>
      </c>
      <c r="E419" s="17" t="s">
        <v>1603</v>
      </c>
      <c r="F419" s="19">
        <v>45290</v>
      </c>
      <c r="G419" s="17" t="s">
        <v>22</v>
      </c>
      <c r="H419" s="21" t="s">
        <v>1607</v>
      </c>
      <c r="I419" s="16"/>
      <c r="J419" s="19">
        <v>45381</v>
      </c>
      <c r="K419" s="18"/>
      <c r="L419" s="17"/>
      <c r="M419" s="17"/>
      <c r="N419" s="17"/>
      <c r="O419" s="17"/>
      <c r="P419" s="19"/>
      <c r="Q419" s="19" t="s">
        <v>178</v>
      </c>
      <c r="R419" s="20">
        <v>3</v>
      </c>
      <c r="S419" s="20"/>
      <c r="T419" s="16" t="s">
        <v>1608</v>
      </c>
      <c r="U419" s="16" t="s">
        <v>1453</v>
      </c>
      <c r="V419" s="17" t="s">
        <v>1596</v>
      </c>
      <c r="W419" s="18">
        <v>1</v>
      </c>
      <c r="X419" s="17" t="s">
        <v>538</v>
      </c>
      <c r="Y419" s="19">
        <v>45293</v>
      </c>
      <c r="Z419" s="19">
        <v>45473</v>
      </c>
      <c r="AA419" s="17" t="s">
        <v>543</v>
      </c>
      <c r="AB419" s="22" t="s">
        <v>1611</v>
      </c>
      <c r="AC419" s="34" t="s">
        <v>39</v>
      </c>
      <c r="AD419" s="31" t="str">
        <f t="shared" si="6"/>
        <v>A</v>
      </c>
      <c r="AE419" s="33" t="s">
        <v>1722</v>
      </c>
      <c r="AF419" s="32">
        <v>0</v>
      </c>
      <c r="AG419" s="33" t="s">
        <v>1723</v>
      </c>
    </row>
    <row r="420" spans="1:33" ht="120" customHeight="1" x14ac:dyDescent="0.2">
      <c r="A420" s="35" t="s">
        <v>1368</v>
      </c>
      <c r="B420" s="17"/>
      <c r="C420" s="36">
        <v>1941</v>
      </c>
      <c r="D420" s="16" t="s">
        <v>10</v>
      </c>
      <c r="E420" s="17" t="s">
        <v>1603</v>
      </c>
      <c r="F420" s="19">
        <v>45290</v>
      </c>
      <c r="G420" s="17" t="s">
        <v>22</v>
      </c>
      <c r="H420" s="21" t="s">
        <v>1612</v>
      </c>
      <c r="I420" s="16"/>
      <c r="J420" s="19">
        <v>45381</v>
      </c>
      <c r="K420" s="18"/>
      <c r="L420" s="17"/>
      <c r="M420" s="17"/>
      <c r="N420" s="17"/>
      <c r="O420" s="17"/>
      <c r="P420" s="19"/>
      <c r="Q420" s="19" t="s">
        <v>1584</v>
      </c>
      <c r="R420" s="20">
        <v>1</v>
      </c>
      <c r="S420" s="20"/>
      <c r="T420" s="16" t="s">
        <v>1613</v>
      </c>
      <c r="U420" s="16" t="s">
        <v>1436</v>
      </c>
      <c r="V420" s="17" t="s">
        <v>1560</v>
      </c>
      <c r="W420" s="18">
        <v>3</v>
      </c>
      <c r="X420" s="17" t="s">
        <v>538</v>
      </c>
      <c r="Y420" s="19">
        <v>45323</v>
      </c>
      <c r="Z420" s="19">
        <v>45473</v>
      </c>
      <c r="AA420" s="17" t="s">
        <v>543</v>
      </c>
      <c r="AB420" s="22" t="s">
        <v>1614</v>
      </c>
      <c r="AC420" s="34" t="s">
        <v>117</v>
      </c>
      <c r="AD420" s="31" t="str">
        <f t="shared" si="6"/>
        <v>A</v>
      </c>
      <c r="AE420" s="33" t="s">
        <v>401</v>
      </c>
      <c r="AF420" s="32">
        <v>0</v>
      </c>
      <c r="AG420" s="33" t="s">
        <v>401</v>
      </c>
    </row>
    <row r="421" spans="1:33" ht="120" customHeight="1" x14ac:dyDescent="0.2">
      <c r="A421" s="35" t="s">
        <v>1368</v>
      </c>
      <c r="B421" s="17"/>
      <c r="C421" s="36">
        <v>1941</v>
      </c>
      <c r="D421" s="16" t="s">
        <v>10</v>
      </c>
      <c r="E421" s="17" t="s">
        <v>1603</v>
      </c>
      <c r="F421" s="19">
        <v>45290</v>
      </c>
      <c r="G421" s="17" t="s">
        <v>22</v>
      </c>
      <c r="H421" s="21" t="s">
        <v>1612</v>
      </c>
      <c r="I421" s="16"/>
      <c r="J421" s="19">
        <v>45381</v>
      </c>
      <c r="K421" s="18"/>
      <c r="L421" s="17"/>
      <c r="M421" s="17"/>
      <c r="N421" s="17"/>
      <c r="O421" s="17"/>
      <c r="P421" s="19"/>
      <c r="Q421" s="19" t="s">
        <v>178</v>
      </c>
      <c r="R421" s="20">
        <v>2</v>
      </c>
      <c r="S421" s="20"/>
      <c r="T421" s="16" t="s">
        <v>1613</v>
      </c>
      <c r="U421" s="16" t="s">
        <v>1590</v>
      </c>
      <c r="V421" s="17" t="s">
        <v>1615</v>
      </c>
      <c r="W421" s="18">
        <v>1</v>
      </c>
      <c r="X421" s="17" t="s">
        <v>538</v>
      </c>
      <c r="Y421" s="19">
        <v>45323</v>
      </c>
      <c r="Z421" s="19">
        <v>45473</v>
      </c>
      <c r="AA421" s="17" t="s">
        <v>543</v>
      </c>
      <c r="AB421" s="22" t="s">
        <v>1616</v>
      </c>
      <c r="AC421" s="34" t="s">
        <v>117</v>
      </c>
      <c r="AD421" s="31" t="str">
        <f t="shared" si="6"/>
        <v>A</v>
      </c>
      <c r="AE421" s="33" t="s">
        <v>401</v>
      </c>
      <c r="AF421" s="32">
        <v>0</v>
      </c>
      <c r="AG421" s="33" t="s">
        <v>401</v>
      </c>
    </row>
    <row r="422" spans="1:33" ht="120" customHeight="1" x14ac:dyDescent="0.2">
      <c r="A422" s="35" t="s">
        <v>1368</v>
      </c>
      <c r="B422" s="17"/>
      <c r="C422" s="36">
        <v>1942</v>
      </c>
      <c r="D422" s="16" t="s">
        <v>10</v>
      </c>
      <c r="E422" s="17" t="s">
        <v>1617</v>
      </c>
      <c r="F422" s="19">
        <v>45290</v>
      </c>
      <c r="G422" s="17" t="s">
        <v>22</v>
      </c>
      <c r="H422" s="21" t="s">
        <v>1618</v>
      </c>
      <c r="I422" s="16"/>
      <c r="J422" s="19">
        <v>45381</v>
      </c>
      <c r="K422" s="18"/>
      <c r="L422" s="17"/>
      <c r="M422" s="17"/>
      <c r="N422" s="17"/>
      <c r="O422" s="17"/>
      <c r="P422" s="19"/>
      <c r="Q422" s="19" t="s">
        <v>1548</v>
      </c>
      <c r="R422" s="20">
        <v>1</v>
      </c>
      <c r="S422" s="20"/>
      <c r="T422" s="16" t="s">
        <v>1619</v>
      </c>
      <c r="U422" s="16" t="s">
        <v>1436</v>
      </c>
      <c r="V422" s="17" t="s">
        <v>603</v>
      </c>
      <c r="W422" s="18">
        <v>3</v>
      </c>
      <c r="X422" s="17" t="s">
        <v>538</v>
      </c>
      <c r="Y422" s="19">
        <v>45323</v>
      </c>
      <c r="Z422" s="19">
        <v>45473</v>
      </c>
      <c r="AA422" s="17" t="s">
        <v>543</v>
      </c>
      <c r="AB422" s="22" t="s">
        <v>1620</v>
      </c>
      <c r="AC422" s="34" t="s">
        <v>117</v>
      </c>
      <c r="AD422" s="31" t="str">
        <f t="shared" si="6"/>
        <v>A</v>
      </c>
      <c r="AE422" s="33" t="s">
        <v>401</v>
      </c>
      <c r="AF422" s="32">
        <v>0</v>
      </c>
      <c r="AG422" s="33" t="s">
        <v>401</v>
      </c>
    </row>
    <row r="423" spans="1:33" ht="120" customHeight="1" x14ac:dyDescent="0.2">
      <c r="A423" s="35" t="s">
        <v>1368</v>
      </c>
      <c r="B423" s="17"/>
      <c r="C423" s="36">
        <v>1942</v>
      </c>
      <c r="D423" s="16" t="s">
        <v>10</v>
      </c>
      <c r="E423" s="17" t="s">
        <v>1617</v>
      </c>
      <c r="F423" s="19">
        <v>45290</v>
      </c>
      <c r="G423" s="17" t="s">
        <v>22</v>
      </c>
      <c r="H423" s="21" t="s">
        <v>1618</v>
      </c>
      <c r="I423" s="16"/>
      <c r="J423" s="19">
        <v>45381</v>
      </c>
      <c r="K423" s="18"/>
      <c r="L423" s="17"/>
      <c r="M423" s="17"/>
      <c r="N423" s="17"/>
      <c r="O423" s="17"/>
      <c r="P423" s="19"/>
      <c r="Q423" s="19" t="s">
        <v>178</v>
      </c>
      <c r="R423" s="20">
        <v>2</v>
      </c>
      <c r="S423" s="20"/>
      <c r="T423" s="16" t="s">
        <v>1619</v>
      </c>
      <c r="U423" s="16" t="s">
        <v>1451</v>
      </c>
      <c r="V423" s="17" t="s">
        <v>548</v>
      </c>
      <c r="W423" s="18">
        <v>1</v>
      </c>
      <c r="X423" s="17" t="s">
        <v>538</v>
      </c>
      <c r="Y423" s="19">
        <v>45323</v>
      </c>
      <c r="Z423" s="19">
        <v>45473</v>
      </c>
      <c r="AA423" s="17" t="s">
        <v>543</v>
      </c>
      <c r="AB423" s="22" t="s">
        <v>1621</v>
      </c>
      <c r="AC423" s="34" t="s">
        <v>117</v>
      </c>
      <c r="AD423" s="31" t="str">
        <f t="shared" si="6"/>
        <v>A</v>
      </c>
      <c r="AE423" s="33" t="s">
        <v>401</v>
      </c>
      <c r="AF423" s="32">
        <v>0</v>
      </c>
      <c r="AG423" s="33" t="s">
        <v>401</v>
      </c>
    </row>
    <row r="424" spans="1:33" ht="120" customHeight="1" x14ac:dyDescent="0.2">
      <c r="A424" s="35" t="s">
        <v>1368</v>
      </c>
      <c r="B424" s="17"/>
      <c r="C424" s="36">
        <v>1942</v>
      </c>
      <c r="D424" s="16" t="s">
        <v>10</v>
      </c>
      <c r="E424" s="17" t="s">
        <v>1617</v>
      </c>
      <c r="F424" s="19">
        <v>45290</v>
      </c>
      <c r="G424" s="17" t="s">
        <v>22</v>
      </c>
      <c r="H424" s="21" t="s">
        <v>1618</v>
      </c>
      <c r="I424" s="16"/>
      <c r="J424" s="19">
        <v>45381</v>
      </c>
      <c r="K424" s="18"/>
      <c r="L424" s="17"/>
      <c r="M424" s="17"/>
      <c r="N424" s="17"/>
      <c r="O424" s="17"/>
      <c r="P424" s="19"/>
      <c r="Q424" s="19" t="s">
        <v>178</v>
      </c>
      <c r="R424" s="20">
        <v>3</v>
      </c>
      <c r="S424" s="20"/>
      <c r="T424" s="16" t="s">
        <v>1619</v>
      </c>
      <c r="U424" s="16" t="s">
        <v>1453</v>
      </c>
      <c r="V424" s="17" t="s">
        <v>1377</v>
      </c>
      <c r="W424" s="18">
        <v>1</v>
      </c>
      <c r="X424" s="17" t="s">
        <v>538</v>
      </c>
      <c r="Y424" s="19">
        <v>45323</v>
      </c>
      <c r="Z424" s="19">
        <v>45473</v>
      </c>
      <c r="AA424" s="17" t="s">
        <v>543</v>
      </c>
      <c r="AB424" s="22" t="s">
        <v>1622</v>
      </c>
      <c r="AC424" s="34" t="s">
        <v>117</v>
      </c>
      <c r="AD424" s="31" t="str">
        <f t="shared" si="6"/>
        <v>A</v>
      </c>
      <c r="AE424" s="33" t="s">
        <v>401</v>
      </c>
      <c r="AF424" s="32">
        <v>0</v>
      </c>
      <c r="AG424" s="33" t="s">
        <v>401</v>
      </c>
    </row>
    <row r="425" spans="1:33" ht="120" customHeight="1" x14ac:dyDescent="0.2">
      <c r="A425" s="35" t="s">
        <v>1368</v>
      </c>
      <c r="B425" s="17"/>
      <c r="C425" s="36">
        <v>1943</v>
      </c>
      <c r="D425" s="16" t="s">
        <v>10</v>
      </c>
      <c r="E425" s="17" t="s">
        <v>1617</v>
      </c>
      <c r="F425" s="19">
        <v>45290</v>
      </c>
      <c r="G425" s="17" t="s">
        <v>22</v>
      </c>
      <c r="H425" s="21" t="s">
        <v>1623</v>
      </c>
      <c r="I425" s="16"/>
      <c r="J425" s="19">
        <v>45381</v>
      </c>
      <c r="K425" s="18"/>
      <c r="L425" s="17"/>
      <c r="M425" s="17"/>
      <c r="N425" s="17"/>
      <c r="O425" s="17"/>
      <c r="P425" s="19"/>
      <c r="Q425" s="19" t="s">
        <v>1548</v>
      </c>
      <c r="R425" s="20">
        <v>1</v>
      </c>
      <c r="S425" s="20"/>
      <c r="T425" s="16" t="s">
        <v>1624</v>
      </c>
      <c r="U425" s="16" t="s">
        <v>1625</v>
      </c>
      <c r="V425" s="17" t="s">
        <v>1626</v>
      </c>
      <c r="W425" s="18">
        <v>1</v>
      </c>
      <c r="X425" s="17" t="s">
        <v>538</v>
      </c>
      <c r="Y425" s="19">
        <v>45323</v>
      </c>
      <c r="Z425" s="19">
        <v>45473</v>
      </c>
      <c r="AA425" s="17" t="s">
        <v>543</v>
      </c>
      <c r="AB425" s="22" t="s">
        <v>1627</v>
      </c>
      <c r="AC425" s="34" t="s">
        <v>117</v>
      </c>
      <c r="AD425" s="31" t="str">
        <f t="shared" si="6"/>
        <v>A</v>
      </c>
      <c r="AE425" s="33" t="s">
        <v>401</v>
      </c>
      <c r="AF425" s="32">
        <v>0</v>
      </c>
      <c r="AG425" s="33" t="s">
        <v>401</v>
      </c>
    </row>
    <row r="426" spans="1:33" ht="120" customHeight="1" x14ac:dyDescent="0.2">
      <c r="A426" s="35" t="s">
        <v>1368</v>
      </c>
      <c r="B426" s="17"/>
      <c r="C426" s="36">
        <v>1944</v>
      </c>
      <c r="D426" s="16" t="s">
        <v>10</v>
      </c>
      <c r="E426" s="17" t="s">
        <v>1617</v>
      </c>
      <c r="F426" s="19">
        <v>45290</v>
      </c>
      <c r="G426" s="17" t="s">
        <v>22</v>
      </c>
      <c r="H426" s="21" t="s">
        <v>1628</v>
      </c>
      <c r="I426" s="16"/>
      <c r="J426" s="19">
        <v>45381</v>
      </c>
      <c r="K426" s="18"/>
      <c r="L426" s="17"/>
      <c r="M426" s="17"/>
      <c r="N426" s="17"/>
      <c r="O426" s="17"/>
      <c r="P426" s="19"/>
      <c r="Q426" s="19" t="s">
        <v>1584</v>
      </c>
      <c r="R426" s="20">
        <v>1</v>
      </c>
      <c r="S426" s="20"/>
      <c r="T426" s="16" t="s">
        <v>1629</v>
      </c>
      <c r="U426" s="16" t="s">
        <v>1436</v>
      </c>
      <c r="V426" s="17" t="s">
        <v>603</v>
      </c>
      <c r="W426" s="18">
        <v>3</v>
      </c>
      <c r="X426" s="17" t="s">
        <v>538</v>
      </c>
      <c r="Y426" s="19">
        <v>45323</v>
      </c>
      <c r="Z426" s="19">
        <v>45473</v>
      </c>
      <c r="AA426" s="17" t="s">
        <v>543</v>
      </c>
      <c r="AB426" s="22" t="s">
        <v>1630</v>
      </c>
      <c r="AC426" s="34" t="s">
        <v>45</v>
      </c>
      <c r="AD426" s="31" t="str">
        <f t="shared" si="6"/>
        <v>A</v>
      </c>
      <c r="AE426" s="33" t="s">
        <v>744</v>
      </c>
      <c r="AF426" s="32">
        <v>0</v>
      </c>
      <c r="AG426" s="33" t="s">
        <v>745</v>
      </c>
    </row>
    <row r="427" spans="1:33" ht="120" customHeight="1" x14ac:dyDescent="0.2">
      <c r="A427" s="35" t="s">
        <v>1368</v>
      </c>
      <c r="B427" s="17"/>
      <c r="C427" s="36">
        <v>1944</v>
      </c>
      <c r="D427" s="16" t="s">
        <v>10</v>
      </c>
      <c r="E427" s="17" t="s">
        <v>1617</v>
      </c>
      <c r="F427" s="19">
        <v>45290</v>
      </c>
      <c r="G427" s="17" t="s">
        <v>22</v>
      </c>
      <c r="H427" s="21" t="s">
        <v>1628</v>
      </c>
      <c r="I427" s="16"/>
      <c r="J427" s="19"/>
      <c r="K427" s="18"/>
      <c r="L427" s="17"/>
      <c r="M427" s="17"/>
      <c r="N427" s="17"/>
      <c r="O427" s="17"/>
      <c r="P427" s="19"/>
      <c r="Q427" s="19" t="s">
        <v>178</v>
      </c>
      <c r="R427" s="20">
        <v>2</v>
      </c>
      <c r="S427" s="20"/>
      <c r="T427" s="16" t="s">
        <v>1629</v>
      </c>
      <c r="U427" s="16" t="s">
        <v>1550</v>
      </c>
      <c r="V427" s="17" t="s">
        <v>1542</v>
      </c>
      <c r="W427" s="18">
        <v>1</v>
      </c>
      <c r="X427" s="17" t="s">
        <v>538</v>
      </c>
      <c r="Y427" s="19">
        <v>45323</v>
      </c>
      <c r="Z427" s="19">
        <v>45473</v>
      </c>
      <c r="AA427" s="17" t="s">
        <v>543</v>
      </c>
      <c r="AB427" s="22" t="s">
        <v>1631</v>
      </c>
      <c r="AC427" s="34" t="s">
        <v>45</v>
      </c>
      <c r="AD427" s="31" t="str">
        <f t="shared" si="6"/>
        <v>A</v>
      </c>
      <c r="AE427" s="33" t="s">
        <v>744</v>
      </c>
      <c r="AF427" s="32">
        <v>0</v>
      </c>
      <c r="AG427" s="33" t="s">
        <v>745</v>
      </c>
    </row>
    <row r="428" spans="1:33" ht="120" customHeight="1" x14ac:dyDescent="0.2">
      <c r="A428" s="35" t="s">
        <v>1368</v>
      </c>
      <c r="B428" s="17"/>
      <c r="C428" s="36">
        <v>1945</v>
      </c>
      <c r="D428" s="16" t="s">
        <v>10</v>
      </c>
      <c r="E428" s="17" t="s">
        <v>1632</v>
      </c>
      <c r="F428" s="19">
        <v>45290</v>
      </c>
      <c r="G428" s="17" t="s">
        <v>22</v>
      </c>
      <c r="H428" s="21" t="s">
        <v>1633</v>
      </c>
      <c r="I428" s="16"/>
      <c r="J428" s="19">
        <v>45381</v>
      </c>
      <c r="K428" s="18"/>
      <c r="L428" s="17"/>
      <c r="M428" s="17"/>
      <c r="N428" s="17"/>
      <c r="O428" s="17"/>
      <c r="P428" s="19"/>
      <c r="Q428" s="19" t="s">
        <v>1548</v>
      </c>
      <c r="R428" s="20">
        <v>1</v>
      </c>
      <c r="S428" s="20"/>
      <c r="T428" s="16" t="s">
        <v>1634</v>
      </c>
      <c r="U428" s="16" t="s">
        <v>1436</v>
      </c>
      <c r="V428" s="17" t="s">
        <v>603</v>
      </c>
      <c r="W428" s="18">
        <v>3</v>
      </c>
      <c r="X428" s="17" t="s">
        <v>538</v>
      </c>
      <c r="Y428" s="19">
        <v>45323</v>
      </c>
      <c r="Z428" s="19">
        <v>45473</v>
      </c>
      <c r="AA428" s="17" t="s">
        <v>543</v>
      </c>
      <c r="AB428" s="22" t="s">
        <v>1635</v>
      </c>
      <c r="AC428" s="34" t="s">
        <v>45</v>
      </c>
      <c r="AD428" s="31" t="str">
        <f t="shared" si="6"/>
        <v>A</v>
      </c>
      <c r="AE428" s="33" t="s">
        <v>744</v>
      </c>
      <c r="AF428" s="32">
        <v>0</v>
      </c>
      <c r="AG428" s="33" t="s">
        <v>745</v>
      </c>
    </row>
    <row r="429" spans="1:33" ht="120" customHeight="1" x14ac:dyDescent="0.2">
      <c r="A429" s="35" t="s">
        <v>1368</v>
      </c>
      <c r="B429" s="17"/>
      <c r="C429" s="36">
        <v>1945</v>
      </c>
      <c r="D429" s="16" t="s">
        <v>10</v>
      </c>
      <c r="E429" s="17" t="s">
        <v>1632</v>
      </c>
      <c r="F429" s="19">
        <v>45290</v>
      </c>
      <c r="G429" s="17" t="s">
        <v>22</v>
      </c>
      <c r="H429" s="21" t="s">
        <v>1633</v>
      </c>
      <c r="I429" s="16"/>
      <c r="J429" s="19">
        <v>45381</v>
      </c>
      <c r="K429" s="18"/>
      <c r="L429" s="17"/>
      <c r="M429" s="17"/>
      <c r="N429" s="17"/>
      <c r="O429" s="17"/>
      <c r="P429" s="19"/>
      <c r="Q429" s="19" t="s">
        <v>178</v>
      </c>
      <c r="R429" s="20">
        <v>2</v>
      </c>
      <c r="S429" s="20"/>
      <c r="T429" s="16" t="s">
        <v>1634</v>
      </c>
      <c r="U429" s="16" t="s">
        <v>1544</v>
      </c>
      <c r="V429" s="17" t="s">
        <v>121</v>
      </c>
      <c r="W429" s="18">
        <v>1</v>
      </c>
      <c r="X429" s="17" t="s">
        <v>538</v>
      </c>
      <c r="Y429" s="19">
        <v>45323</v>
      </c>
      <c r="Z429" s="19">
        <v>45473</v>
      </c>
      <c r="AA429" s="17" t="s">
        <v>543</v>
      </c>
      <c r="AB429" s="22" t="s">
        <v>1636</v>
      </c>
      <c r="AC429" s="34" t="s">
        <v>45</v>
      </c>
      <c r="AD429" s="31" t="str">
        <f t="shared" si="6"/>
        <v>A</v>
      </c>
      <c r="AE429" s="33" t="s">
        <v>744</v>
      </c>
      <c r="AF429" s="32">
        <v>0</v>
      </c>
      <c r="AG429" s="33" t="s">
        <v>745</v>
      </c>
    </row>
    <row r="430" spans="1:33" ht="120" customHeight="1" x14ac:dyDescent="0.2">
      <c r="A430" s="35" t="s">
        <v>1368</v>
      </c>
      <c r="B430" s="17"/>
      <c r="C430" s="36">
        <v>1945</v>
      </c>
      <c r="D430" s="16" t="s">
        <v>10</v>
      </c>
      <c r="E430" s="17" t="s">
        <v>1632</v>
      </c>
      <c r="F430" s="19">
        <v>45290</v>
      </c>
      <c r="G430" s="17" t="s">
        <v>22</v>
      </c>
      <c r="H430" s="21" t="s">
        <v>1633</v>
      </c>
      <c r="I430" s="16"/>
      <c r="J430" s="19">
        <v>45381</v>
      </c>
      <c r="K430" s="18"/>
      <c r="L430" s="17"/>
      <c r="M430" s="17"/>
      <c r="N430" s="17"/>
      <c r="O430" s="17"/>
      <c r="P430" s="19"/>
      <c r="Q430" s="19" t="s">
        <v>178</v>
      </c>
      <c r="R430" s="20">
        <v>3</v>
      </c>
      <c r="S430" s="20"/>
      <c r="T430" s="16" t="s">
        <v>1634</v>
      </c>
      <c r="U430" s="16" t="s">
        <v>1465</v>
      </c>
      <c r="V430" s="17" t="s">
        <v>548</v>
      </c>
      <c r="W430" s="18">
        <v>1</v>
      </c>
      <c r="X430" s="17" t="s">
        <v>538</v>
      </c>
      <c r="Y430" s="19">
        <v>45323</v>
      </c>
      <c r="Z430" s="19">
        <v>45504</v>
      </c>
      <c r="AA430" s="17" t="s">
        <v>543</v>
      </c>
      <c r="AB430" s="22" t="s">
        <v>1637</v>
      </c>
      <c r="AC430" s="34" t="s">
        <v>45</v>
      </c>
      <c r="AD430" s="31" t="str">
        <f t="shared" si="6"/>
        <v>A</v>
      </c>
      <c r="AE430" s="33" t="s">
        <v>744</v>
      </c>
      <c r="AF430" s="32">
        <v>0</v>
      </c>
      <c r="AG430" s="33" t="s">
        <v>745</v>
      </c>
    </row>
    <row r="431" spans="1:33" ht="120" customHeight="1" x14ac:dyDescent="0.2">
      <c r="A431" s="35" t="s">
        <v>1368</v>
      </c>
      <c r="B431" s="17"/>
      <c r="C431" s="36">
        <v>1946</v>
      </c>
      <c r="D431" s="16" t="s">
        <v>10</v>
      </c>
      <c r="E431" s="17" t="s">
        <v>1632</v>
      </c>
      <c r="F431" s="19">
        <v>45290</v>
      </c>
      <c r="G431" s="17" t="s">
        <v>22</v>
      </c>
      <c r="H431" s="21" t="s">
        <v>1638</v>
      </c>
      <c r="I431" s="16"/>
      <c r="J431" s="19">
        <v>45381</v>
      </c>
      <c r="K431" s="18"/>
      <c r="L431" s="17"/>
      <c r="M431" s="17"/>
      <c r="N431" s="17"/>
      <c r="O431" s="17"/>
      <c r="P431" s="19"/>
      <c r="Q431" s="19" t="s">
        <v>1639</v>
      </c>
      <c r="R431" s="20">
        <v>1</v>
      </c>
      <c r="S431" s="20"/>
      <c r="T431" s="16" t="s">
        <v>1640</v>
      </c>
      <c r="U431" s="16" t="s">
        <v>1436</v>
      </c>
      <c r="V431" s="17" t="s">
        <v>603</v>
      </c>
      <c r="W431" s="18">
        <v>3</v>
      </c>
      <c r="X431" s="17" t="s">
        <v>538</v>
      </c>
      <c r="Y431" s="19">
        <v>45323</v>
      </c>
      <c r="Z431" s="19">
        <v>45473</v>
      </c>
      <c r="AA431" s="17" t="s">
        <v>543</v>
      </c>
      <c r="AB431" s="22" t="s">
        <v>1641</v>
      </c>
      <c r="AC431" s="34" t="s">
        <v>117</v>
      </c>
      <c r="AD431" s="31" t="str">
        <f t="shared" si="6"/>
        <v>A</v>
      </c>
      <c r="AE431" s="33" t="s">
        <v>401</v>
      </c>
      <c r="AF431" s="32">
        <v>0</v>
      </c>
      <c r="AG431" s="33" t="s">
        <v>401</v>
      </c>
    </row>
    <row r="432" spans="1:33" ht="120" customHeight="1" x14ac:dyDescent="0.2">
      <c r="A432" s="35" t="s">
        <v>1368</v>
      </c>
      <c r="B432" s="17"/>
      <c r="C432" s="36">
        <v>1946</v>
      </c>
      <c r="D432" s="16" t="s">
        <v>10</v>
      </c>
      <c r="E432" s="17" t="s">
        <v>1632</v>
      </c>
      <c r="F432" s="19">
        <v>45290</v>
      </c>
      <c r="G432" s="17" t="s">
        <v>22</v>
      </c>
      <c r="H432" s="21" t="s">
        <v>1638</v>
      </c>
      <c r="I432" s="16"/>
      <c r="J432" s="19">
        <v>45381</v>
      </c>
      <c r="K432" s="18"/>
      <c r="L432" s="17"/>
      <c r="M432" s="17"/>
      <c r="N432" s="17"/>
      <c r="O432" s="17"/>
      <c r="P432" s="19"/>
      <c r="Q432" s="19" t="s">
        <v>178</v>
      </c>
      <c r="R432" s="20">
        <v>2</v>
      </c>
      <c r="S432" s="20"/>
      <c r="T432" s="16" t="s">
        <v>1640</v>
      </c>
      <c r="U432" s="16" t="s">
        <v>1544</v>
      </c>
      <c r="V432" s="17" t="s">
        <v>121</v>
      </c>
      <c r="W432" s="18">
        <v>1</v>
      </c>
      <c r="X432" s="17" t="s">
        <v>538</v>
      </c>
      <c r="Y432" s="19">
        <v>45323</v>
      </c>
      <c r="Z432" s="19">
        <v>45473</v>
      </c>
      <c r="AA432" s="17" t="s">
        <v>543</v>
      </c>
      <c r="AB432" s="22" t="s">
        <v>1642</v>
      </c>
      <c r="AC432" s="34" t="s">
        <v>117</v>
      </c>
      <c r="AD432" s="31" t="str">
        <f t="shared" si="6"/>
        <v>A</v>
      </c>
      <c r="AE432" s="33" t="s">
        <v>401</v>
      </c>
      <c r="AF432" s="32">
        <v>0</v>
      </c>
      <c r="AG432" s="33" t="s">
        <v>401</v>
      </c>
    </row>
    <row r="433" spans="1:33" ht="120" customHeight="1" x14ac:dyDescent="0.2">
      <c r="A433" s="35" t="s">
        <v>1368</v>
      </c>
      <c r="B433" s="17"/>
      <c r="C433" s="36">
        <v>1946</v>
      </c>
      <c r="D433" s="16" t="s">
        <v>10</v>
      </c>
      <c r="E433" s="17" t="s">
        <v>1632</v>
      </c>
      <c r="F433" s="19">
        <v>45290</v>
      </c>
      <c r="G433" s="17" t="s">
        <v>22</v>
      </c>
      <c r="H433" s="21" t="s">
        <v>1638</v>
      </c>
      <c r="I433" s="16"/>
      <c r="J433" s="19">
        <v>45381</v>
      </c>
      <c r="K433" s="18"/>
      <c r="L433" s="17"/>
      <c r="M433" s="17"/>
      <c r="N433" s="17"/>
      <c r="O433" s="17"/>
      <c r="P433" s="19"/>
      <c r="Q433" s="19" t="s">
        <v>178</v>
      </c>
      <c r="R433" s="20">
        <v>3</v>
      </c>
      <c r="S433" s="20"/>
      <c r="T433" s="16" t="s">
        <v>1640</v>
      </c>
      <c r="U433" s="16" t="s">
        <v>1465</v>
      </c>
      <c r="V433" s="17" t="s">
        <v>548</v>
      </c>
      <c r="W433" s="18">
        <v>1</v>
      </c>
      <c r="X433" s="17" t="s">
        <v>538</v>
      </c>
      <c r="Y433" s="19">
        <v>45323</v>
      </c>
      <c r="Z433" s="19">
        <v>45504</v>
      </c>
      <c r="AA433" s="17" t="s">
        <v>543</v>
      </c>
      <c r="AB433" s="22" t="s">
        <v>1643</v>
      </c>
      <c r="AC433" s="34" t="s">
        <v>117</v>
      </c>
      <c r="AD433" s="31" t="str">
        <f t="shared" si="6"/>
        <v>A</v>
      </c>
      <c r="AE433" s="33" t="s">
        <v>401</v>
      </c>
      <c r="AF433" s="32">
        <v>0</v>
      </c>
      <c r="AG433" s="33" t="s">
        <v>401</v>
      </c>
    </row>
    <row r="434" spans="1:33" ht="120" customHeight="1" x14ac:dyDescent="0.2">
      <c r="A434" s="35" t="s">
        <v>1368</v>
      </c>
      <c r="B434" s="17"/>
      <c r="C434" s="36">
        <v>1947</v>
      </c>
      <c r="D434" s="16" t="s">
        <v>10</v>
      </c>
      <c r="E434" s="17" t="s">
        <v>1632</v>
      </c>
      <c r="F434" s="19">
        <v>45290</v>
      </c>
      <c r="G434" s="17" t="s">
        <v>22</v>
      </c>
      <c r="H434" s="21" t="s">
        <v>1644</v>
      </c>
      <c r="I434" s="16"/>
      <c r="J434" s="19">
        <v>45381</v>
      </c>
      <c r="K434" s="18"/>
      <c r="L434" s="17"/>
      <c r="M434" s="17"/>
      <c r="N434" s="17"/>
      <c r="O434" s="17"/>
      <c r="P434" s="19"/>
      <c r="Q434" s="19" t="s">
        <v>1548</v>
      </c>
      <c r="R434" s="20">
        <v>1</v>
      </c>
      <c r="S434" s="20"/>
      <c r="T434" s="16" t="s">
        <v>1645</v>
      </c>
      <c r="U434" s="16" t="s">
        <v>1646</v>
      </c>
      <c r="V434" s="17" t="s">
        <v>1647</v>
      </c>
      <c r="W434" s="18">
        <v>1</v>
      </c>
      <c r="X434" s="17" t="s">
        <v>538</v>
      </c>
      <c r="Y434" s="19">
        <v>45323</v>
      </c>
      <c r="Z434" s="19">
        <v>45504</v>
      </c>
      <c r="AA434" s="17" t="s">
        <v>543</v>
      </c>
      <c r="AB434" s="22" t="s">
        <v>1648</v>
      </c>
      <c r="AC434" s="34" t="s">
        <v>117</v>
      </c>
      <c r="AD434" s="31" t="str">
        <f t="shared" si="6"/>
        <v>A</v>
      </c>
      <c r="AE434" s="33" t="s">
        <v>401</v>
      </c>
      <c r="AF434" s="32">
        <v>0</v>
      </c>
      <c r="AG434" s="33" t="s">
        <v>401</v>
      </c>
    </row>
    <row r="435" spans="1:33" ht="120" customHeight="1" x14ac:dyDescent="0.2">
      <c r="H435" s="4"/>
      <c r="J435" s="11"/>
      <c r="U435" s="4"/>
      <c r="V435" s="4"/>
      <c r="W435" s="1"/>
      <c r="X435" s="17"/>
      <c r="Y435" s="1"/>
      <c r="Z435" s="6"/>
      <c r="AA435" s="2"/>
      <c r="AB435" s="3"/>
      <c r="AC435" s="3"/>
      <c r="AD435" s="3"/>
    </row>
    <row r="436" spans="1:33" ht="120" customHeight="1" x14ac:dyDescent="0.2">
      <c r="X436" s="6"/>
      <c r="Y436" s="2"/>
      <c r="AB436" s="3"/>
    </row>
  </sheetData>
  <sheetProtection algorithmName="SHA-512" hashValue="HWGqQglVobyo8+iMCwTcwQl8S56+bvOZjTl3yxILURpKPFVvTv466XdKcvkRBjVYTNnirvd2Uc3pTkUVPd/NkQ==" saltValue="PaavrQ7bt8HrWdMvXInGBw==" spinCount="100000" sheet="1" insertColumns="0" insertRows="0" insertHyperlinks="0" deleteColumns="0" deleteRows="0" sort="0"/>
  <autoFilter ref="A4:AG434" xr:uid="{00000000-0001-0000-0000-000000000000}"/>
  <mergeCells count="5">
    <mergeCell ref="AC3:AG3"/>
    <mergeCell ref="H1:X2"/>
    <mergeCell ref="K3:Q3"/>
    <mergeCell ref="A3:J3"/>
    <mergeCell ref="R3:AA3"/>
  </mergeCells>
  <phoneticPr fontId="12" type="noConversion"/>
  <dataValidations count="4">
    <dataValidation allowBlank="1" showInputMessage="1" showErrorMessage="1" promptTitle="No. Plan de mejoramiento" prompt="Es el número que genera el SIG." sqref="C4" xr:uid="{D101DAE8-A864-45FF-A45E-7811486D2188}"/>
    <dataValidation allowBlank="1" showInputMessage="1" showErrorMessage="1" promptTitle="Cantidad reformulación" prompt="Campo unicamente para Control Interno." sqref="S4" xr:uid="{98E572EF-3696-4A9A-9514-7948EE9D2DA2}"/>
    <dataValidation type="textLength" operator="lessThan" allowBlank="1" showInputMessage="1" showErrorMessage="1" errorTitle="Maximo 390 Caracteres." promptTitle="Tamaño del texto " prompt="Maximo 390 Caracteres._x000a_" sqref="AG4" xr:uid="{7E86EA77-AC85-4F99-A390-0E60D8DA195A}">
      <formula1>390</formula1>
    </dataValidation>
    <dataValidation type="textLength" operator="lessThan" allowBlank="1" showInputMessage="1" showErrorMessage="1" promptTitle="Tamaño de caracter" prompt="maximo 390 caracteres" sqref="AE4" xr:uid="{1C032E2E-99E7-46FE-B029-4CDAD1A45E43}">
      <formula1>390</formula1>
    </dataValidation>
  </dataValidations>
  <printOptions horizontalCentered="1" verticalCentered="1"/>
  <pageMargins left="0" right="0" top="0" bottom="0.59055118110236227" header="0" footer="0"/>
  <pageSetup scale="11"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2B9D03DD-38AD-4F83-98D7-E14A3F8EB078}">
          <x14:formula1>
            <xm:f>Hoja1!$A$2:$A$21</xm:f>
          </x14:formula1>
          <xm:sqref>D436:D1048576 G435 F436:F1048576 D5:D84 D86:D281 D283:D434</xm:sqref>
        </x14:dataValidation>
        <x14:dataValidation type="list" allowBlank="1" showInputMessage="1" showErrorMessage="1" xr:uid="{EF257B24-6097-414B-8A41-5C1A875759D1}">
          <x14:formula1>
            <xm:f>Hoja1!$A$24:$A$26</xm:f>
          </x14:formula1>
          <xm:sqref>G436:G1048576 I435 G5:G84 G86:G281 G283:G434</xm:sqref>
        </x14:dataValidation>
        <x14:dataValidation type="list" allowBlank="1" showInputMessage="1" showErrorMessage="1" xr:uid="{3E6EEB02-4461-4EA1-807F-173ABDBC1EBD}">
          <x14:formula1>
            <xm:f>Hoja1!$A$29:$A$37</xm:f>
          </x14:formula1>
          <xm:sqref>K435 I436:I1048576</xm:sqref>
        </x14:dataValidation>
        <x14:dataValidation type="list" allowBlank="1" showInputMessage="1" showErrorMessage="1" xr:uid="{E76BB8A0-6A7B-4717-A0AE-0EA1E5D2B38D}">
          <x14:formula1>
            <xm:f>Hoja1!$A$29:$A$41</xm:f>
          </x14:formula1>
          <xm:sqref>I5:I84 I86:I434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47720-DB71-4A1F-9D9F-E3689717A29C}">
  <dimension ref="A1:I25"/>
  <sheetViews>
    <sheetView workbookViewId="0">
      <pane ySplit="1" topLeftCell="A2" activePane="bottomLeft" state="frozen"/>
      <selection pane="bottomLeft" activeCell="I6" sqref="I6"/>
    </sheetView>
  </sheetViews>
  <sheetFormatPr baseColWidth="10" defaultColWidth="11.42578125" defaultRowHeight="15" x14ac:dyDescent="0.25"/>
  <cols>
    <col min="2" max="3" width="15" customWidth="1"/>
    <col min="4" max="4" width="18" customWidth="1"/>
    <col min="5" max="5" width="11.7109375" customWidth="1"/>
    <col min="6" max="6" width="10.42578125" customWidth="1"/>
    <col min="7" max="7" width="14.140625" customWidth="1"/>
    <col min="8" max="8" width="15.28515625" customWidth="1"/>
    <col min="9" max="9" width="25.7109375" customWidth="1"/>
    <col min="10" max="10" width="26.85546875" customWidth="1"/>
  </cols>
  <sheetData>
    <row r="1" spans="1:9" ht="25.5" x14ac:dyDescent="0.25">
      <c r="A1" s="15" t="s">
        <v>75</v>
      </c>
      <c r="B1" s="15" t="s">
        <v>1649</v>
      </c>
      <c r="C1" s="15" t="s">
        <v>1650</v>
      </c>
      <c r="D1" s="26" t="s">
        <v>1651</v>
      </c>
      <c r="E1" s="26" t="s">
        <v>1652</v>
      </c>
      <c r="F1" s="26" t="s">
        <v>1653</v>
      </c>
      <c r="G1" s="30" t="s">
        <v>1654</v>
      </c>
      <c r="H1" s="30" t="s">
        <v>1655</v>
      </c>
    </row>
    <row r="2" spans="1:9" ht="15.75" x14ac:dyDescent="0.25">
      <c r="A2" s="22" t="s">
        <v>91</v>
      </c>
      <c r="B2" s="28">
        <v>44596</v>
      </c>
      <c r="C2" s="28">
        <v>44561</v>
      </c>
      <c r="D2" s="28">
        <v>44742</v>
      </c>
      <c r="E2" t="s">
        <v>178</v>
      </c>
      <c r="F2" t="s">
        <v>178</v>
      </c>
      <c r="I2" s="27"/>
    </row>
    <row r="3" spans="1:9" ht="15.75" x14ac:dyDescent="0.25">
      <c r="A3" s="22" t="s">
        <v>91</v>
      </c>
      <c r="B3" s="28">
        <v>44741</v>
      </c>
      <c r="C3" s="28">
        <v>44561</v>
      </c>
      <c r="D3" s="28">
        <v>44926</v>
      </c>
      <c r="E3" t="s">
        <v>178</v>
      </c>
      <c r="F3" t="s">
        <v>178</v>
      </c>
      <c r="I3" s="27"/>
    </row>
    <row r="4" spans="1:9" ht="15.75" x14ac:dyDescent="0.25">
      <c r="A4" s="22" t="s">
        <v>91</v>
      </c>
      <c r="B4" s="28">
        <v>44910</v>
      </c>
      <c r="C4" s="28">
        <v>44561</v>
      </c>
      <c r="D4" s="28">
        <v>45291</v>
      </c>
      <c r="E4" t="s">
        <v>178</v>
      </c>
      <c r="F4" t="s">
        <v>178</v>
      </c>
      <c r="I4" s="27"/>
    </row>
    <row r="5" spans="1:9" ht="15.75" x14ac:dyDescent="0.25">
      <c r="A5" s="22" t="s">
        <v>91</v>
      </c>
      <c r="C5" s="28"/>
      <c r="D5" s="28">
        <v>45657</v>
      </c>
      <c r="E5" t="s">
        <v>178</v>
      </c>
      <c r="F5" t="s">
        <v>178</v>
      </c>
      <c r="I5" s="27"/>
    </row>
    <row r="6" spans="1:9" ht="15.75" x14ac:dyDescent="0.25">
      <c r="A6" s="22" t="s">
        <v>1656</v>
      </c>
      <c r="I6" t="s">
        <v>1657</v>
      </c>
    </row>
    <row r="7" spans="1:9" ht="15.75" x14ac:dyDescent="0.25">
      <c r="A7" s="22" t="s">
        <v>1658</v>
      </c>
      <c r="I7" t="s">
        <v>1659</v>
      </c>
    </row>
    <row r="8" spans="1:9" ht="15.75" x14ac:dyDescent="0.25">
      <c r="A8" s="22" t="s">
        <v>1660</v>
      </c>
      <c r="I8" t="s">
        <v>1661</v>
      </c>
    </row>
    <row r="9" spans="1:9" ht="15.75" x14ac:dyDescent="0.25">
      <c r="A9" s="22" t="s">
        <v>1662</v>
      </c>
      <c r="I9" t="s">
        <v>1663</v>
      </c>
    </row>
    <row r="10" spans="1:9" ht="15.75" x14ac:dyDescent="0.25">
      <c r="A10" s="22" t="s">
        <v>1664</v>
      </c>
      <c r="I10" t="s">
        <v>1665</v>
      </c>
    </row>
    <row r="11" spans="1:9" ht="15.75" x14ac:dyDescent="0.25">
      <c r="A11" s="22" t="s">
        <v>103</v>
      </c>
      <c r="I11" t="s">
        <v>1666</v>
      </c>
    </row>
    <row r="12" spans="1:9" ht="15.75" x14ac:dyDescent="0.25">
      <c r="A12" s="22" t="s">
        <v>107</v>
      </c>
      <c r="I12" t="s">
        <v>1666</v>
      </c>
    </row>
    <row r="13" spans="1:9" ht="15.75" x14ac:dyDescent="0.25">
      <c r="A13" s="22" t="s">
        <v>116</v>
      </c>
      <c r="I13" t="s">
        <v>1667</v>
      </c>
    </row>
    <row r="14" spans="1:9" ht="15.75" x14ac:dyDescent="0.25">
      <c r="A14" s="22" t="s">
        <v>1668</v>
      </c>
      <c r="I14" t="s">
        <v>1669</v>
      </c>
    </row>
    <row r="15" spans="1:9" ht="15.75" x14ac:dyDescent="0.25">
      <c r="A15" s="22" t="s">
        <v>1670</v>
      </c>
      <c r="I15" t="s">
        <v>1669</v>
      </c>
    </row>
    <row r="16" spans="1:9" ht="15.75" x14ac:dyDescent="0.25">
      <c r="A16" s="22" t="s">
        <v>148</v>
      </c>
      <c r="I16" t="s">
        <v>1671</v>
      </c>
    </row>
    <row r="17" spans="1:9" ht="15.75" x14ac:dyDescent="0.25">
      <c r="A17" s="22" t="s">
        <v>152</v>
      </c>
      <c r="I17" t="s">
        <v>1671</v>
      </c>
    </row>
    <row r="18" spans="1:9" ht="15.75" x14ac:dyDescent="0.25">
      <c r="A18" s="22" t="s">
        <v>156</v>
      </c>
      <c r="I18" t="s">
        <v>1671</v>
      </c>
    </row>
    <row r="19" spans="1:9" ht="15.75" x14ac:dyDescent="0.25">
      <c r="A19" s="22" t="s">
        <v>160</v>
      </c>
      <c r="I19" t="s">
        <v>1671</v>
      </c>
    </row>
    <row r="20" spans="1:9" ht="15.75" x14ac:dyDescent="0.25">
      <c r="A20" s="22" t="s">
        <v>164</v>
      </c>
      <c r="I20" t="s">
        <v>1671</v>
      </c>
    </row>
    <row r="21" spans="1:9" ht="15.75" x14ac:dyDescent="0.25">
      <c r="A21" s="22" t="s">
        <v>168</v>
      </c>
      <c r="I21" t="s">
        <v>1671</v>
      </c>
    </row>
    <row r="22" spans="1:9" ht="15.75" x14ac:dyDescent="0.25">
      <c r="A22" s="22" t="s">
        <v>171</v>
      </c>
      <c r="I22" t="s">
        <v>1671</v>
      </c>
    </row>
    <row r="23" spans="1:9" ht="15.75" x14ac:dyDescent="0.25">
      <c r="A23" s="22" t="s">
        <v>190</v>
      </c>
      <c r="I23" t="s">
        <v>1672</v>
      </c>
    </row>
    <row r="24" spans="1:9" ht="15.75" x14ac:dyDescent="0.25">
      <c r="A24" s="22" t="s">
        <v>210</v>
      </c>
      <c r="I24" t="s">
        <v>1673</v>
      </c>
    </row>
    <row r="25" spans="1:9" ht="15.75" x14ac:dyDescent="0.25">
      <c r="A25" s="22" t="s">
        <v>419</v>
      </c>
      <c r="B25" s="29">
        <v>45314.290972222225</v>
      </c>
      <c r="C25" s="28">
        <v>45291</v>
      </c>
      <c r="D25" s="28">
        <v>45412</v>
      </c>
      <c r="E25" t="s">
        <v>178</v>
      </c>
      <c r="F25" t="s">
        <v>178</v>
      </c>
      <c r="G25" s="29">
        <v>45329.421527777777</v>
      </c>
      <c r="H25" s="28">
        <v>45386</v>
      </c>
    </row>
  </sheetData>
  <autoFilter ref="A1:I25" xr:uid="{EF947720-DB71-4A1F-9D9F-E3689717A29C}"/>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6E2AC87AEF2684A995466030A7C0324" ma:contentTypeVersion="7" ma:contentTypeDescription="Crear nuevo documento." ma:contentTypeScope="" ma:versionID="7583ec5373ece67fb9a60f80dde5d64b">
  <xsd:schema xmlns:xsd="http://www.w3.org/2001/XMLSchema" xmlns:xs="http://www.w3.org/2001/XMLSchema" xmlns:p="http://schemas.microsoft.com/office/2006/metadata/properties" xmlns:ns2="dea3b64b-35cc-4e2a-9f2d-4a5e0b264177" xmlns:ns3="df16e157-d9f1-440d-8e33-433af4672272" targetNamespace="http://schemas.microsoft.com/office/2006/metadata/properties" ma:root="true" ma:fieldsID="576ae8224c47a6fab52491122537f698" ns2:_="" ns3:_="">
    <xsd:import namespace="dea3b64b-35cc-4e2a-9f2d-4a5e0b264177"/>
    <xsd:import namespace="df16e157-d9f1-440d-8e33-433af467227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a3b64b-35cc-4e2a-9f2d-4a5e0b2641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16e157-d9f1-440d-8e33-433af467227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33A76F-5ADF-4CF3-B354-145C751E5EC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113BA7B-1E85-45F8-8A42-E7DD17F04703}">
  <ds:schemaRefs>
    <ds:schemaRef ds:uri="http://schemas.microsoft.com/sharepoint/v3/contenttype/forms"/>
  </ds:schemaRefs>
</ds:datastoreItem>
</file>

<file path=customXml/itemProps3.xml><?xml version="1.0" encoding="utf-8"?>
<ds:datastoreItem xmlns:ds="http://schemas.openxmlformats.org/officeDocument/2006/customXml" ds:itemID="{1006D58E-4AF8-41ED-A7AD-4AED9C4F79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a3b64b-35cc-4e2a-9f2d-4a5e0b264177"/>
    <ds:schemaRef ds:uri="df16e157-d9f1-440d-8e33-433af4672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Hoja1</vt:lpstr>
      <vt:lpstr>PM-FT-09</vt:lpstr>
      <vt:lpstr>Reformulaciones</vt:lpstr>
      <vt:lpstr>'PM-FT-09'!Área_de_impresión</vt:lpstr>
      <vt:lpstr>'PM-FT-09'!Títulos_a_imprimir</vt:lpstr>
    </vt:vector>
  </TitlesOfParts>
  <Manager/>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SDO</dc:creator>
  <cp:keywords/>
  <dc:description/>
  <cp:lastModifiedBy>Monica Alexandra Gonzalez Moreno</cp:lastModifiedBy>
  <cp:revision/>
  <dcterms:created xsi:type="dcterms:W3CDTF">2010-12-22T15:39:12Z</dcterms:created>
  <dcterms:modified xsi:type="dcterms:W3CDTF">2024-05-24T21:05:15Z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0x010100E6E2AC87AEF2684A995466030A7C0324</vt:lpwstr>
  </property>
</Properties>
</file>