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D:\Contrato 2022\Mayo\Transparencia\"/>
    </mc:Choice>
  </mc:AlternateContent>
  <xr:revisionPtr revIDLastSave="0" documentId="8_{7908D993-FDB8-4F22-BAF0-9914810C544C}" xr6:coauthVersionLast="47" xr6:coauthVersionMax="47" xr10:uidLastSave="{00000000-0000-0000-0000-000000000000}"/>
  <bookViews>
    <workbookView xWindow="-110" yWindow="-110" windowWidth="19420" windowHeight="10420" xr2:uid="{00000000-000D-0000-FFFF-FFFF00000000}"/>
  </bookViews>
  <sheets>
    <sheet name="MARZO 31 DE 2022" sheetId="1" r:id="rId1"/>
  </sheets>
  <definedNames>
    <definedName name="_xlnm._FilterDatabase" localSheetId="0" hidden="1">'MARZO 31 DE 2022'!$A$4:$AX$152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105" i="1" l="1"/>
  <c r="AR105" i="1"/>
  <c r="AQ104" i="1"/>
  <c r="AR104" i="1"/>
  <c r="AR72" i="1" l="1"/>
  <c r="AQ72" i="1"/>
  <c r="AR60" i="1"/>
  <c r="AQ60" i="1"/>
  <c r="AR59" i="1"/>
  <c r="AQ59" i="1"/>
  <c r="AR58" i="1"/>
  <c r="AQ58" i="1"/>
  <c r="AR57" i="1"/>
  <c r="AQ57" i="1"/>
  <c r="AR56" i="1"/>
  <c r="AQ56" i="1"/>
  <c r="AR55" i="1"/>
  <c r="AQ55" i="1"/>
  <c r="AR54" i="1"/>
  <c r="AQ54" i="1"/>
  <c r="AR43" i="1"/>
  <c r="AQ43" i="1"/>
  <c r="AR42" i="1"/>
  <c r="AQ42" i="1"/>
  <c r="AR41" i="1"/>
  <c r="AQ41" i="1"/>
  <c r="AR40" i="1"/>
  <c r="AQ40" i="1"/>
  <c r="AR11" i="1"/>
  <c r="AQ11" i="1"/>
  <c r="AR10" i="1"/>
  <c r="AQ10" i="1"/>
  <c r="AR8" i="1"/>
  <c r="AQ8" i="1"/>
  <c r="AR5" i="1"/>
  <c r="AQ5" i="1"/>
  <c r="AR103" i="1"/>
  <c r="AQ103" i="1"/>
  <c r="AR102" i="1"/>
  <c r="AQ102" i="1"/>
  <c r="AR86" i="1"/>
  <c r="AQ86" i="1"/>
  <c r="AR85" i="1"/>
  <c r="AQ85" i="1"/>
  <c r="AR83" i="1"/>
  <c r="AQ83" i="1"/>
  <c r="AR82" i="1"/>
  <c r="AQ82" i="1"/>
  <c r="AR70" i="1"/>
  <c r="AQ70" i="1"/>
  <c r="AR69" i="1"/>
  <c r="AQ69" i="1"/>
  <c r="AR67" i="1"/>
  <c r="AQ67" i="1"/>
  <c r="AR66" i="1"/>
  <c r="AQ66" i="1"/>
  <c r="AR65" i="1"/>
  <c r="AQ65" i="1"/>
  <c r="AR64" i="1"/>
  <c r="AQ64" i="1"/>
  <c r="AR62" i="1"/>
  <c r="AQ62" i="1"/>
  <c r="AR61" i="1"/>
  <c r="AQ61" i="1"/>
  <c r="AR9" i="1"/>
  <c r="AQ9" i="1"/>
  <c r="AR25" i="1" l="1"/>
  <c r="AQ25" i="1"/>
  <c r="AR22" i="1"/>
  <c r="AR7" i="1"/>
  <c r="AR6" i="1"/>
  <c r="AQ143" i="1" l="1"/>
  <c r="AR143" i="1"/>
  <c r="AR68" i="1"/>
  <c r="AQ68" i="1"/>
  <c r="AR30" i="1" l="1"/>
  <c r="AR24" i="1"/>
  <c r="AR17" i="1" l="1"/>
  <c r="AQ17" i="1"/>
  <c r="AR14" i="1"/>
  <c r="AQ14" i="1"/>
  <c r="AR97" i="1" l="1"/>
  <c r="AQ97" i="1"/>
  <c r="AQ26" i="1"/>
  <c r="AR26" i="1"/>
  <c r="AQ27" i="1"/>
  <c r="AR27" i="1"/>
  <c r="AL27" i="1"/>
  <c r="AK27" i="1"/>
  <c r="AL26" i="1"/>
  <c r="AK26" i="1"/>
  <c r="AR12" i="1"/>
  <c r="AR13" i="1"/>
  <c r="AR15" i="1"/>
  <c r="AR16" i="1"/>
  <c r="AR18" i="1"/>
  <c r="AR19" i="1"/>
  <c r="AR20" i="1"/>
  <c r="AR21" i="1"/>
  <c r="AR23" i="1"/>
  <c r="AR28" i="1"/>
  <c r="AR29" i="1"/>
  <c r="AR31" i="1"/>
  <c r="AR32" i="1"/>
  <c r="AR33" i="1"/>
  <c r="AR34" i="1"/>
  <c r="AR35" i="1"/>
  <c r="AR36" i="1"/>
  <c r="AR37" i="1"/>
  <c r="AR38" i="1"/>
  <c r="AR39" i="1"/>
  <c r="AR44" i="1"/>
  <c r="AR45" i="1"/>
  <c r="AR46" i="1"/>
  <c r="AR47" i="1"/>
  <c r="AR48" i="1"/>
  <c r="AR49" i="1"/>
  <c r="AR50" i="1"/>
  <c r="AR51" i="1"/>
  <c r="AR52" i="1"/>
  <c r="AR53" i="1"/>
  <c r="AR63" i="1"/>
  <c r="AR71" i="1"/>
  <c r="AR73" i="1"/>
  <c r="AR74" i="1"/>
  <c r="AR75" i="1"/>
  <c r="AR76" i="1"/>
  <c r="AR77" i="1"/>
  <c r="AR78" i="1"/>
  <c r="AR79" i="1"/>
  <c r="AR80" i="1"/>
  <c r="AR81" i="1"/>
  <c r="AR84" i="1"/>
  <c r="AR87" i="1"/>
  <c r="AR88" i="1"/>
  <c r="AR89" i="1"/>
  <c r="AR90" i="1"/>
  <c r="AR91" i="1"/>
  <c r="AR92" i="1"/>
  <c r="AR93" i="1"/>
  <c r="AR94" i="1"/>
  <c r="AR95" i="1"/>
  <c r="AR96" i="1"/>
  <c r="AR98" i="1"/>
  <c r="AR99" i="1"/>
  <c r="AR101" i="1"/>
  <c r="AR106" i="1"/>
  <c r="AR107" i="1"/>
  <c r="AR108" i="1"/>
  <c r="AR109" i="1"/>
  <c r="AR110" i="1"/>
  <c r="AR111" i="1"/>
  <c r="AR112" i="1"/>
  <c r="AR113" i="1"/>
  <c r="AR114" i="1"/>
  <c r="AR115" i="1"/>
  <c r="AR116" i="1"/>
  <c r="AR117" i="1"/>
  <c r="AR118" i="1"/>
  <c r="AR119" i="1"/>
  <c r="AR120" i="1"/>
  <c r="AR121" i="1"/>
  <c r="AR122" i="1"/>
  <c r="AR123" i="1"/>
  <c r="AR124" i="1"/>
  <c r="AR125" i="1"/>
  <c r="AR126" i="1"/>
  <c r="AR127" i="1"/>
  <c r="AR128" i="1"/>
  <c r="AR129" i="1"/>
  <c r="AR130" i="1"/>
  <c r="AR131" i="1"/>
  <c r="AR132" i="1"/>
  <c r="AR133" i="1"/>
  <c r="AR134" i="1"/>
  <c r="AR135" i="1"/>
  <c r="AR140" i="1"/>
  <c r="AR141" i="1"/>
  <c r="AR142" i="1"/>
  <c r="AR145" i="1"/>
  <c r="AR146" i="1"/>
  <c r="AR147" i="1"/>
  <c r="AR148" i="1"/>
  <c r="AR149" i="1"/>
  <c r="AR150" i="1"/>
  <c r="AR151" i="1"/>
  <c r="AR152" i="1"/>
  <c r="AQ6" i="1"/>
  <c r="AQ7" i="1"/>
  <c r="AQ12" i="1"/>
  <c r="AQ13" i="1"/>
  <c r="AQ15" i="1"/>
  <c r="AQ16" i="1"/>
  <c r="AQ18" i="1"/>
  <c r="AQ19" i="1"/>
  <c r="AQ20" i="1"/>
  <c r="AQ21" i="1"/>
  <c r="AQ22" i="1"/>
  <c r="AQ23" i="1"/>
  <c r="AQ28" i="1"/>
  <c r="AQ29" i="1"/>
  <c r="AQ31" i="1"/>
  <c r="AQ32" i="1"/>
  <c r="AQ33" i="1"/>
  <c r="AQ34" i="1"/>
  <c r="AQ35" i="1"/>
  <c r="AQ36" i="1"/>
  <c r="AQ37" i="1"/>
  <c r="AQ38" i="1"/>
  <c r="AQ39" i="1"/>
  <c r="AQ44" i="1"/>
  <c r="AQ45" i="1"/>
  <c r="AQ46" i="1"/>
  <c r="AQ47" i="1"/>
  <c r="AQ48" i="1"/>
  <c r="AQ49" i="1"/>
  <c r="AQ50" i="1"/>
  <c r="AQ51" i="1"/>
  <c r="AQ52" i="1"/>
  <c r="AQ53" i="1"/>
  <c r="AQ63" i="1"/>
  <c r="AQ71" i="1"/>
  <c r="AQ73" i="1"/>
  <c r="AQ74" i="1"/>
  <c r="AQ75" i="1"/>
  <c r="AQ76" i="1"/>
  <c r="AQ77" i="1"/>
  <c r="AQ78" i="1"/>
  <c r="AQ79" i="1"/>
  <c r="AQ80" i="1"/>
  <c r="AQ81" i="1"/>
  <c r="AQ84" i="1"/>
  <c r="AQ87" i="1"/>
  <c r="AQ88" i="1"/>
  <c r="AQ89" i="1"/>
  <c r="AQ90" i="1"/>
  <c r="AQ91" i="1"/>
  <c r="AQ92" i="1"/>
  <c r="AQ93" i="1"/>
  <c r="AQ94" i="1"/>
  <c r="AQ95" i="1"/>
  <c r="AQ96" i="1"/>
  <c r="AQ98" i="1"/>
  <c r="AQ99" i="1"/>
  <c r="AQ101" i="1"/>
  <c r="AQ106" i="1"/>
  <c r="AQ107" i="1"/>
  <c r="AQ108" i="1"/>
  <c r="AQ109" i="1"/>
  <c r="AQ110" i="1"/>
  <c r="AQ111" i="1"/>
  <c r="AQ112" i="1"/>
  <c r="AQ113" i="1"/>
  <c r="AQ114" i="1"/>
  <c r="AQ115" i="1"/>
  <c r="AQ116" i="1"/>
  <c r="AQ117" i="1"/>
  <c r="AQ118" i="1"/>
  <c r="AQ119" i="1"/>
  <c r="AQ120" i="1"/>
  <c r="AQ121" i="1"/>
  <c r="AQ122" i="1"/>
  <c r="AQ123" i="1"/>
  <c r="AQ124" i="1"/>
  <c r="AQ125" i="1"/>
  <c r="AQ126" i="1"/>
  <c r="AQ127" i="1"/>
  <c r="AQ128" i="1"/>
  <c r="AQ129" i="1"/>
  <c r="AQ130" i="1"/>
  <c r="AQ131" i="1"/>
  <c r="AQ132" i="1"/>
  <c r="AQ133" i="1"/>
  <c r="AQ134" i="1"/>
  <c r="AQ135" i="1"/>
  <c r="AQ140" i="1"/>
  <c r="AQ141" i="1"/>
  <c r="AQ142" i="1"/>
  <c r="AQ145" i="1"/>
  <c r="AQ146" i="1"/>
  <c r="AQ147" i="1"/>
  <c r="AQ148" i="1"/>
  <c r="AQ149" i="1"/>
  <c r="AQ150" i="1"/>
  <c r="AQ151" i="1"/>
  <c r="AQ152" i="1"/>
  <c r="AK46" i="1" l="1"/>
  <c r="AL99" i="1"/>
  <c r="AK99" i="1"/>
  <c r="AL96" i="1"/>
  <c r="AK96" i="1"/>
  <c r="AL94" i="1"/>
  <c r="AL93" i="1"/>
  <c r="AK93" i="1"/>
  <c r="AL95" i="1" l="1"/>
  <c r="AK94" i="1"/>
  <c r="AL92" i="1"/>
  <c r="AL79" i="1"/>
  <c r="AL29" i="1"/>
  <c r="AK82" i="1" l="1"/>
  <c r="AK83" i="1"/>
  <c r="AL47" i="1" l="1"/>
  <c r="AL14" i="1"/>
  <c r="AK14" i="1"/>
  <c r="AL9" i="1"/>
  <c r="AK9" i="1"/>
  <c r="AL51" i="1" l="1"/>
  <c r="AK51" i="1"/>
  <c r="AL50" i="1"/>
  <c r="AK50" i="1"/>
  <c r="AL49" i="1"/>
  <c r="AK49" i="1"/>
  <c r="AL48" i="1"/>
  <c r="AK48" i="1"/>
  <c r="AK47" i="1"/>
  <c r="AL46" i="1"/>
  <c r="AL45" i="1"/>
  <c r="AK45" i="1"/>
  <c r="AL44" i="1"/>
  <c r="AK44" i="1"/>
  <c r="AL39" i="1"/>
  <c r="AK39" i="1"/>
  <c r="AL38" i="1"/>
  <c r="AK38" i="1"/>
  <c r="AL37" i="1"/>
  <c r="AK37" i="1"/>
  <c r="AL36" i="1"/>
  <c r="AK36" i="1"/>
  <c r="AL35" i="1"/>
  <c r="AK35" i="1"/>
  <c r="AL34" i="1"/>
  <c r="AK34" i="1"/>
  <c r="AL33" i="1"/>
  <c r="AK33" i="1"/>
  <c r="AK6" i="1"/>
  <c r="AL7" i="1"/>
  <c r="AK7" i="1"/>
  <c r="AL6" i="1"/>
  <c r="AL81" i="1" l="1"/>
  <c r="AK81" i="1"/>
  <c r="AL80" i="1"/>
  <c r="AK80" i="1"/>
  <c r="AL75" i="1" l="1"/>
  <c r="AK75" i="1"/>
  <c r="AL74" i="1"/>
  <c r="AK74" i="1"/>
  <c r="AL73" i="1"/>
  <c r="AK73" i="1"/>
  <c r="AL68" i="1"/>
  <c r="AK68" i="1"/>
  <c r="AL145" i="1" l="1"/>
  <c r="AK145" i="1"/>
  <c r="AL143" i="1"/>
  <c r="AK143" i="1"/>
  <c r="AL148" i="1"/>
  <c r="AK148" i="1"/>
  <c r="AL147" i="1"/>
  <c r="AK147" i="1"/>
  <c r="AL144" i="1"/>
  <c r="AK144" i="1"/>
  <c r="AL142" i="1"/>
  <c r="AK142" i="1"/>
  <c r="AL146" i="1"/>
  <c r="AK146" i="1"/>
  <c r="AL151" i="1"/>
  <c r="AK151" i="1"/>
  <c r="AL149" i="1"/>
  <c r="AK149" i="1"/>
  <c r="AL152" i="1"/>
  <c r="AK152" i="1"/>
  <c r="AL150" i="1"/>
  <c r="AK150" i="1"/>
  <c r="AL140" i="1"/>
  <c r="AK140" i="1"/>
  <c r="AL139" i="1"/>
  <c r="AK139" i="1"/>
  <c r="AL138" i="1"/>
  <c r="AK138" i="1"/>
  <c r="AL137" i="1"/>
  <c r="AK137" i="1"/>
  <c r="AL136" i="1"/>
  <c r="AK136" i="1"/>
  <c r="AL135" i="1"/>
  <c r="AK135" i="1"/>
  <c r="AL141" i="1"/>
  <c r="AK141" i="1"/>
  <c r="AL127" i="1"/>
  <c r="AK127" i="1"/>
  <c r="AL112" i="1"/>
  <c r="AK112" i="1"/>
  <c r="AL111" i="1"/>
  <c r="AK111" i="1"/>
  <c r="AK113" i="1"/>
  <c r="AL113" i="1"/>
  <c r="AL134" i="1"/>
  <c r="AK134" i="1"/>
  <c r="AL133" i="1"/>
  <c r="AK133" i="1"/>
  <c r="AL132" i="1"/>
  <c r="AK132" i="1"/>
  <c r="AL131" i="1"/>
  <c r="AK131" i="1"/>
  <c r="AL130" i="1"/>
  <c r="AK130" i="1"/>
  <c r="AL129" i="1"/>
  <c r="AK129" i="1"/>
  <c r="AL128" i="1"/>
  <c r="AK128" i="1"/>
  <c r="AL126" i="1"/>
  <c r="AK126" i="1"/>
  <c r="AL125" i="1"/>
  <c r="AK125" i="1"/>
  <c r="AL124" i="1"/>
  <c r="AK124" i="1"/>
  <c r="AL123" i="1"/>
  <c r="AK123" i="1"/>
  <c r="AL122" i="1"/>
  <c r="AK122" i="1"/>
  <c r="AL121" i="1"/>
  <c r="AK121" i="1"/>
  <c r="AL120" i="1"/>
  <c r="AK120" i="1"/>
  <c r="AL119" i="1"/>
  <c r="AK119" i="1"/>
  <c r="AL118" i="1"/>
  <c r="AK118" i="1"/>
  <c r="AL117" i="1"/>
  <c r="AK117" i="1"/>
  <c r="AL116" i="1"/>
  <c r="AK116" i="1"/>
  <c r="AL115" i="1"/>
  <c r="AK115" i="1"/>
  <c r="AL114" i="1"/>
  <c r="AK114" i="1"/>
  <c r="AL110" i="1"/>
  <c r="AK110" i="1"/>
  <c r="AL109" i="1"/>
  <c r="AK109" i="1"/>
  <c r="AL108" i="1"/>
  <c r="AK108" i="1"/>
  <c r="AL107" i="1"/>
  <c r="AK107" i="1"/>
  <c r="AL106" i="1"/>
  <c r="AK106" i="1"/>
  <c r="AL53" i="1"/>
  <c r="AK53" i="1"/>
  <c r="AL52" i="1"/>
  <c r="AK52" i="1"/>
  <c r="AL12" i="1"/>
  <c r="AK12" i="1"/>
  <c r="AE98" i="1" l="1"/>
  <c r="AE91" i="1"/>
  <c r="AE92" i="1"/>
  <c r="AE94" i="1"/>
  <c r="AE95" i="1"/>
  <c r="AE80" i="1"/>
  <c r="AE81" i="1"/>
  <c r="AE82" i="1"/>
  <c r="AE83" i="1"/>
  <c r="AE84" i="1"/>
  <c r="AE85" i="1"/>
  <c r="AE86" i="1"/>
  <c r="AE87" i="1"/>
  <c r="AE88" i="1"/>
  <c r="AE89" i="1"/>
  <c r="AE90" i="1"/>
  <c r="AL5" i="1"/>
  <c r="AL8" i="1"/>
  <c r="AL10" i="1"/>
  <c r="AL11" i="1"/>
  <c r="AL13" i="1"/>
  <c r="AL15" i="1"/>
  <c r="AL16" i="1"/>
  <c r="AL17" i="1"/>
  <c r="AL18" i="1"/>
  <c r="AL19" i="1"/>
  <c r="AL20" i="1"/>
  <c r="AL21" i="1"/>
  <c r="AL22" i="1"/>
  <c r="AL23" i="1"/>
  <c r="AL24" i="1"/>
  <c r="AL25" i="1"/>
  <c r="AL28" i="1"/>
  <c r="AL30" i="1"/>
  <c r="AL31" i="1"/>
  <c r="AL32" i="1"/>
  <c r="AL40" i="1"/>
  <c r="AL41" i="1"/>
  <c r="AL42" i="1"/>
  <c r="AL43" i="1"/>
  <c r="AL54" i="1"/>
  <c r="AL55" i="1"/>
  <c r="AL56" i="1"/>
  <c r="AL57" i="1"/>
  <c r="AL58" i="1"/>
  <c r="AL59" i="1"/>
  <c r="AL60" i="1"/>
  <c r="AL61" i="1"/>
  <c r="AL62" i="1"/>
  <c r="AL63" i="1"/>
  <c r="AL64" i="1"/>
  <c r="AL65" i="1"/>
  <c r="AL66" i="1"/>
  <c r="AL67" i="1"/>
  <c r="AL69" i="1"/>
  <c r="AL70" i="1"/>
  <c r="AL71" i="1"/>
  <c r="AL72" i="1"/>
  <c r="AL76" i="1"/>
  <c r="AL77" i="1"/>
  <c r="AL78" i="1"/>
  <c r="AL82" i="1"/>
  <c r="AL83" i="1"/>
  <c r="AL84" i="1"/>
  <c r="AL85" i="1"/>
  <c r="AL86" i="1"/>
  <c r="AL87" i="1"/>
  <c r="AL88" i="1"/>
  <c r="AL89" i="1"/>
  <c r="AL90" i="1"/>
  <c r="AL91" i="1"/>
  <c r="AL98" i="1"/>
  <c r="AK5" i="1"/>
  <c r="AK8" i="1"/>
  <c r="AK10" i="1"/>
  <c r="AK11" i="1"/>
  <c r="AK13" i="1"/>
  <c r="AK15" i="1"/>
  <c r="AK16" i="1"/>
  <c r="AK17" i="1"/>
  <c r="AK18" i="1"/>
  <c r="AK19" i="1"/>
  <c r="AK20" i="1"/>
  <c r="AK21" i="1"/>
  <c r="AK22" i="1"/>
  <c r="AK23" i="1"/>
  <c r="AK24" i="1"/>
  <c r="AK25" i="1"/>
  <c r="AK28" i="1"/>
  <c r="AK29" i="1"/>
  <c r="AK30" i="1"/>
  <c r="AK31" i="1"/>
  <c r="AK32" i="1"/>
  <c r="AK40" i="1"/>
  <c r="AK41" i="1"/>
  <c r="AK42" i="1"/>
  <c r="AK43" i="1"/>
  <c r="AK54" i="1"/>
  <c r="AK55" i="1"/>
  <c r="AK56" i="1"/>
  <c r="AK57" i="1"/>
  <c r="AK58" i="1"/>
  <c r="AK59" i="1"/>
  <c r="AK60" i="1"/>
  <c r="AK61" i="1"/>
  <c r="AK62" i="1"/>
  <c r="AK63" i="1"/>
  <c r="AK64" i="1"/>
  <c r="AK65" i="1"/>
  <c r="AK66" i="1"/>
  <c r="AK67" i="1"/>
  <c r="AK69" i="1"/>
  <c r="AK70" i="1"/>
  <c r="AK71" i="1"/>
  <c r="AK72" i="1"/>
  <c r="AK76" i="1"/>
  <c r="AK77" i="1"/>
  <c r="AK78" i="1"/>
  <c r="AK79" i="1"/>
  <c r="AK84" i="1"/>
  <c r="AK85" i="1"/>
  <c r="AK86" i="1"/>
  <c r="AK87" i="1"/>
  <c r="AK88" i="1"/>
  <c r="AK89" i="1"/>
  <c r="AK90" i="1"/>
  <c r="AK91" i="1"/>
  <c r="AK92" i="1"/>
  <c r="AK95" i="1"/>
  <c r="AK98" i="1"/>
  <c r="AF42" i="1" l="1"/>
  <c r="AE42" i="1"/>
  <c r="AF41" i="1"/>
  <c r="AE41" i="1"/>
  <c r="AF40" i="1"/>
  <c r="AE40" i="1"/>
  <c r="AF68" i="1" l="1"/>
  <c r="AE68" i="1"/>
  <c r="AF70" i="1"/>
  <c r="AE70" i="1"/>
  <c r="AF69" i="1"/>
  <c r="AE69" i="1"/>
  <c r="AF33" i="1" l="1"/>
  <c r="AE33" i="1"/>
  <c r="AF34" i="1"/>
  <c r="AE34" i="1"/>
  <c r="AF35" i="1"/>
  <c r="AE35" i="1"/>
  <c r="AF36" i="1"/>
  <c r="AE36" i="1"/>
  <c r="AF37" i="1"/>
  <c r="AE37" i="1"/>
  <c r="AF38" i="1"/>
  <c r="AE38" i="1"/>
  <c r="AF39" i="1"/>
  <c r="AE39" i="1"/>
  <c r="AF5" i="1" l="1"/>
  <c r="AF6" i="1"/>
  <c r="AF7" i="1"/>
  <c r="AF8" i="1"/>
  <c r="AF9" i="1"/>
  <c r="AF10" i="1"/>
  <c r="AF11" i="1"/>
  <c r="AF12" i="1"/>
  <c r="AF13" i="1"/>
  <c r="AF14" i="1"/>
  <c r="AF15" i="1"/>
  <c r="AF16" i="1"/>
  <c r="AF17" i="1"/>
  <c r="AF18" i="1"/>
  <c r="AF19" i="1"/>
  <c r="AF20" i="1"/>
  <c r="AF21" i="1"/>
  <c r="AF22" i="1"/>
  <c r="AF23" i="1"/>
  <c r="AF24" i="1"/>
  <c r="AF25" i="1"/>
  <c r="AF28" i="1"/>
  <c r="AF29" i="1"/>
  <c r="AF30" i="1"/>
  <c r="AF31" i="1"/>
  <c r="AF3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71" i="1"/>
  <c r="AF72" i="1"/>
  <c r="AF76" i="1"/>
  <c r="AF77" i="1"/>
  <c r="AF78" i="1"/>
  <c r="AF79"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E5" i="1"/>
  <c r="AE6" i="1"/>
  <c r="AE7" i="1"/>
  <c r="AE8" i="1"/>
  <c r="AE9" i="1"/>
  <c r="AE10" i="1"/>
  <c r="AE11" i="1"/>
  <c r="AE12" i="1"/>
  <c r="AE13" i="1"/>
  <c r="AE14" i="1"/>
  <c r="AE15" i="1"/>
  <c r="AE16" i="1"/>
  <c r="AE17" i="1"/>
  <c r="AE18" i="1"/>
  <c r="AE19" i="1"/>
  <c r="AE20" i="1"/>
  <c r="AE21" i="1"/>
  <c r="AE22" i="1"/>
  <c r="AE23" i="1"/>
  <c r="AE24" i="1"/>
  <c r="AE25" i="1"/>
  <c r="AE28" i="1"/>
  <c r="AE29" i="1"/>
  <c r="AE30" i="1"/>
  <c r="AE31" i="1"/>
  <c r="AE3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71" i="1"/>
  <c r="AE72" i="1"/>
  <c r="AE76" i="1"/>
  <c r="AE77" i="1"/>
  <c r="AE78" i="1"/>
  <c r="AE79"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alcChain>
</file>

<file path=xl/sharedStrings.xml><?xml version="1.0" encoding="utf-8"?>
<sst xmlns="http://schemas.openxmlformats.org/spreadsheetml/2006/main" count="3294" uniqueCount="987">
  <si>
    <t>CARACTERISTICA DEL HALLAZGO</t>
  </si>
  <si>
    <t>Plan de mejoramiento No.</t>
  </si>
  <si>
    <t>No</t>
  </si>
  <si>
    <t>NO. AUDITORÍA Y/O EVALUACIÓN</t>
  </si>
  <si>
    <t>FECHA EMISION DE INFORME</t>
  </si>
  <si>
    <t>TIPO DE HALLAZGO</t>
  </si>
  <si>
    <t xml:space="preserve">CÓDIGO DEL HALLAZGO </t>
  </si>
  <si>
    <t>PROCESO</t>
  </si>
  <si>
    <t xml:space="preserve">DESCRICPIÓN DEL   HALLAZGO </t>
  </si>
  <si>
    <t>TIPO DE MECANISMO DE CONTROL SIG</t>
  </si>
  <si>
    <t>FUENTE</t>
  </si>
  <si>
    <t>AC/AP/AM</t>
  </si>
  <si>
    <t>TIPO DE PLAN</t>
  </si>
  <si>
    <t>IDENTIFICADOR</t>
  </si>
  <si>
    <t>FECHA RECEPCION DEL PLAN
DD/MM/AAAA</t>
  </si>
  <si>
    <t>Corrección No.</t>
  </si>
  <si>
    <t>Corrección</t>
  </si>
  <si>
    <t>Responsable Corrección</t>
  </si>
  <si>
    <t>Fecha</t>
  </si>
  <si>
    <t xml:space="preserve">Acción No. </t>
  </si>
  <si>
    <t>CAUSAS</t>
  </si>
  <si>
    <t>ACCIONES DE MEJORAMIENTO</t>
  </si>
  <si>
    <t>DESCRIPCIÓN DE LAS METAS</t>
  </si>
  <si>
    <t xml:space="preserve"> UNIDAD DE MEDIDA DE LAS METAS</t>
  </si>
  <si>
    <t>CANTIDAD DE LA META</t>
  </si>
  <si>
    <t>FECHA INICIACIÓN DE LAS METAS
DD/MM/AAAA</t>
  </si>
  <si>
    <t>FECHA TERMINACIÓN DE LAS METAS
DD/MM/AAAA</t>
  </si>
  <si>
    <t>RESPONSABLE</t>
  </si>
  <si>
    <t xml:space="preserve">DEPENDENCIA </t>
  </si>
  <si>
    <t>ESTADO C/A</t>
  </si>
  <si>
    <t>% REAL EJEC</t>
  </si>
  <si>
    <t xml:space="preserve">DETALLE DE ACCIONES EJECUTADAS / EVIDENCIAS Y/O SOPORTES </t>
  </si>
  <si>
    <t>E1</t>
  </si>
  <si>
    <t>RESULTADOS DEL SEGUIMIENTO (Porqué es o no es eficaz)</t>
  </si>
  <si>
    <t>AC</t>
  </si>
  <si>
    <t>Subdirección de Apoyo a la Gestión de las IES</t>
  </si>
  <si>
    <t>KELLY GORDILLO</t>
  </si>
  <si>
    <t>N.A.</t>
  </si>
  <si>
    <t>Oportunidad de Mejora</t>
  </si>
  <si>
    <t>Gestión de Servicios TIC</t>
  </si>
  <si>
    <t>Mecanismos de Evaluación Independiente –Interna</t>
  </si>
  <si>
    <t>Oficina de Tecnología y Sistemas de Información</t>
  </si>
  <si>
    <t>YANIRA SALAMANCA</t>
  </si>
  <si>
    <t>Proceso</t>
  </si>
  <si>
    <t>PAOLA ORTIZ</t>
  </si>
  <si>
    <t>Oficina Asesora Jurídica</t>
  </si>
  <si>
    <t>MÓNICA GONZÁLEZ</t>
  </si>
  <si>
    <t>1</t>
  </si>
  <si>
    <t>No Conformidad</t>
  </si>
  <si>
    <t>Implementación de Política</t>
  </si>
  <si>
    <t>Subdirección de Desarrollo Organizacional</t>
  </si>
  <si>
    <t>AURA GÓMEZ</t>
  </si>
  <si>
    <t>BIBIANA RODRÍGUEZ</t>
  </si>
  <si>
    <t>MARTHA CARBONELL</t>
  </si>
  <si>
    <t>4</t>
  </si>
  <si>
    <t>Documento</t>
  </si>
  <si>
    <t>Hallazgo</t>
  </si>
  <si>
    <t>Subdirección de Acceso</t>
  </si>
  <si>
    <t>Gestión Administrativa</t>
  </si>
  <si>
    <t>Gestión Financiera</t>
  </si>
  <si>
    <t>Auditoría y/o Evaluación OCI</t>
  </si>
  <si>
    <r>
      <t>FORMULACIÓN  PLAN DE MEJORAMIENTO</t>
    </r>
    <r>
      <rPr>
        <b/>
        <sz val="12"/>
        <color indexed="10"/>
        <rFont val="Arial Narrow"/>
        <family val="2"/>
      </rPr>
      <t xml:space="preserve"> (INFORMACION A SER DILIGENCIADA POR EL LIDER DEL PROCESO)</t>
    </r>
  </si>
  <si>
    <t>Gestión Jurídica</t>
  </si>
  <si>
    <t>Diseño de Política e Instrumentos</t>
  </si>
  <si>
    <t>Subdirección de Aseguramiento de la Calidad de la Educación Superior</t>
  </si>
  <si>
    <t>CODIGO SIG</t>
  </si>
  <si>
    <t>JONNATHAN CORTÉS</t>
  </si>
  <si>
    <t>LIBIA CORTES</t>
  </si>
  <si>
    <t>Clara Eugenia Robayo Vanegas</t>
  </si>
  <si>
    <t>Maura Yuliana Ramírez Goez</t>
  </si>
  <si>
    <t>Subdirección de Gestión Financiera</t>
  </si>
  <si>
    <t>Gestión de Comunicaciones</t>
  </si>
  <si>
    <t>Oficina Asesora de Comunicaciones</t>
  </si>
  <si>
    <t>Gestión de Procesos y Mejora</t>
  </si>
  <si>
    <t>AM</t>
  </si>
  <si>
    <t>2020-AE-06</t>
  </si>
  <si>
    <t>Informe de seguimiento a las acciones del plan anual de toma de conciencia</t>
  </si>
  <si>
    <t>Frente a la gestión de aspectos ambientales se identificó que: - No se identificaron evidencias que permitan demostrar el seguimiento a la eficacia de los controles definidos; - No se identificaron valoraciones de aspectos e impactos después de controles que permitan conocer si los mismos fueron eliminados o reducidos luego de aplicar dichos controles operacionales; - Aunque se cuenta con metodología para la determinación y valoración de aspectos e impactos ambientales, esta no es aplicada conforme a la planificado generando en algunos análisis desinformación o confusión frente a la aplicación de los criterios definidos. - A pesar de que han generado diferentes cambios por fatores internos y externos de la Entidad no se cuenta con la actualización de la Matriz de Aspectos e Impactos frente estos cambios. Frente a lo anterior se evidencian incumplimientos sobre los siguientes requisitos normativos: - ISO 14001:2015 -6.1.2.2.- ¿Cuando se determinan los aspectos ambientales, la organización debe tener en cuenta: a) los cambios, incluidos los desarrollos nuevos o planificados, y las actividades, productos y servicios nuevos o modificados¿ - ISO 14001:2015 -6.1.4- ¿La organización debe planificar: a) la toma de acciones para abordar sus: 1) aspectos ambientales significativos; y b) la manera de: 2) evaluar la eficacia de estas acciones¿. Lo anterior pudiera generar un impedimento para demostrar de manera técnica, metodológica y objetiva el impacto del SGA en el logro de los resultados previstos.</t>
  </si>
  <si>
    <t xml:space="preserve">Desarrollar las acciones pedagógicas tendientes a la toma de conciencia sobre la determinación y valoración de aspectos e impactos ambientales </t>
  </si>
  <si>
    <t>2020-C-02</t>
  </si>
  <si>
    <t>Diseño y Desarrollo de los Productos y Servicios: La organización no revisa la eficacia de las acciones correctivas tomadas, si éstas han sido apropiadas a los efectos de las no conformidades encontradas.
Aunque la organización identificó servicio no conforme relacionado con el incumplimiento de los tiempos establecidos para la convalidación de títulos de Educación Superior otorgados en el exterior, y ha implementado un Plan de choque de descongestión del servicio a partir del 16 de octubre de  2019 teniendo presente la Resolución 010687 del 09 de octubre de 2019; obteniendo una importante reducción en los tiempos de respuesta, no se evidenció la planificación de acciones en donde se asegure el tiempo límite establecido para alcanzar el 100% de oportunidad en las respuestas a las solicitudes presentadas, al igual que las
acciones necesarias para mantener este
porcentaje.</t>
  </si>
  <si>
    <t xml:space="preserve">Implementación de cambios en el sistema CONVALIDA </t>
  </si>
  <si>
    <t xml:space="preserve">Diseño e implementación de estrategia de comunicación para usuarios internos y externos frente al procedimiento de convalidación títulos obtenidos en instituciones extranjeras de pregrado y posgrado y el uso del sistema CONVALIDA </t>
  </si>
  <si>
    <t>Acta de entrega control de cambios</t>
  </si>
  <si>
    <t>Plan de estrategia de comunicación implementada</t>
  </si>
  <si>
    <t>Servicio al Ciudadano</t>
  </si>
  <si>
    <t>Mecanismos de Evaluación Externa</t>
  </si>
  <si>
    <t>Evaluación Otras Entidades Externas</t>
  </si>
  <si>
    <t>Reforzar el despliegue del desempeño del sistema de gestión ambiental, para se identifiquen en todos los procesos y no solo en el administrativo, aunque siga siendo el líder en su direccionamiento.</t>
  </si>
  <si>
    <t>Gestión de Talento Humano</t>
  </si>
  <si>
    <t>Informe</t>
  </si>
  <si>
    <t>2020-AE-04</t>
  </si>
  <si>
    <t>Según el Manual de Seguridad Informática, ST-MA-02 v3, el objetivo es propender porque los servicios tecnológicos y de comunicaciones se ofrezcan con calidad, confiabilidad, integridad, disponibilidad y eficiencia, optimizando y priorizando su uso para asegurar su correcta funcionalidad, brindando un nivel de seguridad óptimo, y que permitan: disminuir las amenazas a la seguridad de la información y los datos, evitar el comportamiento inescrupuloso y uso indiscriminado de los recursos, cuidar y proteger los recursos tecnológicos del MEN y concientizar a la comunidad sobre la importancia del uso racional y seguro de la infraestructura informática, sistemas de información, servicios de red y canales de comunicación. Por lo dicho, es requerido que se definan de forma clara los objetivos y metas de la seguridad de la información, alineados con los objetivos del Sistema Integrado de Gestión ¿ SIG y los objetivos estratégicos del Ministerio de Educación Nacional. (Numeral 5.2.b.)</t>
  </si>
  <si>
    <t>OM03</t>
  </si>
  <si>
    <t xml:space="preserve">Determinar los objetivos específicos del Sistema de Gestión de la Seguridad de la Información (SGSI) y enviar a la Subdirección de Desarrollo Organizacional (SDO) para publicación en el SIG. </t>
  </si>
  <si>
    <t>Realizar monitoreo y seguimiento periódico del consumo de recursos de las VSAN, con el fin de identificar si por requerimientos del servicio las capacidades dejan de ser suficientes para soportar la carga en un solo centro de datos (Análisis de Impacto ¿ BIA). Objetivo de Control A.17.2.1.</t>
  </si>
  <si>
    <t>OM16</t>
  </si>
  <si>
    <t xml:space="preserve">Implementar el seguimiento y monitoreo periódico del consumo de recursos de las VSAN. </t>
  </si>
  <si>
    <t>Dos (2) seguimientos y monitoreos del consumo de recursos de las VSAN con soportes de implementación.</t>
  </si>
  <si>
    <t>Evaluar la eficacia de las acciones tomadas después de realizar las capacitaciones formativas, de entrenamiento y práctica, para verificar el mejoramiento de las competencias en el desempeño de la gestión de seguridad de la información. (Numeral 7.2.c).</t>
  </si>
  <si>
    <t>OM08</t>
  </si>
  <si>
    <t>En el documento PM-MA-01 v05, Manual del Sistema Integrado de Gestión, se tienen definido el objetivo general del SGSI: ¿identificar, gestionar y reducir los riesgos a los cuales se expone la información, asegurando la confidencialidad, integridad y disponibilidad de la misma en la entidad, así como la continuidad de las operaciones del MEN y la consolidación de una cultura de seguridad que permita el cumplimiento de los requisitos legales y contractuales vigentes¿. Sin embargo, para el desarrollo de las políticas específicas de seguridad de la información se requiere tener claramente sus objetivos de seguridad, los que se podrían clasificar en la protección de activos de información, autenticación, autorización e integridad de la información y auditoría de actividades de seguridad de la información. (Numeral 6.3)</t>
  </si>
  <si>
    <t>OM06</t>
  </si>
  <si>
    <t xml:space="preserve">Determinar los objetivos específicos del Sistema de Gestión de Seguridad de la Información (SGSI) y enviar a la Subdirección de Desarrollo Organizacional (SDO) para publicación en el SIG. </t>
  </si>
  <si>
    <t>Un (1) Documento con objetivos específicos del SGSI y enviados a la SDO para publicación en el SIG.</t>
  </si>
  <si>
    <t>CGR-CDSETCRD - 018 VIG. 2019</t>
  </si>
  <si>
    <t>Evaluación otras Entidades Externas (CGR)</t>
  </si>
  <si>
    <t>Subdirección de Fomento de Competencias</t>
  </si>
  <si>
    <t>CGR018-04</t>
  </si>
  <si>
    <r>
      <rPr>
        <b/>
        <sz val="12"/>
        <rFont val="Arial Narrow"/>
        <family val="2"/>
      </rPr>
      <t>Supervisión y/o interventoría en los convenios suscritos con el ICETEX. (A)</t>
    </r>
    <r>
      <rPr>
        <sz val="12"/>
        <rFont val="Arial Narrow"/>
        <family val="2"/>
      </rPr>
      <t xml:space="preserve">
Convenio 111 de 1996 existen 936 créditos, presentando mora de más de 360 días.</t>
    </r>
  </si>
  <si>
    <t xml:space="preserve">Dirección de Calidad para la Educación Preescolar, Básica y Media </t>
  </si>
  <si>
    <t>La supervisora ha identificado que la existencia de esa cartera con mora de más de 360 días, tiene como fundamento principal que los beneficiarios del Fondo no presentaron los documentos para acreditar el cumplimiento de las obligaciones establecidas en el Reglamento Operativo y dichos docentes actualmente no han podido localizarse para adelantar las gestiones respectivas, incluso se identificó que algunos ya han fallecido. Por esto, desde finales de 2018, se viene adelantando un trabajo de búsqueda y validación de cartera por parte de la Supervisora para establecer con claridad el estado real de dichos docentes y así pasar información completa y suficiente a la Junta Administradora para la toma de decisiones; incluyendo la viabilidad de declarar dicha cartera prescrita junto con la validación de la eficacia del proceso de recuperación de la misma, adelantado por el ICETEX.
De igual forma, nhi el Reglamento Operativo ni el Convenio establecen un proceso de saneamiento contable, lo cual ha dificultado el margen de maniobra de la Junta Administradora y del supervisor.</t>
  </si>
  <si>
    <t>Desarrollar el plan de trabajo  mediante el cual se realizará seguimiento  al Convenio 111, con el fin de visualizar el ejercicio de la supervisión y la disminución de los créditos que presentan mora de más de 360 días; de acuerdo con lo decidido por Junta Administradora.</t>
  </si>
  <si>
    <t>Presentar  informe trimestral de seguimiento al avance de la ejecución del plan de trabajo, con corte a marzo, junio, septiembre y diciembre.</t>
  </si>
  <si>
    <t>Dirección de Fortalecimiento a la Gestión Territorial</t>
  </si>
  <si>
    <t>Ana María Perez</t>
  </si>
  <si>
    <t>Martha Liliana Funeme</t>
  </si>
  <si>
    <t>Subdirección de Talento Humano</t>
  </si>
  <si>
    <t>REFORMULADO DICIEMBRE 2020</t>
  </si>
  <si>
    <t>Al verificar el inventario del aplicativo SAP, con fecha de corte 30 de septiembre, se encontraron las siguientes inconsistencias: ¿ Bienes muebles a cargo de funcionarios retirados, como se evidencia en el Anexo No 1, igualmente encontró la asignación de 300 bienes a cargo de dos funcionarios ya retirados del Ministerio, como se observa en el reporte de inventarios de activos SAP. Lo anterior puede generar incumplimiento del procedimiento AD-PR-04 Administración y Control de Recursos y TH-PR-06 Desvinculación del Talento Humano (Formatos TH-FT-24 Informe de Entrega de Puesto de Trabajo y TH-FT-25 Acta de Informe de Gestión ¿ Nivel Directivo)</t>
  </si>
  <si>
    <t>No hay avance en la actividad.</t>
  </si>
  <si>
    <t>FFIE</t>
  </si>
  <si>
    <t>CGR-CDSECTCRD-034 VIGENCIA 2019</t>
  </si>
  <si>
    <t>Hallazgo CGR</t>
  </si>
  <si>
    <t xml:space="preserve">Duplicidad de funciones en el seguimiento técnico de los proyectos </t>
  </si>
  <si>
    <t>Efectuar la revisión y análisis de la Resolución 10281 de 2016 y de la Resolución 12282 de 2019 y los convenios celebrados entre el MEN y las ETC a efectos de que haya absoluta certeza respecto del rol  de la UG-FFIE como supervisor de los contratos de interventoría celebrados por el PA-FFIE y del proceso de postulación y viabilización de predios.</t>
  </si>
  <si>
    <t xml:space="preserve">Emitir documento que contenga los resultados del análisis efectuado o  resolución (nueva o modificada) según corresponda y  elaborar un modelo de minuta de convenios entre el MEN y la ETC en que se aclare que la UG FFIE será el encargado de supervisar los contratos de interventoría celebrados por el PA-FFIE y lo relacionado con el proceso de postulación y viabilización de predios </t>
  </si>
  <si>
    <t>Documento de análisis o Acto administrativo (nuevo o modificado) y modelo de minuta</t>
  </si>
  <si>
    <t xml:space="preserve">Debilidades en la planeación y seguimiento de los proyectos </t>
  </si>
  <si>
    <t xml:space="preserve">Debilidades en la planeación en la etapa de postulación y viabilización  de los predios </t>
  </si>
  <si>
    <t>Debilidades en el seguimiento de los convenios</t>
  </si>
  <si>
    <t>Revisar y ajustar  la metodologia de mecanismos de seguimiento, monitoreo y control,  al cumplimiento de las obligaciones acordadas  por las partes en  los convenios suscritos con las ETCs,  en el marco de la intervencion en la infraestructura educativa, para la implementación de la jornada única</t>
  </si>
  <si>
    <t>Metodología actualizada</t>
  </si>
  <si>
    <t>Debilidades en la planeación de los convenios</t>
  </si>
  <si>
    <t>Definir una metodogía que permita la determinación estimada de plazos para los convenios y que contemple los tiempos requeridos para la postulación, viabilización, proceso de selección y ejecución del proyecto, esto último a partir de las condiciones particulares de cada proyecto.</t>
  </si>
  <si>
    <t>Metodología aprobada</t>
  </si>
  <si>
    <t xml:space="preserve">Debilidades en la planeación en la etapa de postulación y viabilización  de los predios y durante la ejecución de los proyectos </t>
  </si>
  <si>
    <t>Inobservancia de los principios de planeación,
eficiencia, y eficacia para la puesta en marcha del proyecto</t>
  </si>
  <si>
    <t>Debilidades de planeación en la estructuración y puesta en marcha del proyecto de infraestructura educativa</t>
  </si>
  <si>
    <t>Jaime Alejandro Duran Fontanilla</t>
  </si>
  <si>
    <t>Ethel Vasquez Rojas</t>
  </si>
  <si>
    <r>
      <rPr>
        <b/>
        <sz val="12"/>
        <rFont val="Arial Narrow"/>
        <family val="2"/>
      </rPr>
      <t xml:space="preserve">Gastos de Operación UG-FFIE: </t>
    </r>
    <r>
      <rPr>
        <sz val="12"/>
        <rFont val="Arial Narrow"/>
        <family val="2"/>
      </rPr>
      <t>la UG-FFIE incumplió los principios de planeación, eficacia y eficiencia en su rol para diseñar, desarrollar e implementar los esquemas necesarios para la ejecución de los proyectos del PNIE, fin para el cual fue creado. Lo anterior considerando que su esquema de gestión administrativa no contó con las herramientas adecuadas, asumiendo obligaciones, actividades y roles que no le correspondían. Por el contrario, se incurrió en duplicidad de funciones y por tanto en esfuerzo fiscal, lo cual se evidenció al evaluar la efectividad de las actividades que asumió la UG- FFIE, tales como, supervisión contractual, sistemas de Información, y revisión de viabilidades, entre otras. La CGR no cuestiona los gastos en que incurrió la UG-FFIE, sino los resultados para los fines que justificaron su creación, los cuales se deben materializar en aulas terminadas e I.E. en funcionamiento vs costos de operación.</t>
    </r>
  </si>
  <si>
    <r>
      <rPr>
        <b/>
        <sz val="12"/>
        <rFont val="Arial Narrow"/>
        <family val="2"/>
      </rPr>
      <t xml:space="preserve">Contrato Interadministrativo 620 de 2015 MEN-Findeter: </t>
    </r>
    <r>
      <rPr>
        <sz val="12"/>
        <rFont val="Arial Narrow"/>
        <family val="2"/>
      </rPr>
      <t>los predios donde se iban a ubicar los proyectos presentaron situaciones que demuestran que la viabilización técnica y jurídica a la que se comprometió Findeter, según el Contrato Interadministrativo No.620 de 2015 no se cumplió, por cuanto no se hizo “verificación de afectaciones ambientales, viales, urbanísticas, así como la verificación de las disponibilidades de servicios públicos, entre otras”.</t>
    </r>
  </si>
  <si>
    <r>
      <rPr>
        <b/>
        <sz val="12"/>
        <rFont val="Arial Narrow"/>
        <family val="2"/>
      </rPr>
      <t>Estado de los proyectos de infraestructura educativa en la región Bogotá, Llanos y Cundinamarca:</t>
    </r>
    <r>
      <rPr>
        <sz val="12"/>
        <rFont val="Arial Narrow"/>
        <family val="2"/>
      </rPr>
      <t xml:space="preserve"> los predios viabilizados por el MEN, el PA-FFIE y los ETC no reunían las características requeridas para adelantar los proyectos de infraestructura educativa. Proyectos priorizados en un principio y cancelados de manera posterior por diferentes razones, así como proyectos atrasados en su ejecución, son evidencia de una débil planeación por parte de estas entidades.</t>
    </r>
  </si>
  <si>
    <r>
      <rPr>
        <b/>
        <sz val="12"/>
        <rFont val="Arial Narrow"/>
        <family val="2"/>
      </rPr>
      <t>Planeación de los proyectos LL3037 "</t>
    </r>
    <r>
      <rPr>
        <b/>
        <i/>
        <sz val="12"/>
        <rFont val="Arial Narrow"/>
        <family val="2"/>
      </rPr>
      <t>I.E. Campo Verde 1</t>
    </r>
    <r>
      <rPr>
        <b/>
        <sz val="12"/>
        <rFont val="Arial Narrow"/>
        <family val="2"/>
      </rPr>
      <t>", LL3046 "</t>
    </r>
    <r>
      <rPr>
        <b/>
        <i/>
        <sz val="12"/>
        <rFont val="Arial Narrow"/>
        <family val="2"/>
      </rPr>
      <t xml:space="preserve">I.E. Rafael Uribe </t>
    </r>
    <r>
      <rPr>
        <b/>
        <sz val="12"/>
        <rFont val="Arial Narrow"/>
        <family val="2"/>
      </rPr>
      <t xml:space="preserve">Uribe", LL3059 "I.E. Campo Verde 2" y LL3083 “Lote San Diego”, Bogotá D.C: </t>
    </r>
    <r>
      <rPr>
        <sz val="12"/>
        <rFont val="Arial Narrow"/>
        <family val="2"/>
      </rPr>
      <t>La suscripción tardía de los acuerdos de obra no tiene justificación, ni guarda coherencia con lo señalado en los documentos que les antecedieron (Convenios interadministrativos, concepto de viabilidad, anexo técnico de obra y contrato marco de obra, entre otros), toda vez que éstos aducían el cumplimiento de las condiciones mínimas para la puesta en marcha de los proyectos. Las suscripciones tardías de los acuerdos de obra generaron inoportunidad en la entrega de las infraestructuras educativas, el incremento del costo de las obras sin justificación y la afectación a la prestación del servicio público educativo</t>
    </r>
  </si>
  <si>
    <r>
      <rPr>
        <b/>
        <sz val="12"/>
        <rFont val="Arial Narrow"/>
        <family val="2"/>
      </rPr>
      <t>Ejecución de los proyectos LL3073 “</t>
    </r>
    <r>
      <rPr>
        <b/>
        <i/>
        <sz val="12"/>
        <rFont val="Arial Narrow"/>
        <family val="2"/>
      </rPr>
      <t>I.E.D. Laureano Gómez</t>
    </r>
    <r>
      <rPr>
        <b/>
        <sz val="12"/>
        <rFont val="Arial Narrow"/>
        <family val="2"/>
      </rPr>
      <t>” y LL3083 “</t>
    </r>
    <r>
      <rPr>
        <b/>
        <i/>
        <sz val="12"/>
        <rFont val="Arial Narrow"/>
        <family val="2"/>
      </rPr>
      <t xml:space="preserve">Lote San </t>
    </r>
    <r>
      <rPr>
        <b/>
        <sz val="12"/>
        <rFont val="Arial Narrow"/>
        <family val="2"/>
      </rPr>
      <t xml:space="preserve">Diego”, Bogotá D.C: </t>
    </r>
    <r>
      <rPr>
        <sz val="12"/>
        <rFont val="Arial Narrow"/>
        <family val="2"/>
      </rPr>
      <t xml:space="preserve">.la UG y en general, el MEN, viabilizaron predios más no proyectos, aun cuando lo requerido eran proyectos. A pesar de lo anterior, la viabilización de predios realizada, al menos de los dos relatados en este hallazgo, no fue la adecuada, dado que durante la ejecución salieron a la luz situaciones previsibles que no fueron advertidas en su momento, durante el proceso de viabilización. De esta manera, se perjudicó el normal desarrollo de los proyectos de infraestructura educativa. </t>
    </r>
  </si>
  <si>
    <r>
      <rPr>
        <b/>
        <sz val="12"/>
        <rFont val="Arial Narrow"/>
        <family val="2"/>
      </rPr>
      <t>Plazo Convenio Interadministrativo 984, suscrito entre el MEN y el Departamento de Cundinamarca:</t>
    </r>
    <r>
      <rPr>
        <sz val="12"/>
        <rFont val="Arial Narrow"/>
        <family val="2"/>
      </rPr>
      <t xml:space="preserve"> por debilidad en la planeación por parte de los actores del convenio y ausencia de mecanismos de seguimiento y monitoreo por parte del MEN, quien ostenta la calidad de supervisor del convenio, se genera incumplimiento de las obligaciones impuestas a la Entidad territorial y ocasiona el retraso en el inicio y ejecución de los proyectos e incumplimiento de disposiciones generales. El plazo no era suficiente para lograr el alcance de dicho Convenio Marco.</t>
    </r>
  </si>
  <si>
    <r>
      <t>M</t>
    </r>
    <r>
      <rPr>
        <b/>
        <sz val="12"/>
        <rFont val="Arial Narrow"/>
        <family val="2"/>
      </rPr>
      <t xml:space="preserve">odificación del Acuerdo de Cofinanciación entre el Departamento de Cundinamarca y el PA- FFIE: </t>
    </r>
    <r>
      <rPr>
        <sz val="12"/>
        <rFont val="Arial Narrow"/>
        <family val="2"/>
      </rPr>
      <t>inaplicación del principio de planeación por deficiente verificación de los requisitos que debían cumplir los predios postulados, así como incumplimiento de las obligaciones de supervisión e inobservancia de las obligaciones de la ETC.</t>
    </r>
  </si>
  <si>
    <r>
      <rPr>
        <b/>
        <sz val="12"/>
        <rFont val="Arial Narrow"/>
        <family val="2"/>
      </rPr>
      <t>Planeación y ejecución del proyecto LL1232 “</t>
    </r>
    <r>
      <rPr>
        <b/>
        <i/>
        <sz val="12"/>
        <rFont val="Arial Narrow"/>
        <family val="2"/>
      </rPr>
      <t>I.E. Fidel Cano</t>
    </r>
    <r>
      <rPr>
        <b/>
        <sz val="12"/>
        <rFont val="Arial Narrow"/>
        <family val="2"/>
      </rPr>
      <t xml:space="preserve">”: </t>
    </r>
    <r>
      <rPr>
        <sz val="12"/>
        <rFont val="Arial Narrow"/>
        <family val="2"/>
      </rPr>
      <t>los riesgos de un inadecuado proceso de viabilización fueron asignados a la ejecución del proyecto. La etapa de planeación, iniciándose esta desde el momento en que la ETC presenta el predio inicial, tuvo una gran debilidad. La CGR avizora que, primero, la viabilización de predios realizada no fue la adecuada y, segundo, no se consideró que debían darse aval a proyectos y no solo a predios. Desde el inicio del PNIE, se tenía claro que los predios eran para infraestructuras educativas. Era imprescindible que la viabilización de predios se orientara a determinar si en éstos se podía o no construir colegios. Demora en la suscripción del Acuerdo de Obra N° 402049-OBR, con respecto a la celebración del Contrato Marco de Obra . Así las cosas, el Acuerdo de Obra fue celebrado en dos vigencias posteriores a la del contrato marco.
Lo anterior, no guarda coherencia con lo descrito en el convenio interadministrativo específico N° 1195 de 2016. Según éste, el predio del proyecto LL1232 reunía unas características mínimas requeridas</t>
    </r>
  </si>
  <si>
    <r>
      <rPr>
        <b/>
        <sz val="12"/>
        <rFont val="Arial Narrow"/>
        <family val="2"/>
      </rPr>
      <t>Pagos por Informe de visita al predio. Proyecto LL1232 “</t>
    </r>
    <r>
      <rPr>
        <b/>
        <i/>
        <sz val="12"/>
        <rFont val="Arial Narrow"/>
        <family val="2"/>
      </rPr>
      <t>I.E. Fidel Cano</t>
    </r>
    <r>
      <rPr>
        <b/>
        <sz val="12"/>
        <rFont val="Arial Narrow"/>
        <family val="2"/>
      </rPr>
      <t>”:</t>
    </r>
    <r>
      <rPr>
        <sz val="12"/>
        <rFont val="Arial Narrow"/>
        <family val="2"/>
      </rPr>
      <t xml:space="preserve"> haber realizado tres grupos de visitas para un mismo proyecto denota debilidad en la planeación y una gestión ineficiente por parte de los administradores de los recursos para infraestructura educativa. La CGR evidencia que al no haber analizado de manera correcta el predio postulado de manera inicial, esto es, desconociendo que se localizaba en zona de riesgo por remoción en masa, generó reprocesos para este proyecto. Así mismo, el no suscribir Acuerdo de Obra o acta de servicio de interventoría con los contratistas de la segunda visita, porque el plazo de ejecución superaba a de los contratos marco, demuestra ineficacia y una débil gestión por parte de los responsables de este proyecto.</t>
    </r>
  </si>
  <si>
    <r>
      <rPr>
        <b/>
        <sz val="12"/>
        <rFont val="Arial Narrow"/>
        <family val="2"/>
      </rPr>
      <t>Informe de visita al predio - Proyecto LL1228 “</t>
    </r>
    <r>
      <rPr>
        <b/>
        <i/>
        <sz val="12"/>
        <rFont val="Arial Narrow"/>
        <family val="2"/>
      </rPr>
      <t>Colegio Santa Inés</t>
    </r>
    <r>
      <rPr>
        <b/>
        <sz val="12"/>
        <rFont val="Arial Narrow"/>
        <family val="2"/>
      </rPr>
      <t>”, municipio de Silvania (Cundinamarca</t>
    </r>
    <r>
      <rPr>
        <sz val="12"/>
        <rFont val="Arial Narrow"/>
        <family val="2"/>
      </rPr>
      <t>): haber realizado tres grupos de visitas para un mismo proyecto denota debilidad en la planeación y una gestión ineficiente por parte de los administradores de los recursos para infraestructura educativa. La CGR evidencia que al no haber analizado de manera correcta el predio postulado de manera inicial, esto es, desconociendo que se localizaba en un lugar con afectaciones ambientales, generó reprocesos para este proyecto. Así mismo, el no suscribir Acuerdo de Obra o acta de servicio de interventoría con los contratistas de la segunda visita, porque el plazo de ejecución superaba a de los contratos marco, demuestra ineficacia y una débil gestión por parte de los responsables de este proyecto.</t>
    </r>
  </si>
  <si>
    <r>
      <rPr>
        <b/>
        <sz val="12"/>
        <rFont val="Arial Narrow"/>
        <family val="2"/>
      </rPr>
      <t>Informe de visita al predio del proyecto LL1494 “</t>
    </r>
    <r>
      <rPr>
        <b/>
        <i/>
        <sz val="12"/>
        <rFont val="Arial Narrow"/>
        <family val="2"/>
      </rPr>
      <t>I.E. Rincón Santo</t>
    </r>
    <r>
      <rPr>
        <b/>
        <sz val="12"/>
        <rFont val="Arial Narrow"/>
        <family val="2"/>
      </rPr>
      <t xml:space="preserve">”, municipio de Cajicá (Cundinamarca): </t>
    </r>
    <r>
      <rPr>
        <sz val="12"/>
        <rFont val="Arial Narrow"/>
        <family val="2"/>
      </rPr>
      <t>La CGR no encuentra válido que un proyecto haya sido viabilizado, cuando un área del predio a intervenir es propiedad de la Junta de Acción Comunal. Situaciones como las evidenciadas para este proyecto, evidencian falencias en la planeación de los proyectos de infraestructura educativa por parte del MEN.</t>
    </r>
  </si>
  <si>
    <r>
      <rPr>
        <b/>
        <sz val="12"/>
        <rFont val="Arial Narrow"/>
        <family val="2"/>
      </rPr>
      <t>Proyecto. “</t>
    </r>
    <r>
      <rPr>
        <b/>
        <i/>
        <sz val="12"/>
        <rFont val="Arial Narrow"/>
        <family val="2"/>
      </rPr>
      <t>I.E.D. Manuel Murillo Toro, Sede Urbana</t>
    </r>
    <r>
      <rPr>
        <b/>
        <sz val="12"/>
        <rFont val="Arial Narrow"/>
        <family val="2"/>
      </rPr>
      <t xml:space="preserve">”, LL2337. Municipio Útica: </t>
    </r>
    <r>
      <rPr>
        <sz val="12"/>
        <rFont val="Arial Narrow"/>
        <family val="2"/>
      </rPr>
      <t>El desarrollo de este proyecto mostró deficiencias de planeación, seguimiento e incumplimiento de los principios de eficiencia y eficacia en el uso de los recursos públicos, por parte de los diferentes actores que participaron en la cofinanciación y operación para la puesta en marcha del mismo, toda vez que se evidenció que el predio viabilizado y/o priorizado por el MEN, PA-FFIE, ETC y ET no reunía las condiciones para adelantar el proyectos de infraestructura educativa, y sin embargo, inició. Por lo expuesto, se evidenció que el MEN, FFIE, ETC y ET incumplieron los principios de planeación, eficiencia, eficacia y falta de seguimiento, ya que permitieron realizar estudios técnicos y diseños en un predio que no cumplía con los requisitos de viabilidad para garantizar la continuidad de la obra</t>
    </r>
  </si>
  <si>
    <r>
      <rPr>
        <b/>
        <sz val="12"/>
        <rFont val="Arial Narrow"/>
        <family val="2"/>
      </rPr>
      <t>Planeación. Proyecto "</t>
    </r>
    <r>
      <rPr>
        <b/>
        <i/>
        <sz val="12"/>
        <rFont val="Arial Narrow"/>
        <family val="2"/>
      </rPr>
      <t xml:space="preserve">I.E.D. Normal </t>
    </r>
    <r>
      <rPr>
        <b/>
        <sz val="12"/>
        <rFont val="Arial Narrow"/>
        <family val="2"/>
      </rPr>
      <t xml:space="preserve">Superior" LL4-0342 - Villa de San Diego de Ubaté: </t>
    </r>
    <r>
      <rPr>
        <sz val="12"/>
        <rFont val="Arial Narrow"/>
        <family val="2"/>
      </rPr>
      <t>La suscripción tardía del Acuerdo de Obra, no tiene justificación ni guarda coherencia con lo señalado en los documentos que le antecedieron (Convenios interadministrativos, concepto de viabilidad, anexo técnico de obra y contrato marco de obra, entre otros), toda vez que éstos aducían el cumplimiento de las condiciones mínimas para la puesta en marcha del proyecto. Por tanto, $208.792.442 de incremento en el valor del Acuerdo de Obra N° 405033-OBR, por suscribirse en 2017, una vigencia después del contrato marco de obra, se constituye en un sobre costo.</t>
    </r>
  </si>
  <si>
    <r>
      <rPr>
        <b/>
        <sz val="12"/>
        <rFont val="Arial Narrow"/>
        <family val="2"/>
      </rPr>
      <t>Planeación. Proyecto "</t>
    </r>
    <r>
      <rPr>
        <b/>
        <i/>
        <sz val="12"/>
        <rFont val="Arial Narrow"/>
        <family val="2"/>
      </rPr>
      <t xml:space="preserve">I.E.D. El Carmen, </t>
    </r>
    <r>
      <rPr>
        <b/>
        <sz val="12"/>
        <rFont val="Arial Narrow"/>
        <family val="2"/>
      </rPr>
      <t xml:space="preserve">Sede Principal" LL1779 - Guasca: </t>
    </r>
    <r>
      <rPr>
        <sz val="12"/>
        <rFont val="Arial Narrow"/>
        <family val="2"/>
      </rPr>
      <t xml:space="preserve">La suscripción tardía del Acuerdo de Obra, no tiene justificación, ni guarda coherencia con lo señalado en los documentos que le antecedieron (convenios interadministrativos, concepto de viabilidad, anexo técnico de obra y contrato marco de obra, entre otros), toda vez que éstos aducían el cumplimiento de las condiciones mínimas para la puesta en marcha del proyecto. Por tanto, $87.869.124 de incremento en el valor del Acuerdo de Obra N° 405032-OBR, por suscribirse en 2017, una vigencia después del contrato marco de obra, se constituyen en un presunto sobre costo.
</t>
    </r>
  </si>
  <si>
    <r>
      <rPr>
        <b/>
        <sz val="12"/>
        <rFont val="Arial Narrow"/>
        <family val="2"/>
      </rPr>
      <t>Proyecto LL1222 "</t>
    </r>
    <r>
      <rPr>
        <b/>
        <i/>
        <sz val="12"/>
        <rFont val="Arial Narrow"/>
        <family val="2"/>
      </rPr>
      <t>I.E. Colegio Adolfo León Gómez</t>
    </r>
    <r>
      <rPr>
        <b/>
        <sz val="12"/>
        <rFont val="Arial Narrow"/>
        <family val="2"/>
      </rPr>
      <t xml:space="preserve">” - Municipio de Pascael:  </t>
    </r>
    <r>
      <rPr>
        <sz val="12"/>
        <rFont val="Arial Narrow"/>
        <family val="2"/>
      </rPr>
      <t>predio viabilizado por el MEN, el PA- FFIE y la ETC no cumplía con los requisitos exigidos; de igual manera, que no se realizó la visita en la que se hubiese determinado que el predio no contaba con servicios públicos, así como también, que tenía afectaciones ambientales. Por lo anterior se determina un detrimento patrimonial por $41.911.198 debido a que, desde el 19 de abril, 16 días después de suscribir el acta de inicio el contratista avisó acerca de las primeras situaciones que se presentaron, sin embargo, se permitió que se continuaran realizando los estudios técnicos en un predio que no contaba con los requisitos, lo cual demuestra una gestión fiscal antieconómica.</t>
    </r>
  </si>
  <si>
    <r>
      <rPr>
        <b/>
        <sz val="12"/>
        <rFont val="Arial Narrow"/>
        <family val="2"/>
      </rPr>
      <t>Estudios Técnicos “</t>
    </r>
    <r>
      <rPr>
        <b/>
        <i/>
        <sz val="12"/>
        <rFont val="Arial Narrow"/>
        <family val="2"/>
      </rPr>
      <t>I.E. Eugenio Díaz Castro</t>
    </r>
    <r>
      <rPr>
        <b/>
        <sz val="12"/>
        <rFont val="Arial Narrow"/>
        <family val="2"/>
      </rPr>
      <t xml:space="preserve">” Soacha: </t>
    </r>
    <r>
      <rPr>
        <sz val="12"/>
        <rFont val="Arial Narrow"/>
        <family val="2"/>
      </rPr>
      <t>En conclusión, la observación se valida como un hallazgo con incidencia fiscal por $90.318.240; de los cuales, $78.537.600 por la elaboración de estudios técnicos y diseños en un predio que se encuentra en riesgo ambiental y $11.780.640 por la interventoría que no advirtió el riesgo en el que se encontraba este predio y presunta incidencia disciplinaria, a la luz del artículo 53 de la Ley 734 de 2002.</t>
    </r>
  </si>
  <si>
    <r>
      <rPr>
        <b/>
        <sz val="12"/>
        <rFont val="Arial Narrow"/>
        <family val="2"/>
      </rPr>
      <t>Proyecto “</t>
    </r>
    <r>
      <rPr>
        <b/>
        <i/>
        <sz val="12"/>
        <rFont val="Arial Narrow"/>
        <family val="2"/>
      </rPr>
      <t>I.E.M. José Celestino Mutis</t>
    </r>
    <r>
      <rPr>
        <b/>
        <sz val="12"/>
        <rFont val="Arial Narrow"/>
        <family val="2"/>
      </rPr>
      <t>”, Sede Lusitania LL1249:</t>
    </r>
    <r>
      <rPr>
        <sz val="12"/>
        <rFont val="Arial Narrow"/>
        <family val="2"/>
      </rPr>
      <t xml:space="preserve"> el predio viabilizado y/o priorizado por el FFIE y ETC y ET no reunía las condiciones para adelantar el proyecto de infraestructura educativa, y sin embargo, inició. Es decir, 2 años y medio de iniciarse el proyecto de la I.E. José Celestino Mutis, Sede Lusitania, al que le apropiaron $4.291.776.757 para realizar 13 aulas nuevas y 6 especializadas, beneficiando a 480 estudiantes, aún no está listo, sin avance de obra, el terreno invadido y sin certeza de continuidad, razón por la cual se constituye un detrimento patrimonial en cuantía de $125.547.118, valor pagado por concepto de estudios y diseños y, costo variable de interventoría</t>
    </r>
  </si>
  <si>
    <r>
      <rPr>
        <b/>
        <sz val="12"/>
        <rFont val="Arial Narrow"/>
        <family val="2"/>
      </rPr>
      <t>Pagos por estudios y diseños de la fase 1 - proyecto de construcción nueva sede de la Institución Educativa de Tierra Baja:</t>
    </r>
    <r>
      <rPr>
        <sz val="12"/>
        <rFont val="Arial Narrow"/>
        <family val="2"/>
      </rPr>
      <t xml:space="preserve"> deficiencias en el cumplimiento de las obligaciones en primer lugar, por la ETC, como proponente de la I.E, segundo lugar, el contratista constructor y el contratista Interventor, por dar viabilidad técnica a un predio para la ejecución de los ítems de: estudios, diseños y obras civiles del Acuerdo de Obras, sin que el lote, tuviera las adecuaciones previas, para su intervención y por último, el FFIE, por efectuar pagos en productos que no cumplieron el objeto social, para el cual se dispusieron.Se pagó $113.132.722 al contratista por: productos de la Fase 1, gastos de interventoría y de asesores externos, de un proyecto fallido, debido a que requiere realizarse los rellenos complementarios para poder realizar la ejecución de la obra, y este no se incluyó en el presupuesto de la misma</t>
    </r>
  </si>
  <si>
    <r>
      <rPr>
        <b/>
        <sz val="12"/>
        <rFont val="Arial Narrow"/>
        <family val="2"/>
      </rPr>
      <t xml:space="preserve">Proyecto Institución Educativa Islas del Rosario fase 1: </t>
    </r>
    <r>
      <rPr>
        <sz val="12"/>
        <rFont val="Arial Narrow"/>
        <family val="2"/>
      </rPr>
      <t>debilidades de la Unidad de Gestión Legal del FFIE, al no examinar, evaluar y considerar jurídicamente, las implicaciones en los tramites de la licencia de construcción y/o ambientales, al tener en consideración solo los documentos aportados por Findeter y a la certificación de la Secretaría de Planeación Distrital, en comunicación del 11 febrero de 2015, sin tener en cuenta el conflicto que existía entre las normas del POT, por el cambio establecido en el uso del suelo de la zona de la Isla Grande, al ser este globo de terrenos, áreas de protección especial del parque natural nacional de las Islas del Rosario y San Bernardo. Por lo tanto, todas y cada una de las erogaciones por pagos al contratista, interventor y consultores externos, que suman $12.713.794, se establece como una inversión que no prestará el servicio de educación a la población estudiantil de este sector de Cartagena</t>
    </r>
  </si>
  <si>
    <r>
      <rPr>
        <b/>
        <sz val="12"/>
        <rFont val="Arial Narrow"/>
        <family val="2"/>
      </rPr>
      <t xml:space="preserve">Viabilidad jurídica de los predios: </t>
    </r>
    <r>
      <rPr>
        <sz val="12"/>
        <rFont val="Arial Narrow"/>
        <family val="2"/>
      </rPr>
      <t>los proyectos enunciados no cumplían con los requisitos técnicos dispuestos en la guía de postulación de predios. En especial, tenían y siguen teniendo conflictos en la titularidad, legalidad y ocupación. Esta situación se origina en un incumplimiento en las obligaciones específicas del Convenio 911 de 2016, en lo que respecta a la garantía que debería dar el Municipio de Tunja, de que los predios se mantuvieran libres de limitaciones. Tanto el Municipio, como el FFIE, no han adelantado gestiones efectivas para resolver tales problemas, que existen desde hace al menos dos años.</t>
    </r>
  </si>
  <si>
    <r>
      <rPr>
        <b/>
        <sz val="12"/>
        <rFont val="Arial Narrow"/>
        <family val="2"/>
      </rPr>
      <t xml:space="preserve">Pagos por interventoría con cargo a los aportes de la ETC Amazonas: </t>
    </r>
    <r>
      <rPr>
        <sz val="12"/>
        <rFont val="Arial Narrow"/>
        <family val="2"/>
      </rPr>
      <t>Debido a debilidades en las gestiones de apoyo a la supervisión que debe realizar la entidad territorial, así como en las gestiones de supervisión del Contrato 1380 de 2015 de Administración del Patrimonio autónomo FFIE, las cuales no detectaron las siguientes situaciones:Se incluyó en el acuerdo de cofinanciación, como destinación del aporte dado por la ETC Amazonas, los contratos de interventoría, lo cual es contrario a lo establecido por la Resolución 200 de 2015 bajo la cual se suscribió el acuerdo marco y postulación de predios que se hizo atendiendo la convocatoria de la Resolución 10961 de 2016.</t>
    </r>
  </si>
  <si>
    <r>
      <rPr>
        <b/>
        <sz val="12"/>
        <rFont val="Arial Narrow"/>
        <family val="2"/>
      </rPr>
      <t>Permisos y licencias ETC Amazonas:</t>
    </r>
    <r>
      <rPr>
        <sz val="12"/>
        <rFont val="Arial Narrow"/>
        <family val="2"/>
      </rPr>
      <t xml:space="preserve"> La construcción de la cancha en terreno inundable y sometido a procesos de erosión, así como la ejecución de las obras en los colegios citados sin las debidas licencias y el lleno de la totalidad de los requisitos en las mismas, representa un riesgo para la seguridad física de las personas que hagan usos de dichos espacios. En el caso de la construcción de la cancha en el lugar que se pretende, es una acción que en nada mejora la seguridad de la comunidad indígena ante los riesgos naturales.</t>
    </r>
  </si>
  <si>
    <r>
      <rPr>
        <b/>
        <sz val="12"/>
        <rFont val="Arial Narrow"/>
        <family val="2"/>
      </rPr>
      <t xml:space="preserve">Modelo de inversión, contratación y ejecución de proyectos de I.E: </t>
    </r>
    <r>
      <rPr>
        <sz val="12"/>
        <rFont val="Arial Narrow"/>
        <family val="2"/>
      </rPr>
      <t>Ausencia de planeación, toda vez que se priorizaron los 20 proyectos para IE, objeto de auditoría, sin la existencia de Estudios Previos y Diseños que aseguraran, por lo menos, la viabilidad de los mismos. improvisación de las distintas etapas contractuales, falta de colaboración entre las partes involucradas para que la información requerida fluyera en forma oportuna y dinámica, ausencia de compromiso entre los distintos actores para adelantar los convenios conforme con los cronogramas trazados, permisibilidad, laxitud e incorrectas decisiones administrativas en las labores de control y seguimiento a cargo de la supervisión, interventoría, Coordinación Regional, Comité Técnico y comité Financiero.</t>
    </r>
  </si>
  <si>
    <r>
      <rPr>
        <b/>
        <sz val="12"/>
        <rFont val="Arial Narrow"/>
        <family val="2"/>
      </rPr>
      <t xml:space="preserve">Ejecución de recursos proyectos de infraestructura educativa Municipio de Ibagué: </t>
    </r>
    <r>
      <rPr>
        <sz val="12"/>
        <rFont val="Arial Narrow"/>
        <family val="2"/>
      </rPr>
      <t>falta de una adecuada planeación de los proyectos viabilizados que dan origen a nuevos estudios y diseños y por ende la ampliación de las licencias de construcción y renovación de licencias de construcción por vencimiento de términos e incumplimientos en el cronograma de las obras. Lo que conlleva a mayores términos o plazos de ejecución y costos de las obras e interventoría (incluye nuevas fases intermedias que no estaban pactadas inicialmente) y a la implementación de planes de contingencias para garantizar la prestación del servicio educativo e incumplimiento de los acuerdos de obra</t>
    </r>
  </si>
  <si>
    <r>
      <rPr>
        <b/>
        <sz val="12"/>
        <rFont val="Arial Narrow"/>
        <family val="2"/>
      </rPr>
      <t xml:space="preserve">Diseño complementario muro Acuerdo de Obra 407006 I.E. Alberto Santofimio Caicedo-sede principal: </t>
    </r>
    <r>
      <rPr>
        <sz val="12"/>
        <rFont val="Arial Narrow"/>
        <family val="2"/>
      </rPr>
      <t>era previsible desde la visita de análisis del lugar y cuya necesidad se determinó durante la ejecución de la Fase1, fase dentro de la que se debió ejecutar por encontrarse incluida en su alcance sin que implicara afectación al costo y plazo pactados para el Acuerdo de Obra. (Muro de Contención)</t>
    </r>
  </si>
  <si>
    <r>
      <rPr>
        <b/>
        <sz val="12"/>
        <rFont val="Arial Narrow"/>
        <family val="2"/>
      </rPr>
      <t xml:space="preserve">Avance de proyectos FFIE en Arauca: </t>
    </r>
    <r>
      <rPr>
        <sz val="12"/>
        <rFont val="Arial Narrow"/>
        <family val="2"/>
      </rPr>
      <t>se cuestiona la implementación de la política pública en el Departamento de Arauca, las deficiencias en la armonización del Ministerio de Educación, el FFIE, las entidades territoriales y las instituciones educativas son evidentes, por lo que se hace necesario realizar ajustes en esta estrategia, de tal forma que se logren viabilizar, priorizar y ejecutar la mayor cantidad de proyectos dentro de unos términos razonables y puntuales, para ello se requiere el compromiso de las partes a fin que las dificultades de orden jurídico, técnico, financiero y/o social puedan superarse, imprimiendo en ello un esfuerzo y seguimiento constante a los avances, para que de esta manera se pueda contar con la infraestructura educativa adecuada y necesaria para la implementación de la jornada única escolar; de lo contario estaremos asistiendo a una probable perdida de esfuerzos institucionales lo que conlleva a derroche de recursos e ineficiencia administrativa. Se objeta son las condiciones del proceso de viabilización diseñados por el MEN y su debilidad frente a la detección de elementos que imposibiliten la ejecución de las obras de manera oportuna a tal fin de que no se produzcan reprocesos que debiliten el avance de la política pública en IE. Necesidad no justificada de la licencia de reconocimiento o licencias anteriores de la construcción existente (contratista y FFIE), tramite trasladado a la ETC, quien en su deficiente gestión, le tomó alrededor de dos años para conseguirla, siendo entregada el 13 de agosto de 2019, tiempo para el cual, el plazo del acuerdo marco de obra había terminado, siendo esta la justificación final para la no suscripción del Acuerdo de Obra.</t>
    </r>
  </si>
  <si>
    <r>
      <rPr>
        <b/>
        <sz val="12"/>
        <rFont val="Arial Narrow"/>
        <family val="2"/>
      </rPr>
      <t xml:space="preserve">Diseños no utilizados: </t>
    </r>
    <r>
      <rPr>
        <sz val="12"/>
        <rFont val="Arial Narrow"/>
        <family val="2"/>
      </rPr>
      <t>la entidad contratante no estableció mecanismos eficientes en la etapa de planeación y estructuración del proyecto, que prevean el caso en que los lotes propuestos por la ETC representen onerosidad excesiva en los costos que tendrán que ser cubiertos por los Municipios en obras complementarias, lo que sería un criterio para viabilizar el proyecto o no, sin necesidad de invertir $185.146.637 en determinarlo con un producto de avance de estudios y diseños que no generará utilidad para el proyecto.Por otro lado, además de la ausencia de un mecanismo que viabilice los proyectos en etapa de planeación, también se objeta la dilación que se presentó durante el proceso contractual, lo cual evidencia un seguimiento ineficiente, al no tomar las decisiones de terminar oportunamente el contrato; En la institución Nueva Generación mediante las comunicaciones (i) 2017- EE-01241 del 14 de marzo de 2017 y (ii) 2017-EE-03767 del 12 de julio de 2017 se notificó al AMVA los valores estimados de obras complementarias para los proyectos conforme el avance que se tenía de los diseños y apenas se tramitó la terminación del Acuerdo de Obra el 12 de marzo de 2018, permitiendo al contratista seguir ejecutando estudios y diseños que finalmente tocó reconocer sin utilidad para el proyecto ni beneficio social para la comunidad.</t>
    </r>
  </si>
  <si>
    <r>
      <rPr>
        <b/>
        <sz val="12"/>
        <rFont val="Arial Narrow"/>
        <family val="2"/>
      </rPr>
      <t xml:space="preserve">Vencimiento plazo inicial de licencias de construcción, necesidad de prorroga y recursos adicionales: </t>
    </r>
    <r>
      <rPr>
        <sz val="12"/>
        <rFont val="Arial Narrow"/>
        <family val="2"/>
      </rPr>
      <t>se venció el plazo inicial de 24 meses de las licencias de construcción durante la vigencia 2019 de los proyectos referidos en la observación y tal como allí se cita, las prórrogas de 12 meses vencen durante el año 2020, las cuales no alcanzan a cubrir los plazos de ejecución de los acuerdos de obra reasignados que tendrán su finalización durante el año 2021 (fecha nuevo Ctto mas plazo contractual), lo que conllevara al pago de nuevas costas de renovación de los derechos de construcción, indicando que se están adelantando gestiones para el cobro de la cláusula penal pecuniaria y reclamación ante la aseguradora pero se enfatiza el hecho de que tales recursos aún no han sido recibidos y apropiados en las cuentas a favor del FFIE y en la estimación de costos por $47.250.954.085 para reasignación de los proyectos por contingencia, estos no alcanzan a ser cubiertos por la cláusula penal pecuniaria (cobertura hasta un valor de $44.131.353.903) y aún no se tienen considerados los perjuicios pendientes por reconocer, tal como se expuso en el hallazgo relaciondos con costospendients po reconocer, de forma que aún no se tiene el cumplimiento y pruebas del resarcimiento de los perjuicios señalados</t>
    </r>
  </si>
  <si>
    <r>
      <rPr>
        <b/>
        <sz val="12"/>
        <rFont val="Arial Narrow"/>
        <family val="2"/>
      </rPr>
      <t>Cumplimiento ejecución de la fase 1 estudios y diseños previos:</t>
    </r>
    <r>
      <rPr>
        <sz val="12"/>
        <rFont val="Arial Narrow"/>
        <family val="2"/>
      </rPr>
      <t xml:space="preserve"> Así las cosas, un estudio de suelos no solo es necesario para el diseño de la cimentación, también en necesario para la clasificación del suelo para definir el espectro de aceleraciones que son la base del diseño sismorresistente de una edificación. Al no tener un estudio aprobado se tiene el riesgo de tener una clasificación inadecuada del suelo, por tanto, un espectro de aceleraciones que no corresponde y tener un diseño que no corresponde a la realidad. El FFIE no aporta ESTUDIO GEOTÉCNICO mencionado en los párrafos anteriores</t>
    </r>
  </si>
  <si>
    <t>2019-G-01</t>
  </si>
  <si>
    <t xml:space="preserve">Realizar el inventario físico en la vigencia 2021 </t>
  </si>
  <si>
    <t>Informe de inventario físico</t>
  </si>
  <si>
    <t>2019-G-12</t>
  </si>
  <si>
    <t>Se encuentran sin conciliar 2.439 registros de embargos en razón a que no se cuenta con el oficio del juzgado y la nota debito del banco.</t>
  </si>
  <si>
    <t xml:space="preserve">Realizar la conciliación de los registros de embargo pendientes </t>
  </si>
  <si>
    <t>Realizar la conciliación de 349 registros de embargos y remitir las cuentas de cobro correspondientes a la fiduciaria la PREVISORA S.A.</t>
  </si>
  <si>
    <t>Luisa Fernanda Urrutia Corredor</t>
  </si>
  <si>
    <t>REFORMULADO ABRIL 2021</t>
  </si>
  <si>
    <t xml:space="preserve">La actividad no presenta avance.  Se encuentra dentro de los tiempos definidos, se recomienda establecer las acciones pertinentes para el cumplimiento de la meta en la fecha indicada.  </t>
  </si>
  <si>
    <t>Al evaluar el Procedimiento Gestión de Alianzas Código: GA-PR-01 Versión: 5, se evidenció que el proceso no ha realizado los informes trimestrales para la vigencia 2020, incumpliendo lo establecido en la actividad No 10. ¿ACOMPAÑAR EL SEGUIMIENTO A LA EJECUCIÓN DE LA ALIANZA¿, el cual tiene como fin brindar acompañamiento al área técnica para conocer el estado de avance de la implementación y del relacionamiento con el aliado.</t>
  </si>
  <si>
    <t>Gestión de Alianzas</t>
  </si>
  <si>
    <t>Socializar al interior de la Oficina de Cooperación y Asuntos Internacionales, la metodología diseñada en el año 2020, de identificación y seguimiento a compromisos adquiridos con aliados</t>
  </si>
  <si>
    <t xml:space="preserve">Implementar la metodología diseñada en el año 2020, de identificación y seguimiento a compromisos adquiridos con aliados, particularmente lo relacionada al acompañamiento a las alianzas suscritas por el Ministerio. </t>
  </si>
  <si>
    <t>Acta</t>
  </si>
  <si>
    <t>Sandra Carolina Chaves Zambrano</t>
  </si>
  <si>
    <t>Oficina de Cooperación y Asuntos Internacionales</t>
  </si>
  <si>
    <t>2020-G-16</t>
  </si>
  <si>
    <t>AUTOEVALUACIÓN</t>
  </si>
  <si>
    <t>Autoevaluación</t>
  </si>
  <si>
    <t>No se observa que a partir del seguimiento a indicadores y a los controles de los riesgos, se formulen acciones de mejora para el proceso</t>
  </si>
  <si>
    <t>2021--C-04</t>
  </si>
  <si>
    <t>Para la auditoría al Sistema de Gestión de Seguridad y Salud en el Trabajo solamente se planificó la verificación en el proceso de Talento Humano lo que no permite un enfoque sistémico de la auditoría y la verificación directa en cada uno de los procesos de los elementos aplicables de dicho sistema.</t>
  </si>
  <si>
    <t>2021-C-10</t>
  </si>
  <si>
    <t>No se observa que en el formato de ficha técnica de los indicadores del SGSST se hayan incluido las personas que deben conocer el resultado para garantizar que, a pesar de que todos los servidores pueden ingresar al SIG y revisar todos los indicadores, esta directriz se encuentre debidamente planificada en el formato mencionado</t>
  </si>
  <si>
    <t>La verificación de los mecanismos aplicados por la ARL para la realización de autoevaluación del SGSST, prevenir que no se incluyan en el plan de trabajo elementos que deben ser mejorados, lo anterior se evidencia en el puntaje reportado en el mes de junio de 2020, el cual fue de 100% de cumplimiento, siendo que mediante la auditoría interna realizada en el mismo mes se evidenciaron estándares con incumplimiento. Lo anterior incumple el artículo 16 de la Resolución 0312 de 2019</t>
  </si>
  <si>
    <t>La inclusión en el procedimiento Gestión de planes de mejoramiento PM-PR- 02 Versión 05, que Cuando se evidencie que las medidas de prevención y protección relativas a los peligros y riesgos en Seguridad y Salud en el Trabajo son inadecuadas o pueden dejar de ser eficaces, estas deberán someterse a una evaluación y jerarquización prioritaria y sin demora por parte del empleador o contratante con el fin de prevenir el incumplimiento de todos los elementos establecidos en el Artículo 2.2.4.6.33. del Decreto 1072 de 2015</t>
  </si>
  <si>
    <t>Al realizar el seguimiento de los compromisos de las actas de la asistencia técnica a Buenaventura no es claro el seguimiento individual a cada uno de los compromisos de las actas, lo cual podría afectar el resultado del seguimiento oportuno a las mismos. OM relacionada con la trazabilidad y seguimiento a los compromisos individuales de las actas de asistencia</t>
  </si>
  <si>
    <t>A raiz de la pandemia fue necesario concertar una nueva programación para la asistencia técnica a la ETC de Sucre y ésta no fue documentada, lo cual puede dificultar posteriormente la trazabilidad de las actividades ejecutadas. Se evidencia en el cuadro de agendamiento de las asistencias técnicas las actas realizadas durante la vigencia 2020 y se observan 16 actas de Asistencia técnica a la entidad territorial certificada SUCRE en los temas de organización de planta docente según la organización de la oferta educativa de entidad,, no se evidencia un documento para formalizar la modificación delas fechas pactada en la comunicación inicial. No se evidencia cumplimiento de la formalización de la reprogramación de agendas de asistencia técnica, de acuerdo con lo establecido en la Matriz de PNC PM-AN-03 Versión 03</t>
  </si>
  <si>
    <t>La herramienta considera los estados de las ET, en proceso, cancelada, reprogramada, ejecutada o en avance. Lo cual permitirá identificar PNC. La herramienta en construcción por tecnología incluirá el seguimiento a loso compromisos que se adquieren en el marco de cada una de las asistencias técnicas.OM La herramienta en construcción para el seguimiento a las asistencia técnicas, incluirá los estados que permiten evidenciar el tratamiento de posibles PNC que se presenten, lo cual puede afectar la documentación del requisito vigente.</t>
  </si>
  <si>
    <t>Al revisar en la Web se observa que la Meta · A 2010 se espera contar con 49 grupos étnicos con proyectos etnoeducativos formulados e implementados, 27 con modelos diseñados y en aplicación y 11 con proyectos y modelo en expansión. en el link. https:www.mineducacion.gov.coportalPreescolar-basica-y-mediaProyectos-Cobertura381274:Vigencias-Anteriores-Proyectos-Etnoeducativos Lo que no es consistente con el Programa Nacional de Etnoeducación es la estrategia del Ministerio de Educación Nacional vigente. OM Revisión y actualización de la página web, en lo relacionado a las metas del Programa Nacional de Etnoeducación.</t>
  </si>
  <si>
    <t xml:space="preserve">Socializar a todos los procesos la información documentada, así como sus responsabilidades y actividades concernientes al Sistema de Gestión Ambiental. </t>
  </si>
  <si>
    <t xml:space="preserve">Realizar seguimiento del cumplimiento de las responsabilidades y actividades ambientales asignadas a cada proceso de la entidad. </t>
  </si>
  <si>
    <t>Socializaciones</t>
  </si>
  <si>
    <t>David Alejandro Ceballos Guaneme</t>
  </si>
  <si>
    <t>Se identifican mejoras al proceso que no se han incluido el registro de SIG. Se están llevando a cabo mejoras del proceso para 2021, en la cual se están sistematizando las evidencias documentales, metodologías de seguimiento por la virtualidad y estandarizar de herramientas.. Se identifica la mejora documentada y relacionada con el procedimiento incluye una herramienta única para planeación y seguimiento de asistencias técnicas, este procedimiento fue aprobado en octubre 2020. El procedimiento esta en implementación, ya se socializo, se esta en el diseño de la herramienta para seguimiento con el apoyo de TICs Se evidencia de forma especifica Jamundí Marzo o2021 De acuerdo con el correo del 2-03-2021 donde se evidencia que sr realizaron sesiones quincenales de seguimiento, y un correo formaliza esta programación. OM: Registrar todas las mejoras del proceso en el módulo diseñado para tal efecto del SIG, quedando evidencia del ciclo de mejoramiento del proceso.</t>
  </si>
  <si>
    <t>No se han generado planes de mejoramiento como resultado de la operación del proceso. Sin embargo durante el ejercicio de auditoria sse preento por parte los auditdos las acciones de mejora que se han realizado desde el componente de equidad y excelencias; por lo anterior, se recomienda que estas mejoran sean documentadas de acuerdo a los lineamientos dados en el PROCEDIMIENTO DE GESTIÓN DE PLANES DE MEJORAMIENTO PM-PR-02. con el propósito de mejorar los productos y servicios, cumplir con los requisitos, así como considerar las necesidades y expectativas de las partes interesadas, corregir, prevenir o reducir los efectos no deseados y mejorar el desempeño institucional para el Ministerio de Educación Nacional Se evidencia una oportunidad de mejora frente a la documentación de los planes de meoramiento identificados por el prcoesos.</t>
  </si>
  <si>
    <t>Para la evaluación de política publica en primera infancia se cuenta con mecanismos definidos en la Ley 1804 de 2016 y el Decreto 1356 del 31 de julio de 2018, lo que no es considerado en el las disposiciones Generales ni en las actividades del PROCEDIMIENTO DE EVALUACIÓN DE POLÍTICAS, PROGRAMAS, PLANES, PROYECTOS, ESTRATEGIAS, ACCIONES O INSTRUMENTOS DE POLÍTICA, EP-PR-01 versión 04 OM El PROCEDIMIENTO DE EVALUACIÓN DE POLÍTICAS, PROGRAMAS, PLANES, PROYECTOS, ESTRATEGIAS, ACCIONES O INSTRUMENTOS DE POLÍTICA, EP-PR-01 versión 04, no incluye la identificación de mecanismos de evaluación definidos por ley y su inclusión dentro del SIG.</t>
  </si>
  <si>
    <t>Evaluación de Política</t>
  </si>
  <si>
    <t>El MANUAL DE PROCEDIMIENTOS PARA EL MANEJO DE MUEBLES E INMUEBLES, se observa que no tiene incorporado el marco normativo establecido por la Resolución 533 del 8 de octubre de 2015, la cual está conformada por: el Marco Conceptual para la Preparación y Presentación de Información Financiera; las Normas para el Reconocimiento, Medición, Revelación y Presentación de los Hechos Económicos; los Procedimientos Contables; las Guías de Aplicación; el Catálogo General de Cuentas y la Doctrina Contable Pública. Igualmente, no contempla la legalización de inventarios Capítulo V del procedimiento ADMINISTRACIÓN Y CONTROL DE RECURSOS FÍSICOS Código: AD-PR-04 Versión: 0</t>
  </si>
  <si>
    <t>AE</t>
  </si>
  <si>
    <t>Durante el desarrollo de la auditoria y al revisar las evidencias se encuentra la integración de los requisitos del MIPG, lo cual aporta al cumplimiento institucional, no obstante las políticas y requisitos específicos no se encuentran relacionados en la caracterización de proceso.</t>
  </si>
  <si>
    <t>PQRSD REITERADO</t>
  </si>
  <si>
    <t>En los últimos 6 meses el indicador de oportunidad correspondiente al estado de la gestión de las comunicaciones asignadas es de 60,81%, lo que implica un incumplimiento en el mismo, generando riesgos en el cumplimientos de los términos de ley impactando también la gestión institucional.</t>
  </si>
  <si>
    <t xml:space="preserve">Generar espacios de trabajo para establecer niveles de servicio con la Subdirección de Aseguramiento de la Calidad para garantizar la reducción de recursos de apelación que se remiten fuera del término legal. </t>
  </si>
  <si>
    <t>Firma de acuerdos de niveles de servicio - Unidad</t>
  </si>
  <si>
    <t xml:space="preserve">Realización de informe que permita identificar si se requiere atención prioritaria de recursos y la cantidad correspondiente. </t>
  </si>
  <si>
    <t>Reporte de seguimiento mensual - Cantidad</t>
  </si>
  <si>
    <t xml:space="preserve">Reuniones de seguimiento semanal para la revisión de la gestión de PQRS a cargo del contratista, verificando el porcentaje de % correspondiente. </t>
  </si>
  <si>
    <t>Aumento en el indicador de oportunidad en 90% - Porcentaje</t>
  </si>
  <si>
    <t xml:space="preserve">Ejecución de un plan de descongestión con el apoyo de de una firma externa que apalanque la capacidad del recurso humano de la Dirección. </t>
  </si>
  <si>
    <t>Plan de descongestión ejecutado - cantidad</t>
  </si>
  <si>
    <t xml:space="preserve">Revisar el flujo del proceso a cargo del área </t>
  </si>
  <si>
    <t>Actualización del flujo del proceso a cargo del área - cantidad</t>
  </si>
  <si>
    <t xml:space="preserve">Ejecución de un plan de descongestión para la atención de las PQRS con el apoyo de de una firma externa que apalanque la capacidad del recurso humano de la Dirección. </t>
  </si>
  <si>
    <t>Actualización del flujo del proceso a cargo del área . cantidad</t>
  </si>
  <si>
    <t xml:space="preserve">Elaboración de base manual donde se identifican los recursos de apelación a cargo de la Dirección y que se encuentran pendientes por resolver. </t>
  </si>
  <si>
    <t>Elaboración de una base que se pueda actualizar periódicamente para conocer el número de trámites por resolver. - unidad</t>
  </si>
  <si>
    <t>Diana Marcela Morales Leguizamon</t>
  </si>
  <si>
    <t>ACCIONES DE REPETICIÓN. En la actualidad el MEN ha asumido la competencia en materia de sanciones mora, sin que haya un criterio diferenciador válido frente a la exclusión del análisis de acciones de repetición en casos de pagos relacionados con pensiones o salud, por ejemplo, que impliquen responsabilidad patrimonial.</t>
  </si>
  <si>
    <t xml:space="preserve">Adoptar las recomendaciones del estudio que considere procedentes el Comité de Conciliación del Ministerio de Educación </t>
  </si>
  <si>
    <t xml:space="preserve">Implementar las acciones que determine el Comité de Conciliación. </t>
  </si>
  <si>
    <t>Acta de sesión del Comité de Conciliación</t>
  </si>
  <si>
    <t>Documento que se defina por el Comité</t>
  </si>
  <si>
    <t>Jaime Luis Charris Pizarro</t>
  </si>
  <si>
    <t>Se identifica una OM relacionada con la identificación de los documentos que permiten conservar la memoria institucional y en las TRD de todas las evidencias del SIG.</t>
  </si>
  <si>
    <t>Gestión Documental</t>
  </si>
  <si>
    <t>Realizar evaluaciones del nivel de apropiación de las capacitaciones delSGSI</t>
  </si>
  <si>
    <t>Porcentaje de evaluaciones realizadas asociadas a las capacitaciones ejecutadas del SGSI</t>
  </si>
  <si>
    <t>Subdirección de Gestión Administrativa</t>
  </si>
  <si>
    <t xml:space="preserve">Revisar los informes trimestrales emitidos por la Subdirección de Desarrollo organizacional y proponer acciones de mejora sobre las desviaciones identificadas. </t>
  </si>
  <si>
    <t>Análisis de los informes trimestrales</t>
  </si>
  <si>
    <t>Mayra Alejandra Niño Mesa</t>
  </si>
  <si>
    <t>Maura Yuliana Ramirez Goez</t>
  </si>
  <si>
    <t xml:space="preserve">Socializar con los líderes y enlaces el índice de mejora aprobado. </t>
  </si>
  <si>
    <t>Reportar métricas asociadas al índice de mejora</t>
  </si>
  <si>
    <t xml:space="preserve">Análisis de los datos asociados al índice. </t>
  </si>
  <si>
    <t>Espacio de socialización-lista de asistencia</t>
  </si>
  <si>
    <t>Información cosolida asociada al índice</t>
  </si>
  <si>
    <t>Informe del análisis de los datos y resultado del índice</t>
  </si>
  <si>
    <t>Dirección de  la Calidad  para la Educación Superior</t>
  </si>
  <si>
    <t>PENDIENTE FORMULACIÓN</t>
  </si>
  <si>
    <t>Clara Eugenia Robayo</t>
  </si>
  <si>
    <t>Al revisar la caracterización del proceso Código: ST-CA-01 Versión: 05, no se encuentra la actividad relacionada con la formulación del instrumento de planeación PETI : Planeación de Tecnologías de Información, en el planear del proceso, no obstante se relaciona en las salidas de la caracterización.</t>
  </si>
  <si>
    <t xml:space="preserve">Revisión y actualización de la ST-CA-01 V05 - Caracterización del Proceso Gestión de Servicios TIC, con la inclusión de la formulación del instrumento de Plan Estratégico de Tecnologías de la Información - PETI en el planear del proceso </t>
  </si>
  <si>
    <t>Un (1) documento con la caracterización del proceso Gestión de Servicios TIC actualizada con la inclusión del PETI en el planear del proceso, publicado en el SIG</t>
  </si>
  <si>
    <t>Se encuentra que se han tomado varias acciones de mejora, las cuales están vinculadas a las actividades del proceso y las funciones de la Oficina. Al revisar el procedimiento de Gestión de planes de mejoramiento PM-PR-02, no se encuentra como fuente cambios en el contexto, de tal forma que las mejoras suscitadas por cambios de este no necesariamente estarán documentadas en el modulo de mejoras del SIG.</t>
  </si>
  <si>
    <t xml:space="preserve">Actualizar procedimiento y guía incorporando fuente cambios en el contexto </t>
  </si>
  <si>
    <t xml:space="preserve">Generar una pieza gráfica para divulgar y fortalecer el conocimiento de los colaboradores en: a) Diferenciación entre correcciones y acciones correctivas b) nueva fuente para la documentación de acciones de mejora: cambios de contexto y c) Documentación de acciones de mejora por la recurrencia en el bajo desempeño en los componentes del SIG. </t>
  </si>
  <si>
    <t>Documentos ajustados</t>
  </si>
  <si>
    <t>Pieza gráfica divulgada</t>
  </si>
  <si>
    <t>En el procedimiento ADMINISTRACIÓN Y CONTROL DE RECURSOS FÍSICOS Código: AD-PR-04 Versión: 05, disposiciones generales numeral dos se hace referencia a: El levantamiento del inventario de licencias y software lo realiza la OTSI y no hace parte de este procedimiento¿, no obstante, no se indica el procedimiento del cual hace parte la actividad del levantamiento del inventario de licencias y software. Al indagar por el numeral 7, el cual corresponde a: Es importante garantizar que todos los bienes muebles, inmuebles e intangibles al servicio de la entidad, estén incluidos en las pólizas de seguros contratadas por el Revisar el procedimiento ADMINISTRACIÓN Y CONTROL DE RECURSOS FÍSICOS Código: AD-PR-04 Versión: 05 y realizar los ajustes pertinentes, de acuerdo a lo observado durante la auditoria.11 MEN, así como gestionar las novedades, actualizaciones y reclamaciones que se requieran, se evidenció que se han realizado los trámites para la contratación de pólizas de seguros para los bienes muebles, sin embargo para los bienes intangibles de la entidad, esta actividad la realiza la Oficina de Tecnología y Sistemas de Información por medio del proveedor, lo anterior no se contempla dentro del procedimiento ADMINISTRACIÓN Y CONTROL DE RECURSOS FÍSICOS Código: AD-PR-04 Versión: 05.</t>
  </si>
  <si>
    <t xml:space="preserve">Ajustar en el Proceso Gestión de Servicios TIC, el Procedimiento Gestión de Configuración ST-PR-10 V-04, donde se especifique ¿El levantamiento del inventario de licencias y software¿ y se registre la aclaración del aseguramiento y amparo de los bienes intangibles del Ministerio. </t>
  </si>
  <si>
    <t xml:space="preserve">Desarrollar mesas de trabajo para realizar los ajustes con el fin de fortalecer el procedimiento AD-PR-04 V 05 de la SGA y articular las actividades realizadas en los procedimientos de la OSTI y la SGA. </t>
  </si>
  <si>
    <t xml:space="preserve">Realizar los trámites correspondientes para la publicación del procedimiento ADMINISTRACIÓN Y CONTROL DE RECURSOS FÍSICOS AD-PR-04 </t>
  </si>
  <si>
    <t>Procedimiento ST-PR-10 V-04 publicado</t>
  </si>
  <si>
    <t>Acta de la mesa de trabajo evidenciando los acuerdos y adelantos realizados.</t>
  </si>
  <si>
    <t>Publicación procedimiento AD-PR-04</t>
  </si>
  <si>
    <t>Puede fortalecerse la diferenciación entre correcciones y acciones correctivas al momento de la formulación de los planes de mejoramiento en los procesos.</t>
  </si>
  <si>
    <t>Martha Liliana Funeme Arias</t>
  </si>
  <si>
    <t xml:space="preserve">Actualizar procedimiento y guía de planes de mejoramiento incorporando fuente cambios en el contexto </t>
  </si>
  <si>
    <t xml:space="preserve">Generar una pieza gráfica para divulgar y fortalecer el conocimiento de los colaboradores en a) diferenciación entre correcciones y acciones correctivas, b) nueva fuente para la documentación de acciones de mejora: cambios de contexto y c) documentación de acciones de mejora por la recurrencia en el bajo desempeño en los componentes del SIG. </t>
  </si>
  <si>
    <t>Pieza divulgada</t>
  </si>
  <si>
    <t>Se evidencia falta de oportunidad por parte de las dependencias del MEN en la entrega de insumos necesarios para la proyección de la respuesta a la Acción de Tutela; de una muestra de 50 acciones de tutela verificadas, se encuentran con respuesta por fuera del término legal otorgado, 16 procesos que en su mayoría corresponden a los siguientes temas: evaluación docente y convalidaciones, generando incumplimiento de los términos otorgados por la autoridad judicial para contestación de tutelas acorde a lo señalado en el Decreto 2591 de 1991: ¿Por el cual se reglamenta la acción de tutela consagrada en el artículo 86 de la Constitución Política¿.</t>
  </si>
  <si>
    <t xml:space="preserve">Implementar el plan de trabajo establecido. </t>
  </si>
  <si>
    <t>Evidencias establecidos en el plan de trabajo</t>
  </si>
  <si>
    <t>Jhonatan Tibocha Restrepo</t>
  </si>
  <si>
    <t>En el procedimiento de acciones de mejoramiento se ha establecido que para los productos no conformes repetitivos se registran acciones correctivas, pero no se ha especificado de manera explícita el número de veces que deben estar los resultados de los indicadores por debajo de las metas esperadas para levantar este tipo de acciones.</t>
  </si>
  <si>
    <t xml:space="preserve">Generar una pieza gráfica para divulgar y fortalecer el conocimiento de los colaboradores en: a) diferenciación entre correcciones y acciones correctivas, b) nueva fuente para la documentación de acciones de mejora: cambios de contexto y c) documentación de acciones de mejora por la recurrencia en el bajo desempeño en los componentes del SIG. </t>
  </si>
  <si>
    <t>Gestión de Servicios Tic</t>
  </si>
  <si>
    <t>Al verificar el procedimiento LIQUIDAR NÓMINA Y PRESTACIONES SOCIALES CÓDIGO TH-PR -04 VERSIÓN: 03, se observaron actividades donde se menciona la aplicación de los sistemas (Sistema de Seguimiento a Proyectos ¿ SSP y STONE), los cuales en la verificación efectuada en el inventario de aplicaciones de tecnología se encuentran en estado eliminado o inactivo. Por otra parte, el procedimiento relaciona formatos que no existen o no corresponden a los publicados en el SIG. Lo anterior, incumple con los lineamientos de la Guía para el diseño de procesos en el marco de MIPG versión 1- DAFP, especialmente en la tercera dimensión Gestión con Valores, en concordancia con la operación de procesos y direccionamiento estratégico.</t>
  </si>
  <si>
    <t>Al revisar las actividades de tramitar el pago por parte de la EPS o ARL, falta en el procedimiento Liquidar Nómina y Prestaciones Sociales la descripción de diferentes actividades de las incapacidades (enfermedad general y enfermedad laboral) aplicadas en la nómina, como por ejemplo, la resolución por este concepto, la conciliación de los giros realizados por las EPS yo ARL que se realiza con el área financiera, la restitución de mayores valores pagados, gestión de cobro de menores valores de pagados, deterioro de las cuentas, entre otros. Lo anterior incumple con los lineamientos de la Guía para el diseño de procesos en el marco de MIPG versión 1- DAFP, especialmente en la tercera dimensión Gestión con Valores, en concordancia con la operación de procesos y direccionamiento estratégico.</t>
  </si>
  <si>
    <t>Fortalecer las intervenciones de mejora de procesos a través de la gestión de cambio como estrategia de apalancamiento</t>
  </si>
  <si>
    <t>Establecer e implementar un plan de trabajo que permita la revisión, actualización y mejora de la metodología y herramienta para el reporte de PSNC</t>
  </si>
  <si>
    <t>Considerar la revisión de las directrices para el almacenamiento de cajas en el archivo para evitar que se deformen por el peso y de esta forma evitar la posibilidad de daño en los archivos.</t>
  </si>
  <si>
    <t>Fortalecer el control al cumplimiento del programa para el mantenimiento de los equipos informáticos, con la generación de acciones alternas cuando se presenten inconvenientes para su realización que puedan suplirlos</t>
  </si>
  <si>
    <t>Considerar la utilización de las aguas lluvias, partiendo de un proyecto piloto que mitigue las condiciones desfavorables en el tanque para su almacenamiento como posibles filtraciones y la generación de hongos y bacteria y así poder reutilizar esta agua en los servicios para el mantenimiento y operación de la edificación</t>
  </si>
  <si>
    <t>Continuar con la revisión a la redacción de los impactos ambientales, de forma que facilite una mejor comprensión sin posibilidad a confusiones</t>
  </si>
  <si>
    <t>En el seguimiento a la gestión de residuos, considerar la utilización del consolidado para establecer el nivel de ocupación y de esta forma el control a las gestiones desarrolladas.</t>
  </si>
  <si>
    <t>Resultados de la revisión por la dirección del SIG</t>
  </si>
  <si>
    <t>ICONTEC-2021</t>
  </si>
  <si>
    <t>Considerar la realización de actividades de sensibilización a los funcionarios para que se evite la utilización de los ductos y tuberías como apoyos para colgar elementos ajenos que pueden afectar la estabilidad de las instalaciones</t>
  </si>
  <si>
    <t>Fortalecer la señalización cuando se realiza la recarga de extintores de forma que se mitigue la posibilidad de confusiones en caso de emergencias.</t>
  </si>
  <si>
    <t>Considerar la inclusión dentro de las actas de las reuniones de cooperación, unas conclusiones que implican una evaluación al cumplimiento de los objetivos de la reunión</t>
  </si>
  <si>
    <t>Fortalecer el control a la asistencia en las capacitaciones, en especial a quien se inscribe, de forma que se optimice el uso de los recursos.</t>
  </si>
  <si>
    <t>SEGUIMIENTO AUDITORIA INTERNA MEN A 30 DE SEPTIEMBRE DE 2021</t>
  </si>
  <si>
    <t>LILIANA PARRA</t>
  </si>
  <si>
    <t>CGR-CDSECTCRD-017 VIG. 2020</t>
  </si>
  <si>
    <t>CGR-017-18</t>
  </si>
  <si>
    <t>CGR-CDSECTCRD - 032 VIG. 2020</t>
  </si>
  <si>
    <t>CGR-032-01</t>
  </si>
  <si>
    <t>Fondos "Ser Pilo Paga" I, II, III Y IV: "Tal como se evidencia en la respuesta dada por la entidad, si bien es cierto muestra una serie de acciones adelantadas, las mismas no han sido efectivas y se dilatan en el tiempo, tal como es evidente en cuanto a la recuperación de recursos, dado que desde 2018 vienen recopilando información, reuniones, etc., pero a la fecha la plata no ha sido recuperada, ni se tiene certeza de si se logrará o no".</t>
  </si>
  <si>
    <t>Fondos "Ser Pilo Paga" I, II, III Y IV: "Garantizar permanencia, ya que se deja que sean las IES las que asuman todas las actividades y el MEN solo habilita registros y pide información, pero no se evidencia las medidas concretas y efectivas, que permitan superar estas situaciones negativas que se vienen presentando en el programa. Ser Pilo Paga".</t>
  </si>
  <si>
    <t>Debilidades en el proceso de la recuperación de cartera de los jóvenes que incumplieron con los requisitos de condonación del Programa Ser Pilo Paga.</t>
  </si>
  <si>
    <t xml:space="preserve">Debilidades en el seguimiento a las IES para conocer todas las actividades, programas y políticas que han implementado para los beneficiarios del programa Ser Pilo Paga para el  desarrollo de las estrategias que facilitan el bienestar y la permanencia para que así, culminen con éxito sus carreras. 
</t>
  </si>
  <si>
    <t xml:space="preserve">El Comité Técnico validará la información trimestralmente remitida por el ICETEX, sobre los casos que cumplan los requisitos definidos en los Reglamentos Operativos del Programa para aplicar la suspensión definitiva de los desembolsos y su consecuente paso a cobro. Con este documento y atendiendo las condiciones de vulnerabilidad de los jóvenes beneficiados por el programa y las afectaciones que se han generado por la pandemia, el ICETEX presentará un plan de acompañamiento que permita brindar un tratamiento diferencial en las condiciones de pago para aquellos beneficiarios que por sus condiciones lo requieran, para la correspondiente reglamentación por parte de la Junta Administrado del Fondo. </t>
  </si>
  <si>
    <t xml:space="preserve">EL Ministerio de Educación Nacional a través del equipo técnico del programa SPP, realizará mesas de seguimiento y retroalimentación con periodicidad semestral con las Instituciones de Educación Superior- IES, orientadas a fortalecer las acciones desarrolladas en bienestar, permanencia y graduación exitosa de los beneficiaros del programa SPP.
Nota: las mesas se realizarán de forma virtual o presencial según las condiciones de bioseguridad del momento.
</t>
  </si>
  <si>
    <t xml:space="preserve">
El Ministerio de Educación Nacional a través del equipo técnico del programa SPP, realizará un informe de retroalimentación para cada IES con los siguientes temas:
*Avances en la operación de los créditos condonables.
*Análisis de la información presentada por las IES en el marco de las estrategias de bienestar y permanencia.
* Sugerencias y recomendaciones respecto a las estrategias de bienestar y permanencia.</t>
  </si>
  <si>
    <t xml:space="preserve">
EL Ministerio de Educación Nacional a través del equipo técnico del programa SPP, realizará informes consolidados de seguimiento del programa SPP, donde se compilen diferentes estrategias desarrolladas por las IES, alertas tempranas y prácticas significativas, que se presentará a la junta administradora del programa así como a las IES vinculadas, con el fin de fortalecer la capacidad del sector para promover la permanencia y graduación exitosa de los jóvenes beneficiados por el programa SPP.</t>
  </si>
  <si>
    <t xml:space="preserve">
La Junta Administradora del Programa Ser Pilo Paga, con base en el documento entregado por la Secretaría Técnica con el análisis detallado de la información y las alternativas a desarrollar, establecerá un plan de acompañamiento en las condiciones de pago atendiendo las condiciones de vulnerabilidad de los jóvenes beneficiados por el Programa.
</t>
  </si>
  <si>
    <t>Informes trimestrales del Comité Técnico/ Actas de la Junta Administradora del Programa Ser Pilo Paga</t>
  </si>
  <si>
    <t xml:space="preserve">
Realizar desde Ministerio de Educación Nacional conjuntamente con el  Icetex y las Instituciones de Educación Superior,  seguimiento, acompañamiento y retroalimentación periódica a las estrategias que contribuyan a los fortalecer los procesos de bienestar, permanencia  y graduación exitosa de los beneficiarios del programa SPP.</t>
  </si>
  <si>
    <t xml:space="preserve">Actas de seguimiento y retroalimentación semestral con IES
</t>
  </si>
  <si>
    <t xml:space="preserve">Informes semestrales de retroalimentación  elaborados por el MEN y el ICETEX para cada IES 
</t>
  </si>
  <si>
    <t xml:space="preserve">Informes de seguimiento consolidados del programa,  presentados a la Junta Administradora y a las IES del programa.
</t>
  </si>
  <si>
    <t xml:space="preserve">52
</t>
  </si>
  <si>
    <t>52</t>
  </si>
  <si>
    <t>2</t>
  </si>
  <si>
    <t>El Ministerio de Educación Nacional no ha realizado el análisis de las acciones de repetición en el pago de prestaciones sociales, en razón a que de acuerdo con los lineamientos dispuestos en el Acuerdo 001 de 2017 y 001 de 2018, en virtud a lo dispuesto en la Ley 91 de 1989 y el Contrato de Fiducia Mercantil suscrito con Fiduprevisora S.A., la posición del Comité de Conciliación y Defensa Judicial es que no es el competente para conciliar asuntos litigiosos relacionados con el Fondo Nacional de Prestaciones Sociales del Magisterio (FOMAG), atendiendo a que FOMAG es un patrimonio autónomo con capacidad para hacer parte, y siendo la Fiduprevisora la vocera y administradora del fondo, le correspondía adelantar todas la acciones. 
A su vez, en el caso de la sanción por mora, se asumieron lineamientos para la conciliación y acciones de repetición conforme a la sentencia de unificación del Consejo de Estado (SU-00580-2018), en la cual se le endilga responsabilidad al MEN en el pago de esta indemnización. Por tanto, la entidad abordó este nicho litigioso en razón a que corresponde a la mayor litigiosidad de FOMAG y mediaban elementos jurisprudenciales y legales como lo son la referida sentencia y la Ley 1955 de 2019.</t>
  </si>
  <si>
    <t>CGR-CDSECTCRD - 042 VIG. 2020</t>
  </si>
  <si>
    <t>CGR-042-02</t>
  </si>
  <si>
    <t>CGR-042-03</t>
  </si>
  <si>
    <t>INICIO DE FASE 2 (CONSTRUCCIÓN) AJUSTES A DISEÑOS DEFINITIVOS. PROYECTOS: 1380-1012-2019 I.E. SAN JOSÉ DE LAS CUCHILLAS, 1380-1122-2020 I.E. CONCEJO MUNICIPAL, 1380-1154-2020 I.E. COMUNAL SAN JORGE (D): Proyectos iniciaron fase 2 sin los estudios técnicos y diseños consolidados y requeridos según anexo técnico de la invitación abierta y sin viabilidad técnica para el inicio de esta fase</t>
  </si>
  <si>
    <t>VIABILIZACIÓN DEL PROYECTO: 1380-1012-2019 I.E. SAN JOSÉ DE LAS CUCHILLAS (D) Viabilización no cumplió con requisitos de disponibilidad de servicios públicos domiciliarios. Si bien el trámite se está realizando, este es de manera inoportuna</t>
  </si>
  <si>
    <t>Incumplimiento de la normatividad aplicable para el inicio de la Fase 2 (Construcción)  toda vez que los proyectos relacionados en el hallazgo, no contaban con los estudios y diseños consolidados y requeridos.</t>
  </si>
  <si>
    <t xml:space="preserve">Debilidades en la  etapa de postulación y viabilización  de los predios </t>
  </si>
  <si>
    <t xml:space="preserve">Revisar y modificar el Anexo Técnico de los términos de condiciones contractuales para establecer los requisitos para el inicio de la fase de obra, para las futuras invitaciones. </t>
  </si>
  <si>
    <t xml:space="preserve">Expedir acto administrativo que modifique o derogue la Resolución 10281 de 2016 y la Resolución 12282 de 2019, y en el que se precise la responsabilidad de las ETC en el proceso de postulación de predios en lo atinente a servicios públicos </t>
  </si>
  <si>
    <t>Documento técnico y jurídico con análisis y recomendaciones aprobado por el Director Técnico y Director Jurídico</t>
  </si>
  <si>
    <t xml:space="preserve">Capacitación  a los supervisores y Gestores de la UG-FFIE
</t>
  </si>
  <si>
    <t xml:space="preserve">Documento del Anexo Técnico revisado y modificado
</t>
  </si>
  <si>
    <t xml:space="preserve">Expedir acto administrativo que modifique o derogue la Resolución 10281 de 2016 y la Resolución 12282 de 2019 </t>
  </si>
  <si>
    <t>Documento aprobado por el Director Técnico y Director Jurídico</t>
  </si>
  <si>
    <t xml:space="preserve">Documento </t>
  </si>
  <si>
    <t xml:space="preserve"> Acto administrativo expedido</t>
  </si>
  <si>
    <t>Documento aprobado por el Director Técnico</t>
  </si>
  <si>
    <t>Javier Talero</t>
  </si>
  <si>
    <t>Claudia Jimena Arzayuz</t>
  </si>
  <si>
    <t>AUDITORIA FINANCIERA - CGR</t>
  </si>
  <si>
    <t>ANTIOQUIA -CGR</t>
  </si>
  <si>
    <t>Pendiente Formulación  - Clara Robayo</t>
  </si>
  <si>
    <t>PENDIENTE FORMULACIÓN - Jeimmy Adrian del Pilar León</t>
  </si>
  <si>
    <t>PENDIENTE FORMULACIÓN - Diana Marleni Duque</t>
  </si>
  <si>
    <t>Pendiente Aprobación - Santiago Fernandez de Soto</t>
  </si>
  <si>
    <t>Con corte a 30 de septiembre no se reporta avance por parte de la dependencia, sin embargo la acción se encuentra dentro de los tiempos establecidos.</t>
  </si>
  <si>
    <t>Javier Talero - Jaime Alejandro Durán Fontanilla</t>
  </si>
  <si>
    <t>Eva Letty Valencia</t>
  </si>
  <si>
    <t xml:space="preserve"> No se reporta avance con corte a 30 de septiembre</t>
  </si>
  <si>
    <t>Con corte a 30 de septiembre la dependencia no repota avance</t>
  </si>
  <si>
    <t>La dependencia no reporta avance.</t>
  </si>
  <si>
    <t>No existe un mecanismo que motive a documentar las acciones generadas en el SIG</t>
  </si>
  <si>
    <t>Socializar con los líderes y enlaces el índice de mejora aprobado.</t>
  </si>
  <si>
    <t>Análisis de los datos asociados al índice.</t>
  </si>
  <si>
    <t>Maura Yuliana Ramirez</t>
  </si>
  <si>
    <t>Desarticulación de la evaluación de las políticas e instrumentos con lo establecido en el procedimiento</t>
  </si>
  <si>
    <t>Elaborar e implementar una estrategia de gestión de cambio, en el marco de la revisión integral de los procedimientos.</t>
  </si>
  <si>
    <t>Hoja de ruta elaborada e implementada</t>
  </si>
  <si>
    <t>Diseñar y aplicar un instrumento que permita capturar y mapear las políticas y sus mecanismos de evaluación</t>
  </si>
  <si>
    <t>Inventario de políticas, con sus mecanimos de evaluación</t>
  </si>
  <si>
    <t>Realizar las modificaciones documentales</t>
  </si>
  <si>
    <t>Documentos modificados-cantidad</t>
  </si>
  <si>
    <t>Validación y publicación de los documentos en el SIG</t>
  </si>
  <si>
    <t>Documentos publicados en el SIG</t>
  </si>
  <si>
    <t>Con corte 30 de Septiembre de 2021. La dependencia no reporta avance, debido a que no ha iniciado la fecha de ejecución</t>
  </si>
  <si>
    <t>Con corte 30 de Septiembre de 2021  la dependencia no reporta soportes de avance, sin embargo, no se ha cumplido la fecha de finalización</t>
  </si>
  <si>
    <t>Con corte 30 de Septiembre de 2021  la dependencia no reporta soportes de avance, sin embargo, no se ha cumplido la fecha de finalización (31/12/2021)</t>
  </si>
  <si>
    <t>Con corte 30 de Septiembre de 2021 se observa que la dependencia reporta avance del  60% en donde en lo relacionado con la estrategia de comunicaciones con los usuarios, con 25 de junio de 2021, se han realizado 865 atenciones a través del referido canal. Adicionalmente, se han realizado 10 atenciones presenciales en las instalaciones del MEN</t>
  </si>
  <si>
    <t>Con corte a 30 de septiembre de 2021 la dependencia no reportó avance.</t>
  </si>
  <si>
    <t>Mediante comunicación interna 2021-IE-046562 del 21 de octubre de 2021, se solicitó a la Subdirección de Desarrollo Organizacional la asignación de un profesional para adelantar mesa de trabajo con las áreas involucradas en el proceso de incapacidades de accidentes de trabajo.</t>
  </si>
  <si>
    <t>Se reportó por parte de la dependencia comunicación interna  con SDO,para adelantar mesa de trabajo oon el fin de diseñar el procedimientos de incapacidades del MEN.</t>
  </si>
  <si>
    <t xml:space="preserve">Actualizar el procedimiento LIQUIDAR NÓMINA Y PRESTACIONES SOCIALES CÓDIGO TH-PR -04 VERSIÓN:03 y los formatos relacionados. </t>
  </si>
  <si>
    <t>Un (1) Procedimiento actualizado.</t>
  </si>
  <si>
    <t>Yenny Reyes Gonzalez</t>
  </si>
  <si>
    <t xml:space="preserve">Incluir dentro del procedimiento LIQUIDAR NÓMINA Y PRESTACIONES SOCIALES todo lo relacionado con Incapacidades. </t>
  </si>
  <si>
    <t>Un (1) Procedimiento de Incapacidades.</t>
  </si>
  <si>
    <t xml:space="preserve">Implementar la ruta de gestión de cambio en las intervenciones de CRM, procedimiento de gestión de actos administrativos y tratamiento de PSNC </t>
  </si>
  <si>
    <t>Ejecución de la ruta de gestión de cambio durante la intervenciones de CRM, procedimiento de gestión de actos administrativos y tratamiento de PSNC/ informe de avance de ejecución</t>
  </si>
  <si>
    <t xml:space="preserve">Aprobación y publicación de la nueva metodología y sus instrumentos para las salidas no conforme </t>
  </si>
  <si>
    <t>Aplicación de la nueva metodología, con sus instrumentos, para el tratamiento del PSNC</t>
  </si>
  <si>
    <t>Documento publicado en el SIG/cantidad</t>
  </si>
  <si>
    <t>Informe de resultados del tramiento de las salidas no conforme con la nueva metodología</t>
  </si>
  <si>
    <t xml:space="preserve">Actualizar los procedimientos de Gestión Documental incluyendo las directrices para el almacenamiento de cajas de archivo para evitar que se deformen por el peso . </t>
  </si>
  <si>
    <t>Cantidad</t>
  </si>
  <si>
    <t>Jenny Patricia Peña Rozo</t>
  </si>
  <si>
    <t xml:space="preserve">Actualización permanente de las herramientas ofimáticas, colaborativas, sistema operativo y software base, mediante la solución de System Center Configuration o la herramienta que determine la Oficina de Tecnología y Sistemas de Información en los equipos de propiedad del Ministerio de Educación, incluyendo la actualización remota a los equipos autorizados por el MEN para trabajo en casa mediante comunicación vía Microsoft Teams y asistencia rápida de Windows 10, comunicación que se realiza entre el agente de soporte y el colaborador del Ministerio. </t>
  </si>
  <si>
    <t>Reporte con Equipos de Cómputo (PC y Portátiles) cubiertos por el contrato de mantenimientos.</t>
  </si>
  <si>
    <t>Se actualizó la base de datos de beneficiarios con la información del Anexo 3A y se enviaron nuevamente solicitudes a las Secretarías, Beneficiarios y Universidades a fin de recaudar los documentos requeridos para adelantar el proceso de condonación.</t>
  </si>
  <si>
    <t>Se realiza reunión con el Jefe Germán Cordón quién revisará si hay propuestas del plan de acción cuya redacción se deba modificar después de recibir los ajustes solicitados que estarán a cargo de Diana Morales. Se remiten las actas en borrador, toda vez que aún no se tiene la completitud de las firmas de todos los asistentes</t>
  </si>
  <si>
    <t>Desde el 01/08/2021 al 30/09/2021 se avanzo con la respuesta de 210 radicados correspondientes a procesos de apelación. Se remiten las actas en borrador, toda vez que aún no se tiene la completitud de las firmas de todos los asistentes</t>
  </si>
  <si>
    <t>Se realizan reuniones semanales de seguimiento para evidenciar lo pendiente y el avance en el oportunidad de respuesta, que sigue sujeto a la documentación vencida que se recibe por parte del grupo de Convalidaciones</t>
  </si>
  <si>
    <t>Se realizan reuniones semanales de seguimiento para evidenciar lo pendiente y el avance en plan de descongestión propuesto con el apoyo de las personas de la firma externa, pero este plan sigue sujeto a la documentación vencida que se recibe por parte del grupo de Convalidaciones lo que no favorece en la cantidad de radicados resueltos. Se remiten las actas en borrador, toda vez que aún no se tiene la completitud de las firmas de todos los asistentes</t>
  </si>
  <si>
    <t>Se realizan reuniones semanales de seguimiento para evidenciar la actualización del flujo del proceso y se distribuyen tareas con las personas de apoyo para lograr el avance de la estrategia propuesta. Se remiten las actas en borrador, toda vez que aún no se tiene la completitud de las firmas de todos los asistentes</t>
  </si>
  <si>
    <t>Se realizan reuniones semanales de seguimiento para evidenciar la actualización del flujo del proceso y se distribuyen tareas con las personas de apoyo para lograr el avance de la estrategia propuesta Se remiten las actas en borrador, toda vez que aún no se tiene la completitud de las firmas de todos los asistentes</t>
  </si>
  <si>
    <t>Se remite semanalmente los radicados recibidos correspondientes a procesos de apelación que vienen con trámite desde el grupo de Convalidaciones, así como las nuevas solicitudes que se reciben a través del SGDA desde la UAC. La base actualizada que está compartida se puede visualizar en el siguiente link: https://mineducaciongovco-my.sharepoint.com/:x:/r/personal/nmora_mineducacion_gov_co/_layouts/15/Doc.aspx?sourcedoc=%7B6F4677A3-D29E-4CD8-9CE5-9BE05EEBF152%7D&amp;file=Base%20Apelaci%C3%B3n%20consolidada%20.xlsb&amp;action=default&amp;mobileredirect=true&amp;cid=21f5c0d1-bf10-41d4-b3e5-4c51a6e6f9cf Se remiten las actas en borrador, toda vez que aún no se tiene la completitud de las firmas de todos los asistentes</t>
  </si>
  <si>
    <t>La dependencia ya realizo la formulación de la acción la cual comenzó el 1 de octubre y termina en diciembre.</t>
  </si>
  <si>
    <t>La acción no requiere de revisión no estaba dentro del periodo evaluado.</t>
  </si>
  <si>
    <t>Se evidencia borrador de actas se valida el 25% con el compromiso de en el próximo seguimiento entregar las actas firmadas y la meta establecida, verificar las si las fechas para el cumplimento de la actividad son adecuadas o solicitar ajustes según sea el caso.</t>
  </si>
  <si>
    <t xml:space="preserve">Se publicó proyecto de resolución en la pagina del MEN para observaciones ciudadanas "Por la cual se establecen las reglas de financiación, cofinanciación y ejecución de las obras de infraestructura educativa en el marco del Plan Nacional de Infraestructura Educativa", entre el 11 y el 26 de mayo 2021, se dio respuesta y fueron publicadas el 15-06-2021, en la página WEB del MEN en el link: https://www.mineducacion.gov.co/portal/secciones-complementarias/Proyectos-normativos-para-observaciones-ciudadanas/405094:Proyecto-de-Resolucion. Se envío el 1 -7-2021 con radicado MEN No.2021-IE-028444 a la Oficina Asesora Jurídica del MEN el documento de la resolución final y la memoria Justificativa y el 7 -7- 2021 con radicado interno MEN No. 2021-IE-029124 se enviaron los vistos buenos para tramitar firma de la Ministra, se está a la espera de que salga el documento firmado en los próximos días. Posteriormente,en el mes de agosto de 2021  se conoce la nueva Ley 2140 del 10 de agosto de 2021  "por la cual se modifica el articulo No. 48 de la Ley 1551 de 2012 y se dictan otras disposiciones ", teniendo en cuenta la misma se procede a hacer el  respectiva ajuste al texto de la resolución en lo refrentes al tema de titularidad de predios y se envía con radicado MEN No. 2021-IE-037392 el 25 de agosto de 2021 a la Oficina Asesora Jurídica con los vistos buenos para su respectiva revisión, dicha oficina revisó y envió el 1 de sepiembre de 2021 el  ajute realizado al Despacho de la MInistra para  firma y expedicicón.  Para el mes de septiembre no se cuenta aun con la Resolución firmada continua en el Despacho en revisión  y firma de la Ministra. </t>
  </si>
  <si>
    <t>El proyecto de resolución se encuentra en el Despacho de la ministra en revisión y aprobación se les solicita celeridad en el tramite ya que este tiene como última fecha prevista de cierre el día 30 de marzo del 2022.</t>
  </si>
  <si>
    <t>Se entregan actas del 17 y 19 de julio donde se deja como compromiso finalizando el mes de noviembre realizar "mesa final de análisis de acuerdo con los soportes
enviados por la Secretarías, Beneficiarios, Registraduría y Universidades."</t>
  </si>
  <si>
    <t>Con corte al 30 de septiembre no se reporta avance temiendo en cuenta que no ha iniciado el respectivo plan de mejoramiento.</t>
  </si>
  <si>
    <t>Puesta en producción e implementación de la herramienta tecnológica que soportará el manejo de los estados y el seguimiento a los compromisos de las Asistencias Técnicas.</t>
  </si>
  <si>
    <t>Herramienta Tecnológica Implementada</t>
  </si>
  <si>
    <t>Con corte al 30 de septiembre la dependencia no reporta avance, teniendo en cuenta que la fecha no se ha vencido</t>
  </si>
  <si>
    <t>Unidad de Atención al Ciudadano</t>
  </si>
  <si>
    <t>Senia Maria Diaz Salazar</t>
  </si>
  <si>
    <t xml:space="preserve">La actividad no presenta avance.  Se encuentra dentro de los tiempos definidos, se recomienda establecer las acciones pertinentes para el cumplimiento de la meta en la fecha indicada. </t>
  </si>
  <si>
    <t>La Oficina de Tecnología y Sistemas de Información determinó los objetivos específicos del Sistema de Gestión de la Seguridad de la Información (SGSI). Así mismo, actualizó el Manual de Políticas de Seguridad Digital con los objetivos específicos del SGSI y envió a la Subdirección de Desarrollo Organizacional para su publicación en el SIG. Se generaron cuatro (4) guías: 1. Guía de Política Control de Acceso V.1. 2. Guía Lineamientos Plan Toma de Conciencia V2de Conciencia V2 3. Guía Política Seguridad en la Nube V1 4. Manual de políticas de Seguridad Digital V2</t>
  </si>
  <si>
    <t>DEVULETO-Los documentos se encuentran en borrador, por lo que se debe ajustar el porcentaje. Si se adjuntan los definitivos y correo de envio a SDO se acepta el cierre de la actividad. PENDIENTE RESPUESTA OTSI</t>
  </si>
  <si>
    <t>La actividad no presenta avance. No se realizó de los tiempos establecidos. Mediante el radicado 2021-IE-047406 solicitaron la reformulación de la acción para finalización el 31 de diciembre de 2021, el cual se tendra encuenta para el proximo seguimiento</t>
  </si>
  <si>
    <t>La actividad no presenta avance.  Se encuentra dentro de los tiempos definidos, se recomienda establecer las acciones pertinentes para el cumplimiento de la meta en la fecha indicada.</t>
  </si>
  <si>
    <t>DEVULETO-Los documentos se encuentran en borrador, por lo que se debe ajustar el porcentaje. Si se adjuntan los definitivos y correo de envio a SDO se acepta el cierre de la actividad.</t>
  </si>
  <si>
    <t>Realizar las trámites correspondientes para la publicación del manual para el manejo de bienes muebles e inmuebles del Ministerio de Educación Nacional¿ en el SIG</t>
  </si>
  <si>
    <t xml:space="preserve">Hacer seguimiento a todas las actividades del plan de trabajo para la actualización del manual. </t>
  </si>
  <si>
    <t>Informe de seguimiento</t>
  </si>
  <si>
    <t>Manual Publicada</t>
  </si>
  <si>
    <t>Un (1) Procedimiento ST-PR-10 V-04 ajustado y publicado en el SIG</t>
  </si>
  <si>
    <t>La actividad no presenta avance.  Se encuentra dentro de los tiempos definidos, se recomienda establecer las acciones pertinentes para el cumplimiento de la meta en la fecha indicada</t>
  </si>
  <si>
    <t>La actividad no ha iniciado, se realizará el seguimiento para el próximo corte.</t>
  </si>
  <si>
    <t>De los 2.439 registros que se encontraban sin conciliar, actualmente con corte al 30 de septiembre hacen falta por conciliar 290 registros, los cuales se han venido solicitando a los Despachos Judiciales los expedientes correspondientes (oficio del juzgado-nota debito) y en conjunto con la Subdirección de Gestión Financiera derechos de petición a los bancos con el fin obtener la completitud documental.</t>
  </si>
  <si>
    <t>Se evidenció el cumplimiento de la acción de mejora, se verificó Base de control de embargos del Men y la conciliación de 2.149 registros.</t>
  </si>
  <si>
    <t>Se remitieron los análisis de los informes de primer y segundo trimestre a la Subdirección de Desarrollo Organizacional</t>
  </si>
  <si>
    <t>No se reportan avances de esta actividad</t>
  </si>
  <si>
    <t>No se reportan avances en esta actividad</t>
  </si>
  <si>
    <t>Se evidencia avance del 50% en el cumplimiento de la acción de mejora, se verificaron los analisis de los informes trimestrales emitidos por la Subdirección de Desarrollo organizacional en documentos con  Radicado No. 2021-IE-043671 del
2021-09-29 y Radicado No. 2021-IE-025761 del
2021-06-17</t>
  </si>
  <si>
    <t xml:space="preserve">No se presenta avance por parte de la Subdirección para este periodo </t>
  </si>
  <si>
    <t xml:space="preserve">
El proceso de Gestión  de talento humano  no ha realizando el análisis del hallazgo para implementar las acciones de mejora. </t>
  </si>
  <si>
    <t xml:space="preserve">
El proceso de Gestión  de talento humano  no ha realizando el análisis del hallazgo para implementar las acciones de mejora.</t>
  </si>
  <si>
    <t xml:space="preserve">No se evidencian soportes para segumiento  en este periodo  </t>
  </si>
  <si>
    <t xml:space="preserve">
La subdirección de Gestión Administrativa está realizando el análisis del hallazgo para implementar las acciones de mejora. Se encuentra en aprobación por parte del líder del proceso</t>
  </si>
  <si>
    <t xml:space="preserve">
El proceso de Gestión  de alianzas no ha realizando el análisis del hallazgo para implementar las acciones de mejora. Se encuentra en aprobación por parte del líder del proceso</t>
  </si>
  <si>
    <t>Pendiente Formulación - Guillermo Alfredo Rojas</t>
  </si>
  <si>
    <t xml:space="preserve">	
Revisión y actualización de la ST-CA-01 V05 - Caracterización del Proceso Gestión de Servicios TIC, con la inclusión de las políticas y requisitos específicos de gobierno digital y seguridad digital</t>
  </si>
  <si>
    <t>Un (1) documento con la caracterización del proceso Gestión de Servicios TIC actualizada con la inclusión de las políticas y requisitos específicos de gobierno digital y seguridad digital publicado en el SIG.</t>
  </si>
  <si>
    <t xml:space="preserve">	
Puesta en producción e implementación de la herramienta tecnológica que soportará el manejo de los estados y el seguimiento a los compromisos de las Asistencias Técnicas.</t>
  </si>
  <si>
    <r>
      <t xml:space="preserve">Gestión Jurídica / </t>
    </r>
    <r>
      <rPr>
        <b/>
        <sz val="12"/>
        <rFont val="Arial Narrow"/>
        <family val="2"/>
      </rPr>
      <t>Gestión Financiera</t>
    </r>
  </si>
  <si>
    <t>CGR-CDSECTCDR-053 VIG 2021</t>
  </si>
  <si>
    <t>NORTE DE SANTANDER -CGR</t>
  </si>
  <si>
    <t>CGR-053-01</t>
  </si>
  <si>
    <r>
      <rPr>
        <b/>
        <sz val="12"/>
        <color theme="1"/>
        <rFont val="Arial Narrow"/>
        <family val="2"/>
      </rPr>
      <t>Contrato de Fiducia No.1380-2015, Centro Educativo Rural Agua Blanca - Sede Agua Blanca - Bucarasica</t>
    </r>
    <r>
      <rPr>
        <sz val="12"/>
        <color theme="1"/>
        <rFont val="Arial Narrow"/>
        <family val="2"/>
      </rPr>
      <t>: Inconveniente con el funcionamiento del extractor que hace parte de la 
campana que se encuentra instalada en la cocina, la cual fue 
subsanada por el contratista, quedando como beneficio cualitativo de la actuación  especial de fiscalización.</t>
    </r>
  </si>
  <si>
    <t>Debilidades de control y seguimiento que no permiten advertir oportunamente el cumplimiento de las obligaciones suscritas en los objetos contractuales.</t>
  </si>
  <si>
    <t>Elaborar y comunicar una circular con destino a las Secretarías de Educación donde se han entregado proyectos de mejoramientos, con el objeto de establecer las directrices y el protocolo para recibir las observaciones que se pudieran llegarse a presentar respecto de las obras entregadas, con el objeto de mejorar el seguimiento a las obras por parte de la UG - FFIE</t>
  </si>
  <si>
    <t>Informar a las Secretarías de Educación, a través de una circular,  el mecanismo para reportar observaciones de pos venta y/o calidad de las obras de mejoramiento entregadas por el FFIE.</t>
  </si>
  <si>
    <t>Circular</t>
  </si>
  <si>
    <t>CHOCÓ - CGR</t>
  </si>
  <si>
    <t>CGR-CDSECTCDR-071 VIG 2021</t>
  </si>
  <si>
    <t>CGR-071-01</t>
  </si>
  <si>
    <r>
      <rPr>
        <b/>
        <sz val="12"/>
        <color theme="1"/>
        <rFont val="Arial Narrow"/>
        <family val="2"/>
      </rPr>
      <t>Consistencia Presupuestal</t>
    </r>
    <r>
      <rPr>
        <sz val="12"/>
        <color theme="1"/>
        <rFont val="Arial Narrow"/>
        <family val="2"/>
      </rPr>
      <t xml:space="preserve">
Revisada la información suministrada por el Municipio de Quibdó (ETC), mediante la Secretaría de Educación y la entregada por el FFIE, de las obras que se adelantan en la municipalidad, se encontró diferencia entre los valores invertidos para las obras de las instituciones educativas por valor de $ 3.015.043.627 como se detalla (cuadro)
Lo anterior, obedece a la ausencia de conciliación entre el FFIE y la entidad territorial, así como debilidades en el área de hacienda, respecto del control y seguimiento a los registros que se realizan en planeación y presupuesto, situaciones que generan información financiera inconsistente</t>
    </r>
  </si>
  <si>
    <t>Ausencia de conciliación entre el FFIE y la entidad territorial, así como debilidades en el área de hacienda, respecto del control y seguimiento a los registros que se realizan en planeación y presupuesto, situaciones que generan información financiera inconsistente.</t>
  </si>
  <si>
    <t>Capacitación a la entidad territorial, que oriente el tramite para consulta y lectura de la informacion financiera suministrada por la unidad de Gestion FFIE</t>
  </si>
  <si>
    <t>Capacitación a la entidad territorial</t>
  </si>
  <si>
    <t>Capacitación con registro de asistencia</t>
  </si>
  <si>
    <t>Audrey Álvarez</t>
  </si>
  <si>
    <r>
      <rPr>
        <b/>
        <sz val="12"/>
        <color theme="1"/>
        <rFont val="Arial Narrow"/>
        <family val="2"/>
      </rPr>
      <t>Planeación contrato 1380-41-16 de 2016</t>
    </r>
    <r>
      <rPr>
        <sz val="12"/>
        <color theme="1"/>
        <rFont val="Arial Narrow"/>
        <family val="2"/>
      </rPr>
      <t xml:space="preserve">
Revisados los soportes del contrato de obra pública No.1380-41-16, de los proyectos LL1620 y LL1626 cuyo objeto fue la se evidenció que las actividades a ejecutar no fueron determinadas con precisión aceptable, el presupuesto con el cual el FFIE suscribió el contrato no es suficiente para el desarrollo de todas las obras,  se evidenció falta de análisis técnico y económico para establecer los valores reales de las actividades, asi mismo el FFIE no cuenta con los recursos necesarios para reasignar las obras a otro contratista.</t>
    </r>
  </si>
  <si>
    <t>CGR-071-02</t>
  </si>
  <si>
    <t>Deficiencias en la planeación realizada por el Contratista, al igual que en la supervisión técnica por parte de la Unidad de Gestión FFIE, incumpliendo los principios de eficiencia, eficacia y economía al manejo de los recursos públicos.</t>
  </si>
  <si>
    <t>Establecer una lista de chequeo que permita verificar el cumplimiento de los requisitos de los estudios y diseños, en especial la determinación de los prespuestos de obra</t>
  </si>
  <si>
    <t>Lista de chequeo para la verificación de requisitos</t>
  </si>
  <si>
    <t>JavierTalero</t>
  </si>
  <si>
    <t>CGR-071-03</t>
  </si>
  <si>
    <r>
      <rPr>
        <b/>
        <sz val="12"/>
        <color theme="1"/>
        <rFont val="Arial Narrow"/>
        <family val="2"/>
      </rPr>
      <t xml:space="preserve">Cumplimiento del cronograma de actividades del contrato 1380-1339 del 14 de agosto de 2020
</t>
    </r>
    <r>
      <rPr>
        <sz val="12"/>
        <color theme="1"/>
        <rFont val="Arial Narrow"/>
        <family val="2"/>
      </rPr>
      <t>Incumplimiento en el cronograma de actividades, el contratista no ha remitido el presupuesto y análisis de precios unitarios con base a los ajustes de los estudios y diseños, en contravía de lo establecido en el anexo técnico numeral “2.3.2 Estudios Técnicos: “El contratista dentro de los siguientes tres (3) días hábiles a la suscripción del acta de inicio de Fase 1, de ejecución de Fase 1 en el cual las actividades estén programadas de manera secuencial y consecuente con la ruta crítica de ejecución, y los demás documentos requeridos en el presente anexo. 2.3.4 Especificaciones técnicas: El Contratista deberá entregar el documento de especificaciones técnicas constructivas detalladas; este documento deberá recoger la totalidad de especificaciones resultantes de los distintos estudios y diseños, perfectamente coordinadas y coherentes entre sí y con el documento de estándares Arquitectónicos del MEN, con el formulario de presupuesto, con los planos y con las memorias de estudios y diseños”.</t>
    </r>
  </si>
  <si>
    <t>Debilidad y deficiencias en la planeación y en la supervisión técnica por parte de la Unidad de Gestión FFIE en la obra</t>
  </si>
  <si>
    <t>Capacitar a los supervisores en el uso  la herramienta tecnológica "Así Vamos FFIE" como apoyo para el seguimiento de los proyectos y generación oportuna de alertas.</t>
  </si>
  <si>
    <t>Presentación con el contenido de la capacitación y lista de asistencia</t>
  </si>
  <si>
    <t>EvaLetty Valencia</t>
  </si>
  <si>
    <t>CGR-071-04</t>
  </si>
  <si>
    <r>
      <rPr>
        <b/>
        <sz val="12"/>
        <color theme="1"/>
        <rFont val="Arial Narrow"/>
        <family val="2"/>
      </rPr>
      <t>Supervisión del contrato de obra pública No. 1380-1338-2020</t>
    </r>
    <r>
      <rPr>
        <sz val="12"/>
        <color theme="1"/>
        <rFont val="Arial Narrow"/>
        <family val="2"/>
      </rPr>
      <t xml:space="preserve">
Se evidenciaron fallas que han conllevado al retraso del proyecto tales como la entrega tardía de estudios de verificación, ajustes a los estudios y diseños, entrega de presupuesto y programación, actualización de pólizas al igual que avance financiero del proyecto. Aunado a lo anterior se verificó en obra la carencia de personal para el cumplimiento del normal desarrollo de las actividades programadas. </t>
    </r>
  </si>
  <si>
    <t>Carencia de la supervisión en la anticipación y búsqueda de soluciones para la realización del control de avance-cronogramas, control de cantidades, control de calidad en el desarrollo del proyecto.</t>
  </si>
  <si>
    <t>Socializar la lista de chequeo actualizada para la revisión y aprobación de informes mensuales presentados por la Interventoría.</t>
  </si>
  <si>
    <t>Lista de chequeo socializada</t>
  </si>
  <si>
    <t>Evidencia de la socialización</t>
  </si>
  <si>
    <t>CGR-071-05</t>
  </si>
  <si>
    <r>
      <rPr>
        <b/>
        <sz val="12"/>
        <color theme="1"/>
        <rFont val="Arial Narrow"/>
        <family val="2"/>
      </rPr>
      <t>Supervisión del contrato de obra pública No. 1380-1337-2020</t>
    </r>
    <r>
      <rPr>
        <sz val="12"/>
        <color theme="1"/>
        <rFont val="Arial Narrow"/>
        <family val="2"/>
      </rPr>
      <t xml:space="preserve">
Se verifica que a la fecha de la misma, no se ha iniciado la intervención, no existe ejecución de obras, todavía se encuentra en fase 1, en la que se contempla la demolición total de la estructura existente el cual debió haber iniciado según la programación de demolición de estructura y retiro de escombros el 1 de octubre de 2021 para terminar el 1 de diciembre de esta vigencia, esta actividad se tenía programada ejecutarse en 60 días, pero al 20 de octubre no se ha iniciado, no se tiene presupuesto definitivo de la obra, tampoco existe cronograma actualizado ni plan de contingencia para la recuperación y terminación en los tiempo previsto.</t>
    </r>
  </si>
  <si>
    <t>Debilidad y deficiencias en la supervisión, teniendo en cuenta que el FFIE posee herramientas para prever las situaciones presentadas en cuanto al incumplimiento de los tiempos previamente pactados</t>
  </si>
  <si>
    <t>CALDAS - CGR</t>
  </si>
  <si>
    <t>CGR-CDSECTCDR-077 VIG 2021</t>
  </si>
  <si>
    <t>CGR-077-01</t>
  </si>
  <si>
    <r>
      <rPr>
        <b/>
        <sz val="12"/>
        <color theme="1"/>
        <rFont val="Arial Narrow"/>
        <family val="2"/>
      </rPr>
      <t>Planeación y programación contractual (A, D)</t>
    </r>
    <r>
      <rPr>
        <sz val="12"/>
        <color theme="1"/>
        <rFont val="Arial Narrow"/>
        <family val="2"/>
      </rPr>
      <t xml:space="preserve">
Causado por debilidades en la etapa de planeación y estructuración de cada uno de los proyectos, por parte del FFIE y del MEN que trasladan a la etapa contractual la ejecución de actividades que debieron ser desarrolladas de forma previa, lo cual ocasionó imprecisiones en la determinación del plazo para la formulación de diagnóstico por parte del contratista</t>
    </r>
  </si>
  <si>
    <t xml:space="preserve">Elaborar y adoptar por parte del Director Técnico y Director Jurídico documento técnico con análisis y recomendaciones a partir del comportamiento histórico de los proyectos de Caldas con un grado de siniestralidad ejecutados con contratistas que resultaron de las las invitaciones abiertas adelantadas en el 2019 y 2020 para fortalecer la estructuración y seguimiento de los proyectos. </t>
  </si>
  <si>
    <t>Falta de protocolos para determinar el incumplimiento de manera previa y no esperar hasta la finalización del plazo</t>
  </si>
  <si>
    <t>Implementar y socializar con las interventorías un protocolo en el que se socialicen los plazos y procedimientos incluidos en el documento de alertas tempranas para detectar de manera oportuna el incumplimiento</t>
  </si>
  <si>
    <t>Falta de protocolos para determinar el incumplimiento (aplicación de pólizas- advertencia)  de manera previa y no esperar hasta la finalización del plazo</t>
  </si>
  <si>
    <t xml:space="preserve"> Elaborar un protocolo en el cual se identfiiquen las etapas del procedimiento de incumplimiento contractual y se precisen los tiempos de cada de ellass.</t>
  </si>
  <si>
    <t>Protocolo</t>
  </si>
  <si>
    <t>Documento aprobado por el Director Jurídico</t>
  </si>
  <si>
    <t>Deficiencias en la ejecución: Inicio de fase 2</t>
  </si>
  <si>
    <t>Elaborar y adoptar por parte del Director Técnico documento técnico con análisis y recomendaciones a partir del comportamiento histórico de los proyectos adelantados en las invitaciones abiertas 2019 y 2020 que sea insumo para la determinación de los plazos de los proyectos en las invitaciones futuras</t>
  </si>
  <si>
    <t>No se estimó la dimensión real del problema y estableció tiempos y condiciones para presentación de garantías imposibles de cumplir.</t>
  </si>
  <si>
    <t>Remitir memorando de invitación a la Dirección Técnica para que de manera previa a cada convocatoria se establezcan mesas de trabajo en aras de analizar los diferentes riesgos al interior de la Entidad y si es necesario la socialización previa de las invitaciones con diferentes partícipes del sector asegurador.</t>
  </si>
  <si>
    <t xml:space="preserve">Incumplimientos masivos y previos de los contratistas de obra frente a los proyectos objeto de la auditoría.Debilidad y deficiencias en la planeación, gerencia y administración, por parte del FFIE y del MEN </t>
  </si>
  <si>
    <t>1/1/022</t>
  </si>
  <si>
    <t>SEGUIMIENTO AUDITORIA INTERNA MEN A 31 DE DICIEMBRE DE 2021</t>
  </si>
  <si>
    <t>PROCEDIMIENTO GESTIÓN DE PAGOS CÓDIGO GF-PR-11 VERSIÓN: 02 Al verificar el procedimiento GESTIÓN DE PAGOS CÓDIGO GF-PR-11 VERSIÓN: 02, se observó que en las actividades de los numerales 1,7 se indica la realización de transferencias PAE, sin embargo, esas transferencias no se realizan, ya que a través del artículo 189 de la Ley 1955 de 2019 se creó la Unidad Administrativa Especial de Alimentación Escolar con autonomía administrativa, personería jurídica y patrimonio independiente, adscrita al Ministerio Educación Nacional, cuya estructura interna fue establecida mediante el Decreto 218 del 14 de febrero de 2020. Lo anterior, incumple con los lineamientos de la Guía para el diseño de procesos en el marco de MIPG versión 1- DAFP, especialmente en la tercera dimensión Gestión con Valores, en concordancia con la operación de procesos y direccionamiento estratégico.</t>
  </si>
  <si>
    <t>2021-G-09</t>
  </si>
  <si>
    <t>OM01</t>
  </si>
  <si>
    <t>Solicitar la eliminación del formato GF-FT- 01-V4 en la aplicación del SIG.</t>
  </si>
  <si>
    <t xml:space="preserve">Hacer la actualización del procedimiento - gestión de pagos, código GF-PR-11, para el retiro del trámite del pago al PAE. </t>
  </si>
  <si>
    <t>Solicitud a través del correo institucional o memorando interno.</t>
  </si>
  <si>
    <t>Un (1) procedimiento actualizado.</t>
  </si>
  <si>
    <t>Javier Segura Munar</t>
  </si>
  <si>
    <t>Myriam Gemade Olaya</t>
  </si>
  <si>
    <t>Actualizar el procedimiento CM-PR-03 V. 03 - Edición y Producción de Contenidos para las Redes Sociales</t>
  </si>
  <si>
    <t xml:space="preserve">Divulgar el procedimiento CM-PR-03 V. 03 - Edición y Producción de Contenidos para las Redes Sociales a través de los medios internos de comunicación del MEN </t>
  </si>
  <si>
    <t>Documento actualizado</t>
  </si>
  <si>
    <t>Documento divulgado</t>
  </si>
  <si>
    <r>
      <rPr>
        <b/>
        <sz val="12"/>
        <rFont val="Arial Narrow"/>
        <family val="2"/>
      </rPr>
      <t>Procedimiento - Edición y producción de contenidos para las redes sociales CM-PR-03 V. 03</t>
    </r>
    <r>
      <rPr>
        <sz val="12"/>
        <rFont val="Arial Narrow"/>
        <family val="2"/>
      </rPr>
      <t xml:space="preserve"> 
En la validación efectuada se observó lo siguiente: - Dentro de las disposiciones generales se señala que el proceso cuenta con el ¿Manual de Gestión de la Comunicación en redes Sociales Gobierno de Colombia¿, el cual pertenece a la Presidencia de la República, no obstante, al indagar se pudo establecer que este manual está obsoleto, ya que correspondía al Gobierno anterior y en la actualidad se cuenta con nuevos lineamientos de acuerdo con lo establecido en la página http:www.redialab.gov.cocategorymanuales-guias - En la verificación efectuada al procedimiento, se observó que este no cuenta con puntos de verificación documentados en el mismo. Adicional, se señala una interacción con el Procedimiento Monitoreo de medios, de redes sociales y de imagen corporativa, sin embargo, este procedimiento ya no hace parte del Proceso Gestión de Comunicaciones.</t>
    </r>
  </si>
  <si>
    <t>2021-G-05</t>
  </si>
  <si>
    <t>Se evidenció que dentro de las solicitudes de comisiones validadas se encuentran 37 pendientes por legalizar, incumpliendo lo establecido en el Decreto 648 de 2017 artículo 2.2.5.5.29 ¿Informe de la comisión de servicios. Los servidores públicos, con excepción de los Ministros y Directores de Departamento Administrativo, deberán presentar ante su superior inmediato y dentro de los tres (3) días siguientes a la finalización de la comisión que le haya sido conferida, un informe ejecutivo sobre las actividades desplegadas en desarrollo de la misma. Así mismo, todas las entidades objeto del ámbito de aplicación del presente decreto, deberán remitir bimestralmente al Director del Departamento Administrativo de la Presidencia de la República, la relación de las comisiones otorgadas y el valor pagado por ellas con cargo al Tesoro Público.¿ y el ¿Procedimiento - Gestionar Comisiones de Servicios al Interior y Exterior AD-PR-01 versión 7¿.</t>
  </si>
  <si>
    <t xml:space="preserve">Presentar al comité de Gestión Institucional informe de seguimiento de las legalizaciones de comisiones de servicio pendientes por dependencias, al igual que el informe de ejecución presupuestal de las mismas. </t>
  </si>
  <si>
    <t>2021-G-08</t>
  </si>
  <si>
    <r>
      <rPr>
        <b/>
        <sz val="12"/>
        <rFont val="Arial Narrow"/>
        <family val="2"/>
      </rPr>
      <t xml:space="preserve">ACTIVOS DE INFORMACIÓN Y SEGURIDAD DIGITAL
</t>
    </r>
    <r>
      <rPr>
        <sz val="12"/>
        <rFont val="Arial Narrow"/>
        <family val="2"/>
      </rPr>
      <t>En la verificación realizada en el Sistema Integrado de Gestión-SIG, se evidenció que el Proceso de Gestión de Servicios TIC, identificó 118 activos de información, los cuales están debidamente catalogados, sin embargo, se observó que 7 activos con valor alto y clasificación Información pública reservada, no se encuentran catalogados como riesgos de seguridad digital dentro del proceso. Lo anterior podría generar una vulneración de la plataforma informática y de los activos de información, de acuerdo como lo indica la Guía de Administración del Riesgo-Código PM-GU-01 V.04, numeral 9.1. Lineamientos operativos para Mapas de Riesgos institucionales, corrupción, soborno, fraude y seguridad de la información-literal m</t>
    </r>
  </si>
  <si>
    <r>
      <rPr>
        <b/>
        <sz val="12"/>
        <rFont val="Arial Narrow"/>
        <family val="2"/>
      </rPr>
      <t xml:space="preserve">PROCEDIMIENTO GESTIÓN DE CAPACIDAD ST_x0002_PR-03 V.4
</t>
    </r>
    <r>
      <rPr>
        <sz val="12"/>
        <rFont val="Arial Narrow"/>
        <family val="2"/>
      </rPr>
      <t>En la validación efectuada se observó que en las disposiciones generales hacen referencia al Operador UNE el cual ya no se encuentra contratado por el Ministerio de Educación Nacional.</t>
    </r>
  </si>
  <si>
    <t>2021-G-03</t>
  </si>
  <si>
    <t xml:space="preserve">Modificar el procedimiento de Gestión de Capacidad para que en éste quede de manera general sin especificar a un operador en particular </t>
  </si>
  <si>
    <t xml:space="preserve">Asociar cada activo de información con valor alto con sus respectivos riesgos </t>
  </si>
  <si>
    <t>Procedimiento Gestión Capacidad actualizado y publicado en el SIG</t>
  </si>
  <si>
    <t>Informe con la asociación de los activos con sus respectivos riesgos</t>
  </si>
  <si>
    <t>2021-G-07</t>
  </si>
  <si>
    <t>Respecto de la Base de datos del proceso formalizada en el SIG, con el formato Código: GJ-FT-01 Versión: 04, se evidencia que se encuentra la información correspondiente a los 1.186 procesos adelantados con corte a 30 de junio de 2021, sin embargo, no es posible verificar el estado actual de 54 procesos ni la fecha de mandamiento de pago de 172 procesos coactivos, dado que la base no reporta dicha información.</t>
  </si>
  <si>
    <t>Se observan 35 títulos ejecutivos correspondientes a los años 2009 (1), 2010 (1) 2011 (33), respecto de los cuales se evidencia riesgo de prescripción, por lo que deben tomarse las medidas pertinentes para evitar que se presente dicho fenómeno procesal</t>
  </si>
  <si>
    <t>Se evidencia riesgo de pérdida de la información contenida en los expedientes de los procesos de cobro coactivo del MEN, dado que los mismos estuvieron por fuera de la entidad durante el primer semestre de 2021, sin la debida guarda y custodia acorde a lo señalado por la Ley General de Archivo, articulo 46.</t>
  </si>
  <si>
    <t>OM02</t>
  </si>
  <si>
    <t xml:space="preserve">Completar la información registrada en la Base de datos del proceso formalizada en el SIG con el formato Código: GJ-FT-01 Versión: 04 </t>
  </si>
  <si>
    <t xml:space="preserve">Realizar reporte por cada profesional abogado mensualmente (durante 6 meses) para hacer la consolidación y cruce de la información de actuaciones procesales en la base general. </t>
  </si>
  <si>
    <t xml:space="preserve">Realizar las gestiones de cobro frente a los títulos de depósito judicial señalados por la auditoria de gestión con riesgo de prescripción. </t>
  </si>
  <si>
    <t xml:space="preserve">Actualizar el formato GJ-FT-25 base de títulos activos incluyendo una columna de control que de lugar a prevenir el riesgo de prescripción. </t>
  </si>
  <si>
    <t xml:space="preserve">Finalizar la digitalización de expedientes para facilitar su disponibilidad en medio digital. </t>
  </si>
  <si>
    <t>Base con la información registrada</t>
  </si>
  <si>
    <t>Base con la totalidad de actuaciones procesales reportadas</t>
  </si>
  <si>
    <t>35 títulos con evidencias del trámite de cobro</t>
  </si>
  <si>
    <t>GJ-FT-25 base de títulos activos actualizada</t>
  </si>
  <si>
    <t>1234 procesos escaneados</t>
  </si>
  <si>
    <t xml:space="preserve">Clara Eugenia Robayo Vanegas </t>
  </si>
  <si>
    <t>Luisa Fernanda Gallon Marin</t>
  </si>
  <si>
    <t>Se evidenció que algunas dependencias no responden de manera oportuna las PQRSD, tales como: Grupo de Convalidaciones 919, Subdirección de Recursos Humanos del Sector Educación 835 y la Dirección de Calidad Para la Educación Superior 163; incumpliendo con el ¿procedimiento de gestión PQRSD Código: SC-PR-02 Versión: 06¿ y lo establecido en la ¿Ley 1755 de 2015 Articulo 14. Términos para resolver las distintas modalidades de peticiones. Salvo norma legal especial y so pena de sanción disciplinaria, toda petición deberá resolverse dentro de los quince (15) días siguientes a su recepción. Estará sometida a término especial la resolución de las siguientes peticiones¿.</t>
  </si>
  <si>
    <t>Al validar en la plataforma del SIG, los procedimientos: ¿Procedimiento de generación, radicación y distribución de las comunicaciones internas GD-PR-02 versión 3¿. ¿Procedimiento Gestión y trámite de los documentos Código: GD-PR-05 versión 4¿. Se evidenció que estos no se encuentran actualizados con las actividades ejecutadas en el Sistema de Gestión de Documentos Electrónicos de Archivo ¿ SGDEA, lo que podría generar incumplimiento del sistema integrado de gestión implementado por el Ministerio</t>
  </si>
  <si>
    <t>No se evidenció reporte de avance por parte del proceso Gestión Documental para el indicador¿ ¿Porcentaje de avance en la organización técnica de documentos¿, lo que genera incumplimiento del Procedimiento plan de acción institucional (PAI) Código: PL-PR-12 Versión: 07 y la guía de seguimiento al plan de acción institucional Código: PL-GU-03 Versión: 05</t>
  </si>
  <si>
    <t>2021-G-14</t>
  </si>
  <si>
    <t>2021-G-11</t>
  </si>
  <si>
    <t>OM04</t>
  </si>
  <si>
    <t>Se evidenció que en Sistema de Gestión de Documentos Electrónicos de Archivo - SGDEA, se encontraban 1314 comunicaciones externas extemporaneas durante los meses de julio, agosto y septiembre. Incumpliendo con el ¿Procedimiento Gestión y trámite de los documentos Código: GD-PR-05 versión 4 y la ¿Ley 1755 de 2015 Articulo 14. Términos para resolver las distintas modalidades de peticiones. Salvo norma legal especial y so pena de sanción disciplinaria, toda petición deberá resolverse dentro de los quince (15) días siguientes a su recepción</t>
  </si>
  <si>
    <t>Se evidenció que en Sistema de Gestión de Documentos Electrónicos de Archivo - SGDEA, se encontraban 53 comunicaciones internas extemporáneas durante los meses de julio, agosto y septiembre. Incumpliendo con el ¿procedimiento de generación, radicación y distribución de las comunicaciones internas GD-PR-02 versión 3</t>
  </si>
  <si>
    <t>Con corte a 31/12/2021: Se entrega como evidencia acta con ajustes y correo del día 20 de diciembre de 2021.</t>
  </si>
  <si>
    <t>OBSERVACIONES</t>
  </si>
  <si>
    <t>El 1 de septiembre de 2021 la Oficina Asesora Jurídica concedió  el visto bueno de la revisión, y envió ajustes realizado al Despacho de la Ministra para firma y expedición.  Para el mes de diciembre no se cuenta aún con la Resolución firmada, actualmente está nuevamente con vistos buenos en el Despacho para firma de la ministra.</t>
  </si>
  <si>
    <t>Con corte 31/12/2021: El proyecto del acto administrativo  se encuentra en el Despacho de la Ministra en revisión y aprobación,  es importante anotar que este trámite tiene como última fecha prevista de cierre el día 30 de mayo del 2022.</t>
  </si>
  <si>
    <t>El 28 de julio del 2021 se realizó la socialización del documento al interior del equipo de la Subdirección de Acceso y se envió el mismo para observaciones y poder contar con el documento definitivo. A la fecha el documento continúa en el proceso de revisión de este.</t>
  </si>
  <si>
    <t>Con corte 31/12/2021: Se realizará ultimos ajustes del  documento metodológico, después de la revisión del  proyecto de resolución, el cual se encuentra en el Despacho de la Ministra en revisión y aprobación,  es importante anotar que este trámite tiene como última fecha prevista de cierre el día 30 de junio del 2022.</t>
  </si>
  <si>
    <t>Con corte 31/12/2021: Se realizará ultimos ajustes del  documento metodológico, después de la revisión del  proyecto de resolución, el cual se encuentra en el Despacho de la Ministra en revisión y aprobación,  es importante anotar que este trámite tiene como última fecha prevista de cierre el día 31 de julio del 2022.</t>
  </si>
  <si>
    <t xml:space="preserve">Se realizaron 2 reuniones con la Junta administradora en donde se aprobó el plan de acompañamiento para los estudiantes que incumplieron los requisitos de condonación. Se precisa que la junta aprobó la suspensión definitiva de los desembolsos y el paso al cobro.  
Se realizaron 3 reuniones de comité técnico para estudiar y presentar a la junta los casos de paso al cobro.
</t>
  </si>
  <si>
    <t xml:space="preserve">
Con corte 31/12/2021: Se observaron reuniones de la Junta directiva del programa Ser Pilo Paga con el objetivo de la Condonación, Plan de acompañamiento para las condiciones de pago sin cumplir requisitos de condonación, atendiendo su vulnerabilidad. En la reunión se establecieron decisiones como aprobar el plan de acompañamiento para la declaración de la suspensión definitiva de los desembolsos y posterior paso al cobro de los jóvenes que incumplieron los requisitos, Aprobar la suspensión definitiva de los desembolsos de los 3.032, Aprobar la modificación de los cuatro (4) reglamentos operativos del Programa, Aprobar las prórrogas a los convenios 077 de 2015, 042 de 2016, 259 de 2017 y 757 de 2018. Al igual se trataron 3 reuniones donde se hablaron los mismos temas en las reuniones sostenidas en los comités técnicos. Se encuentran pendientes dos reuniones.</t>
  </si>
  <si>
    <t>Se sostuvieron 53 reuniones con 53 Instituciones de Educación Superior teniendo con objetivo "Realizar seguimiento por parte del Ministerio de Educación Nacional para conocer todas las actividades, programas y políticas que las Instituciones de Educación Superior han implementado para los beneficiarios de los programas Generación E – componente de Excelencia y Ser Pilo Paga"</t>
  </si>
  <si>
    <t>Con corte 31/12/2021: Se observaron 53 acta de reunión con 53 instituciones de Educación Superior teniendo con objetivo "Realizar seguimiento por parte del Ministerio de Educación Nacional para conocer todas las actividades, programas y políticas que las Instituciones de Educación Superior que se han implementado para los beneficiarios de los programas Generación E – componente de Excelencia y Ser Pilo Paga", donde cada institución explica sus estrategias de permanencia como deporte, recreación, cultura y capacitaciones. se encuentra pendiente las actas de seguimiento del primer semestre del 2022.</t>
  </si>
  <si>
    <t>Se remitieon 52 comunicaciones a las Instituciones de Educaciónn Superior haciendo entrega del informe semestral informando el seguimiento, acompañamiento y retroalimentación a las estrategias que contribuyen a fortalecer los procesos de bienestar, permanencia y graduación exitosa de los beneficiarios del programa Ser Pilo Paga .</t>
  </si>
  <si>
    <t>Con corte 31/12/2021: Se observaron 54 comunicaciones de 54 instituciones de educación superior, donde se remite el informe de seguimiento, acompañamiento y retroalimentación a las estrategias que contribuyen a fortalecer los procesos de bienestar, permanencia y graduación exitosa de los beneficiarios del programa Ser Pilo Paga y Generación E- Componente Excelencia. Se encuentra pendiente los informes semestrales del primer semestre del 2022.</t>
  </si>
  <si>
    <t>Se realizó sesión de Junta administradora virtual del 9 al 11 de noviembre en donde se presento el Informeal procesos de bienestar, permanencia y temas académicos con IES del programa Ser Pilo Paga , asi mismo se presento a las IES el informe semestral de seguimiento a los procesos de bienestar, permanencia y graduación exitosa de los beneficiarios del Programa Ser Pilo Paga.</t>
  </si>
  <si>
    <t>Con corte 31/12/2021: Se observaron acta de reunión de la Junta administradora con temas como Condonación Ser Pilo Paga, Plan de acompañamiento para las condiciones de pago sin cumplir requisitos de condonación, atendiendo su vulnerabilidad adicionalmente Informe Semestral de Seguimiento a los Procesos de Bienestar, Permanencia y Graduación exitosa del Programa Ser Pilo Paga y Generación E 2020 –2 Y 2021 –1.  Se encuentra pendiente los informes semestrales del primer semestre del 2022.</t>
  </si>
  <si>
    <t>Con corte a 31 de diciembre de 2021,  no se reportan soportes de avance. Cabe anotar que la fecha de vencimiento aún no ha culminado.</t>
  </si>
  <si>
    <t>Con corte a 31/12/2021: No se reportan soportes de avance. Cabe anotar que la fecha de vencimiento aún no ha culminado.</t>
  </si>
  <si>
    <t>Con corte a 31/12/2021:  No se reportan soportes de avance. Cabe anotar que la fecha de vencimiento aún no ha culminado.</t>
  </si>
  <si>
    <t xml:space="preserve">Con corte a 31/12/2021: No se reportan soportes de avance. Cabe anotar que la fecha de vencimiento aún no ha culminado. </t>
  </si>
  <si>
    <t>Con corte a 31 de diciembre de 2021 la dependencia no reportó avance.</t>
  </si>
  <si>
    <t>Generación de malos olores en el suministro de agua reciclada por falta de tratamiento de las aguas recolectadas, por lo anterior se suspendió el suministro del agua reciclada.</t>
  </si>
  <si>
    <t>Aplicar sustancias que eliminen malos olores y contaminación en el tanque de manera mensual.</t>
  </si>
  <si>
    <t xml:space="preserve">Informe </t>
  </si>
  <si>
    <t xml:space="preserve">Juanita Lleras Mejia </t>
  </si>
  <si>
    <t>Falta de actualización y revisión de los aspectos e impactos ambientales identificados en la entidad.</t>
  </si>
  <si>
    <t>Revisión y socialización de la actualización de los aspectos e impactos ambientales en la Mesa Técnica Ambiental.</t>
  </si>
  <si>
    <t>Presentación y acta de la Mesa Técnica Ambiental.</t>
  </si>
  <si>
    <t>Falta de claridad en el seguimiento de las cantidades generadas de residuos en el periodo de medición con las cantidades entregadas para su disposición final.</t>
  </si>
  <si>
    <t>Formular un mecanismo que permita consolidar las cantidades de residuos generados y compararlos con las cantidades recibidas y certificadas por los gestores contratados por la entidad.</t>
  </si>
  <si>
    <t>Matriz de control y seguimiento de generación y gestión de residuos (bitácora)</t>
  </si>
  <si>
    <t>Fredy Santiago Ramirez</t>
  </si>
  <si>
    <t>Falta de conciencia por parte de los funcionarios en el buen uso de los espacios</t>
  </si>
  <si>
    <t>Solicitar a Comunicaciones la elaboración de piezas informativas para el buen uso de los espacios.</t>
  </si>
  <si>
    <t>Pieza de comunicación</t>
  </si>
  <si>
    <t>Falta de información a los funcionarios frente a la realización de la recarga anual de los extintores</t>
  </si>
  <si>
    <t>Solicitar a comunicaciones la elaboración de nota de interés informando las fechas en las que se realizara la recarga de extintores e indicaciones al respecto.</t>
  </si>
  <si>
    <t>Nota de interés</t>
  </si>
  <si>
    <t>No se han establecido dentro de los requisitos para la auditoría al Sistema de Gestión de Seguridad y Salud en el Trabajo a verificación con un enfoque sistémico que incluya todos los procesos.</t>
  </si>
  <si>
    <t>Realizar la propuesta para incluir dentro del procedimiento de auditorías y la listas de chequeo lo relacionado con las preguntas transversales que garanticen el enfoque sistémico de las mismas</t>
  </si>
  <si>
    <t>Propuesta de Procedimiento actualizado y formato actualizado</t>
  </si>
  <si>
    <t>Lina Mercedes Duran Martinez</t>
  </si>
  <si>
    <t>Dentro del Proyecto de Control de Cambios para Convalida (Prioridad 1 y Prioridad 2) a la fecha se tiene aprobado el paquete de requerimientos de Prioridad 1 que incluye mejoras para el proceso en Gestión de Salas, experiencia de usuario y nueva funcionalidad de Actualización de Datos; en Prioridad 2 se está finalizando la etapa de pruebas en certificación, están pendientes 7 incidentes que se encuentran en revisión para corrección y se esperaría realizar un último despliegue en certificación antes del 23 de diciembre para validar la corrección de estos y así poder dar continuidad a la aprobación del acta de entrega de Prioridad 2 y definir la fecha de salida a producción conforme se acuerde desde el área funcional, teniendo en cuenta que los cambios implementados aplican para la nueva versión del proceso una vez se salga a producción.</t>
  </si>
  <si>
    <t>A la fecha se han publicado 15 nuevas guías de los sistemas educativos del mundo, 14 países más la guía de Colombia (https://www.mineducacion.gov.co/portal/convalidaciones/Convalidaciones-Educacion-Superior/Material-de-apoyo/363153:Guias-de-Sistemas-Educativos). El Ministerio de Educación Nacional efectuó prórroga con ASCUN del convenio CO1.PCCNTR.1862965 DE 2020 hasta el 31 de marzo de 2022 para la realización de 7 guías adicionales, para un total de 22 guías. En el mes de marzo del año 2022 se realizará el evento de socialización de las nuevas guías, en donde se invitarán a aliados estratégicos del proceso de convalidaciones y comunidad general. De igual forma, se construyó un video explicativo de las guías, el cual será lanzado al público el día del evento por parte de la señora Ministra, haciendo parte de la campaña estratégica de comunicaciones.</t>
  </si>
  <si>
    <r>
      <t>Con corte 31/12/2021 se evidencia  que  a la fecha se tiene aprobado el paquete de requerimientos de Prioridad 1 que incluye mejoras para el proceso en Gestión de Salas, experiencia de usuario y nueva funcionalidad de Actualización de Datos; en Prioridad 2 se está finalizando la etapa de pruebas en certificación, están pendientes 7 incidentes que se encuentran en revisión para corrección y se esperaría realizar un último despliegue en certificación.</t>
    </r>
    <r>
      <rPr>
        <sz val="14"/>
        <color rgb="FFFF0000"/>
        <rFont val="Arial Narrow"/>
        <family val="2"/>
      </rPr>
      <t xml:space="preserve"> </t>
    </r>
  </si>
  <si>
    <r>
      <t>Con corte 31/12/2021 se evidencia se han publicado 15 nuevas guías de los sistemas educativos del mundo, 14 países más la guía de Colombia, reflejadas en el link (https://www.mineducacion.gov.co/portal/convalidaciones/Convalidaciones-Educacion-Superior/Material-de-apoyo/363153:Guias-de-Sistemas-Educativos).  
El Ministerio de Educación Nacional efectuó prórroga con ASCUN del convenio CO1.PCCNTR.1862965 DE 2020 hasta el 31 de marzo de 2022 para la realización de 7 guías adicionales, para un total de 22 guías. En el mes de marzo del año 2022 se realizará el evento de socialización de las nuevas guías, en donde se invitarán a aliados estratégicos del proceso de convalidaciones y comunidad general. De igual forma, se construyó un video explicativo de las guías, el cual será lanzado al público el día del evento por parte de la señora Ministra, haciendo parte de la campaña estratégica de comunicaciones.</t>
    </r>
    <r>
      <rPr>
        <b/>
        <sz val="14"/>
        <rFont val="Arial Narrow"/>
        <family val="2"/>
      </rPr>
      <t xml:space="preserve"> </t>
    </r>
  </si>
  <si>
    <t>La dependencia no reporta soportes de avance, sin embargo, no se ha cumplido la fecha de finalización</t>
  </si>
  <si>
    <t>Con corte 31/12/2021 la dependencia no reporta soportes de avance, sin embargo, no se ha cumplido la fecha de finalización</t>
  </si>
  <si>
    <t>En el marco del contrato con la firma Beta Group, se realizó la verificación CO1.PCCNRT.2476770 de 2021, se realizó el análisis de los procedimientos de diseño de política pública, diseño de instrumentos y evaluación de política. Se presenta el informe final en el cual se presenta en el producto cuatro las acciones realizadas por el contratista.</t>
  </si>
  <si>
    <t>Con corte 31/12/2021 se evidencia Informe de avance de actividades Contrato no. co1.pccntr.2476770 de 2021, cuyo objeto fue “diseñar e implementar las estrategias de intervención que permitan la mejora de los componentes críticos de los procesos priorizados, que incorporen las metodologías de gestión de cambio. Avance 20%</t>
  </si>
  <si>
    <t>Con corte 31/12/2021 se evidencia Informe de avance de actividades Contrato no. co1.pccntr.2476770 de 2021, sin embargo, no se ha cumplido la fecha de finalización. Avacne 20%</t>
  </si>
  <si>
    <t>Con corte 31/12/2021 se evidencia Informe final de actividades Contrato no. co1.pccntr.2476770 de 2021, sin embargo, no se ha cumplido la fecha de finalización. Avance 21 %</t>
  </si>
  <si>
    <t>El plan de mejoramiento tiene fecha de cierre 30/06/2022</t>
  </si>
  <si>
    <t>La Oficina de Tecnología y Sistemas de Información generó el documento que contiene la información correspondiente al periodo de octubre a diciembre se realizó el seguimiento y monitoreo del consumo de recursos de la VSAN.</t>
  </si>
  <si>
    <t>Para el corte a 31 de dic, se observó en el SIG el SEGUIMIENTO Y MONITOREO PERIÓDICO DEL CONSUMO DE RECURSOS DE LAS VSAN del periodo del 1 de octubre del 2020 al 31 de diciembre del 2021., sin embargo, al realizar verificación de las evidencias aportadas en seguimiento anteriores no se encuentra informe del consumo de recursos de las VSAN para periodos anteriores, lo cual no permite dar un concepto de cumplimiento de la meta propuesta. Por lo anterior, se recomienda tomar las acciones pertinentes y reformular la fecha final propuesta. Así mismo, se le solicita al proceso tener en cuenta la Guía para la gestión de planes de mejoramiento (Código PM-GU-07 V.02) … “Las modificaciones serán revisadas y aprobadas por la SDO y la OCI, respectivamente en el sistema y se admitirán máximo dos (2) solicitudes de ajuste a las acciones inicialmente formuladas”..</t>
  </si>
  <si>
    <t>Para el seguimiento a 31 de diciembre de 2021  no se presenta avance de la actividad. Se recomienda avanzar con las actividades pertinentes para cumplir la meta propuesta.</t>
  </si>
  <si>
    <t xml:space="preserve">Para el seguimiento a 31 de diciembre de 2021  no se presenta avance de la actividad. 
</t>
  </si>
  <si>
    <t xml:space="preserve">Para el seguimiento a 31 de diciembre de 2021  no se presenta avance de la actividad. 
</t>
  </si>
  <si>
    <t>Se adelantó la revisión del documento TH-PR-04 Procedimiento Liquidar Nómina y Prestaciones Sociales por parte del Grupo de Administración del Grupo de Administración del Vinculo Laboral, evidenciando 37 actualizaciones con respecto al Sistema de Nómina y Formatos.</t>
  </si>
  <si>
    <t xml:space="preserve">Se evidencia comentarios de ajustes para actualizar el procedimiento Liquidar nómina y prestaciones sociales Código SIG:  TH-PR -04 VERSIÓN:03, así como, los formatos relacionados en el mismo. Se recomienda continuar con el ritmo de trabajo para dar cumplimiento a la meta propuesta. </t>
  </si>
  <si>
    <t>Se observó comunicación interna Rad 2021-IE-046562 del 21 de octubre de 2021, solicitando a la Subdirección de Desarrollo Organizacional la asignación del profesional encargado de brindar acompañamiento en la elaboración o ajuste de los procedimientos internos del MEN, con el fin de incluir dentro del procedimiento liquidar nómina y prestaciones sociales lo relacionado con incapacidades y accidentes laborales.</t>
  </si>
  <si>
    <t xml:space="preserve">Para el seguimiento a 31 de diciembre de 2021  no se presenta avance de la actividad. </t>
  </si>
  <si>
    <t>Para el seguimiento a 31 de diciembre de 2021  no se presenta avance de la actividad. Se recomienda iniciar las actividades pertinentes para dar cumplimiento a la meta propuesta.</t>
  </si>
  <si>
    <t>En el seguimiento a 31 de diciembre de 2021 la acción se encontraba en ajuste de redacción en la unidad de medida. 
La OTSI realizó modificación sugerida por la Subdirección de Desarrollo Organizacional, y fue enviada nuevamente para aprobación por parte de esta subdirección, no se evidenció avance de la actividad, por tanto es posible realizar el seguimiento en el aplicativo SIG.</t>
  </si>
  <si>
    <t>En el seguimiento a 31 de diciembre de 2021 la acción se encontraba en ajuste de redacción en la unidad de medida. 
La OTSI realizó modificación sugerida por la Subdirección de Desarrollo Organizacional, y fue enviada nuevamente para aprobación por parte de esta subdirección, no se evidencia avance de la acción se recomienda dar inicio a las actividades pertinentes para dar cumplimiento a la meta.</t>
  </si>
  <si>
    <t>Se remitieron los análisis de los informes de primer, segundo y tercer trimestre a la Subdirección de Desarrollo Organizacional</t>
  </si>
  <si>
    <t xml:space="preserve">Se evidencia avance del 75% en el cumplimiento de la acción de mejora, se verificaron los análisis de los tres primeros informes trimestrales emitidos por la Subdirección de Desarrollo organizacional </t>
  </si>
  <si>
    <t>No se han realizado acciones de mejora durante el periodo de seguimiento</t>
  </si>
  <si>
    <t xml:space="preserve">Con corte a 31/12/2021: No se evidencian avances </t>
  </si>
  <si>
    <t>Durante el período se han realizado las siguientes acciones relacionados con la toma de conciencia ambiental: 1. Elaboración del informe de toma de conciencia 2020. 2. Reunión con el apoyo líder ambiental para hacer la socialización 3. Seguimiento al egreso de los colaboradores del curso ambiental de acuerdo con circular 15 4. Capacitaciones para colaboradores con formación y son formación por la firma AIAP, Al finalizar la vigencia se realizará un informe de la vigecia 2021</t>
  </si>
  <si>
    <t>Se observa el avance para el fortalecimiento de toma de conciencia 2021 en el tema ambiental. Se recomienda que se realice el informe con el seguimiento a las acciones del plan anual de toma de conciencia 2021. Se reformulo la fecha de finalización del  31 diciembre de 2021 al 30 de enero de 2022, se encuentra dentro de los tiempos establecidos. Se recomienda establecer las acciones pertinentes para el cumplimiento de la meta en el tiempo propuesto.</t>
  </si>
  <si>
    <t>La actividad no presenta avance y no se realizó en los tiempos establecidos. Se recomienda reformular la fecha final y tomar las acciones pertinentes para el cumplimiento de la meta propuesta.</t>
  </si>
  <si>
    <t>La actividad no presenta avance, no se realizó en los tiempos establecidos. Se recomienda reformular la fecha final y tomar las acciones pertinentes para el cumplimiento de la meta propuesta.</t>
  </si>
  <si>
    <t>La actividad no presenta avance. Se reformulo la fecha de finalización del  31 dic de 2021 a 28 Feb 2022, se encuentra dentro de los tiempos definidos. Se recomienda establecer las acciones pertinentes para el cumplimiento de la meta en la fecha indicada.</t>
  </si>
  <si>
    <t>Se revisó y actualizó y fue aprobado por el Ingeniero Róger Quirama, Jefe de la Oficina de Tecnología y Sistemas de Información la ST-CA-01 V05 - Caracterización del Proceso Gestión de Servicios TIC, con la inclusión de las políticas y requisitos específicos de gobierno digital. Se envía a la Subdirección de Desarrollo Organizacional (SDO) para su publicación en el SIG, pero la SDO adujo que no lo publicaba debido a que el mismo afecta la caracterización de todos los procesos, ampliándose el plazo para su publicación hasta el 28/02/2022.</t>
  </si>
  <si>
    <t>Se observa el documento ST-CA-01 Caracterización Gestión de Servicios TIC actualizado a su versión 6, sin embargo, no se ha realizado la publicación en el SIG. Se reformulo la fecha de finalización del  31 diciembre de 2021 al 28 de febrero de 2022, se encuentra dentro de los tiempos establecidos. Se recomienda establecer las acciones pertinentes para el cumplimiento de la meta en el tiempo propuesto.</t>
  </si>
  <si>
    <t>No se han formulado las acciones del hallazgo.</t>
  </si>
  <si>
    <t>El área no ha formulado las actividades para su cumplimiento.</t>
  </si>
  <si>
    <t>La Oficina de Tecnología y Sistemas de Información (OTSI) revisó y actualizó la ST-CA-01 V05 - Caracterización del Proceso Gestión de Servicios TIC, con la inclusión de la formulación del instrumento de Plan Estratégico de Tecnologías de la Información - PETI en el planear del proceso. Una vez aprobado por el Ingeniero Róger Quirama, Jefe de la Oficina de Tecnología y Sistemas de Información el ajuste a la caracterización del Proceso Gestión de Servicios TIC, fue enviado a la Subdirección de Desarrollo Organizacional para su publicación ene le SIG. La Subdirección de Desarrollo Organizacional no procedió con la publicación, argumentando que el ajuste realizado afectaba la caracterización de los otros procesos registrados en el SIG, motivo el cual se amplió y aprobó la postergación de la Fecha Fin para el 28/02/2022.</t>
  </si>
  <si>
    <t>La actividad no presenta avance. Se reformulo la fecha de finalización del  31/12/2021 a 31/03/2022, se encuentra dentro de los tiempos definidos. Se recomienda establecer las acciones pertinentes para el cumplimiento de la meta en la fecha indicada.</t>
  </si>
  <si>
    <t xml:space="preserve">31-03-2022	</t>
  </si>
  <si>
    <t>La actividad no presenta avance, no la realizó en los tiempos establecidos. Se recomienda reformular la fecha final y tomar las acciones pertinentes para el cumplimiento de la meta propuesta.</t>
  </si>
  <si>
    <t>La actividad no presenta avance. Se reformulo la fecha de finalización del  31 dic de 2021 a 28 feb 2022, se encuentra dentro de los tiempos definidos. Se recomienda establecer las acciones pertinentes para el cumplimiento de la meta en la fecha indicada.</t>
  </si>
  <si>
    <t xml:space="preserve">Se solicitó cambio de fecha de cierre de esta actividad al dia 30 de junio del 2022. </t>
  </si>
  <si>
    <t xml:space="preserve">Se aprueba el cambio de feha por la Oficina de Control Interno. </t>
  </si>
  <si>
    <t>El plan de mejoramiento tiene fecha de cierre 30-06-2022</t>
  </si>
  <si>
    <t xml:space="preserve">No se presenta avance para este periodo </t>
  </si>
  <si>
    <t xml:space="preserve">No presenta avances en este periodo </t>
  </si>
  <si>
    <t>No se evidencian soportes para seguimiento en este periodo</t>
  </si>
  <si>
    <t>No se presenta avance para este periodo</t>
  </si>
  <si>
    <t>No presenta avance para este periodo</t>
  </si>
  <si>
    <t>se adjunta reporte de SIIF, donde se evidencia el resultado del seguimiento realizado a las legalizaciones, es importante informar que en el micrositio de la S.G.Administrativa se encuentran los radicados de las comunicaciones internas remitidas al grupo de central de cuentas informando las legalizaciones, igualmente en el sistema de comisiones sólo se presentan 7 comisiones pendientes de legalizar, las cuales fueron pagas por anticipado, luego los recursos fueron obligados, logrando un 100% de cumplimiento en las legalizaciones del año 2021.</t>
  </si>
  <si>
    <t>Se evidencio adjunta reporte de SIIF, con resultado para ser presentado comité de Gestión Institucional.</t>
  </si>
  <si>
    <t>El plan de mejoramiento tiene fecha de cierre 27/12/2022</t>
  </si>
  <si>
    <t>Con corte al 31 de diciembre del 2021. No se presenta avance.</t>
  </si>
  <si>
    <t>Con corte al 31 de diciembre la dependencia no reporta avance, teniendo en cuenta que la fecha no se ha vencido.</t>
  </si>
  <si>
    <t>No se reporta avance</t>
  </si>
  <si>
    <t>Con corte al 31 de diciembre la dependencia no reporta avance, teniendo en cuenta que la fecha no se ha vencido</t>
  </si>
  <si>
    <t>Andres Fernando Arevalo Bastidas</t>
  </si>
  <si>
    <t>Fecha de incio 1/01/2022</t>
  </si>
  <si>
    <t>Subdirección de Contratación</t>
  </si>
  <si>
    <t>FFIE Coordinación de Gestión Financiera</t>
  </si>
  <si>
    <t>Subdirección de Recursos Humanos del Sector</t>
  </si>
  <si>
    <t xml:space="preserve">FFIE Oficina Asesora de Planeación </t>
  </si>
  <si>
    <t>Documentar en el acta de reunión la reprogramación de AT acordada entre el MEN y la ETC, en caso de que aplique.</t>
  </si>
  <si>
    <t>No existe trazabilidad de la reprogramación de AT La reprogramación de AT se realiza de forma manual No se cuenta con una herramienta tecnológica en que haya trazabilidad de los cambios. La herramienta de AT de la SFI si bien permite colocar los estados de las AT no genera un reporte de reprogramaciones</t>
  </si>
  <si>
    <t>Actas de reunión con evidencia de reprogramación de AT acordada entre el MEN y la ETC, en caso de que aplique.</t>
  </si>
  <si>
    <t>Proximo seguimiento inicia 2/02/2022</t>
  </si>
  <si>
    <t>El plan de mejoraimemto cierra 30/12/2022</t>
  </si>
  <si>
    <t>No existe trazabilidad del seguimiento a compromisos Falta de estandarización del mecanismo para realizar seguimiento a compromisos No se ha unificado una herramienta para realizar seguimiento a compromisos El seguimiento se ha concentrado en el avance del cronograma de asistencia técnica Se requiere dar cumplimiento a las metas definidas en el PAI de la subdirección</t>
  </si>
  <si>
    <t>Socializar al equipo OASE el procedimiento de AT y acordar la obligatoriedad de documentar el seguimiento a compromisos de la reunión anterior o pendientes a la fecha en las respectivas actas de cada mesa de trabajo con las ETC.</t>
  </si>
  <si>
    <t>Una reunión de socialización del procedimiento de AT con el grupo OASE Realizar seguimiento a compromisos definidos en el acta de reunión de la mesa de trabajo anterior, en caso de que aplique.</t>
  </si>
  <si>
    <t>El plan de mejoraimemto cierra 31/12/2022</t>
  </si>
  <si>
    <t>No se ha involucrado la totalidad de los procesos de la Entidad a las auditoría internas del SGSST, las cuales han sido soportadas únicamente por la STH, debido a la planificación de las auditorías, la cual, si bien lidera el SGSST, no puede demostrar el cumplimiento de las demás dependencias del MEN.</t>
  </si>
  <si>
    <t>Generar comunicado a la Subdirección de Desarrollo Organizacional y a la Oficina de Control Interno, quienes son las dependencias encargadas de la planificación de auditorías internas al SGSST, para que se involucren los demás procesos del MEN en los ejercicios de auditoría SST, toda vez que el Sistema de Gestión de la Seguridad y Salud en el Trabajo es transversal a toda la organización, tal y como se establece en el Decreto 1072 de 2015, Artículo 2.2.4.6.8, numeral 11.</t>
  </si>
  <si>
    <t>Oficio</t>
  </si>
  <si>
    <t>Luz Helena Sanchez Perilla</t>
  </si>
  <si>
    <t>No se verificó que en las fichas técnicas de los indicadores del SGSST se incluyeran las personas que deben conocer del resultado de la medición de los indicadores, lo cual fue una falla de control al momento de su construcción.</t>
  </si>
  <si>
    <t>Revisar la ficha técnica de cada uno de los indicadores del SGSST, garantizando que se incluya las personas que deben conocer el resultado del indicador.</t>
  </si>
  <si>
    <t>Matriz Indicadores</t>
  </si>
  <si>
    <t>Posible omisión de verificación de requisitos del SGSST o un mínimo nivel de detalle en la revisión por parte del evaluador de la ARL, proceso ajeno a la STH, toda vez que estos procesos gozan de independencia y autonomía.</t>
  </si>
  <si>
    <t>Realizar la socialización del hallazgo al evaluador de la ARL en la reunión previa a la autoevaluación del año 2022, con el fin de que tenga un mayor nivel de detalle en la revisión de los estándares del SGSST que debe cumplir la Entidad, sin violar su independencia o autonomía.</t>
  </si>
  <si>
    <t>No se ha tenido en cuenta que la evolución del SGSST así como la modificación de los documentos de este obedecen a la verificación de la eficacia de las medidas de control definidas para la mitigación de los riesgos.</t>
  </si>
  <si>
    <t>Realizar la solicitud de actualización del procedimiento Gestión de Planes de Mejoramiento PM-PR-02 Versión 05 articulado con la SDO, incluyendo que cuando se evidencie que las medidas de prevención y protección relativas a los peligros y riesgos en seguridad y salud en el trabajo son inadecuadas o pueden dejar de ser eficaces, estas deberán someterse a una evaluación y jerarquización prioritaria y sin demora por parte del empleador o contratante con el fin de prevenir el incumplimiento de todos los elementos establecidos en el Artículo 2.2.4.6.33 del Decreto 1072 de 2015.</t>
  </si>
  <si>
    <t>Procedimiento Gestión de Planes de Mejoramiento PM-PR-02 Versión 05 - Actualizado</t>
  </si>
  <si>
    <t>Procedimiento</t>
  </si>
  <si>
    <t>Falta de aplicación del procedimiento ¿procedimiento de gestión PQRSD Código: SC-PR-02 Versión: 06 y lo establecido en la ¿Ley 1755 de 2015 Articulo 14 por parte algunos servidores del Ministerio</t>
  </si>
  <si>
    <t>Realizar dos capacitaciones de refuerzo en el año una en el primer semestre y otra en el segundo semestre sobre la importancia del cumplimiento al procedimiento de PQRSD Código: SC-PR-02 Versión: 06 y lo establecido en la ¿Ley 1755 de 2015 Articulo 14</t>
  </si>
  <si>
    <t>Realizar reportes mensuales de las PQRSD tramitadas y pendientes por tramitar para cada una de las dependencias del Minisrerio</t>
  </si>
  <si>
    <t>El plan de mejora comienza 2/02/2022</t>
  </si>
  <si>
    <t>El plan de mejora comienza  1/01/2022</t>
  </si>
  <si>
    <t>Realizar la actualización de los procedimientos GD-PR-02 versión 3¿ y : GD-PR-05 versión 4¿ enmarcados dentro de las funcionalidades del Sistema de Gestión de Documento Electrónico de Archivo SGDEA</t>
  </si>
  <si>
    <t>El plan de mejora comienza 3/01/2022</t>
  </si>
  <si>
    <t>Para la vigencia 2022 se reformulo el indicador ¿Porcentaje de avance en la organización técnica de documentos debido a que la ejecución del contrato inicia en el mes de marzo</t>
  </si>
  <si>
    <t>Falta de de aplicación del ¿Procedimiento Gestión y trámite de los documentos Código: GD-PR-05 versión 4 y la ¿Ley 1755 de 2015 Articulo 14. Términos para resolver las distintas modalidades de peticiones. Salvo norma legal especial y so pena de sanción disciplinaria, toda petición deberá resolverse dentro de los quince (15) días siguientes a su recepción¿¿ por parte algunos servidores del Ministerio.</t>
  </si>
  <si>
    <t>Realizar caapcitación de refuerzo sobre la importancia del cumplimiento al procedimiento Gestión y trámite de los documentos Código: GD-PR-05 versión 4 y la ¿Ley 1755 de 2015 Articulo 14. Términos para resolver las distintas modalidades de peticiones. Salvo norma legal especial y so pena de sanción disciplinaria, toda petición deberá resolverse dentro de los quince (15) días siguientes a su recepción</t>
  </si>
  <si>
    <t>Realizar informes mensuales para todas las dependencias del Ministerio haciendo referencia a la gestión documental y el porcentaje de oportunidad de las PQRSD</t>
  </si>
  <si>
    <t>El plan de mejora comienza 1/01/2022</t>
  </si>
  <si>
    <t>Falta de aplicación del procedimiento de generación, radicación y distribución de las comunicaciones internas GD-PR-02 versión 3¿ por parte algunos servidores del Ministerio</t>
  </si>
  <si>
    <t>Realizar dos capacitaciones de refuerzo en el año una en el primer semestre y otra en el segundo semestre sobre la importancia del cumplimiento al procedimiento de generación, radicación y distribución de las comunicaciones internas GD-PR-02 versión 3</t>
  </si>
  <si>
    <t>Se realizara reporte mensual con las PQRSD tramitadas y pendientes por tramitar a todas las dependencias del Ministerio</t>
  </si>
  <si>
    <t>El plan de mejora comienza  1/02/2022</t>
  </si>
  <si>
    <t>FFIE Dirección Técnica</t>
  </si>
  <si>
    <t>FFIE Dirección Jurídica</t>
  </si>
  <si>
    <t>FFIE Dirección Técnica - Dirección Jurídica</t>
  </si>
  <si>
    <t xml:space="preserve"> El plan de mejoramiento tiene fecha de cierre 30-05-2022</t>
  </si>
  <si>
    <t>El plan de mejoramiento tiene fecha de cierre 30-04-2022</t>
  </si>
  <si>
    <t>IMPLEMENTACIÓN DE POLÍTICA</t>
  </si>
  <si>
    <t>En el seguimiento al Plan de Acción Institucional, se han entregado los hitos correspondientes a cada uno de los indicadores. Sin embargo, se observó que el avance de los indicadores no se mide de acuerdo con la fórmula de cálculo.</t>
  </si>
  <si>
    <t>No se evidencian soportes de los compromisos adquiridos en el acta del 25022020. Subdirección de Contratación Proyectar comunicación con concepto jurídico con respecto a la observado técnicamente por la Subdirección de Apoyo a la Gestión de IES, una vez se realice la revisión del expediente del contrato 1189 de 2015. Subdirección de apoyo a la gestión de las IES. Proyectar comunicación con concepto técnico de la ejecución del contrato con base en la revisión del expediente del contrato 1189 de 2015. La fecha de cumplimiento de los mismos era cumplir el 30JUN2020.</t>
  </si>
  <si>
    <t>En las políticas generales del procedimiento de Gestión de Configuración se indica Contar con un plan de auditorías realizado por el operador, para asegurar que la información registrada en la CMDB es igual a la que se encuentra en los elementos del ambiente de producción, no se tiene específicamente un plan, sin embargo, la firma interventora realiza seguimiento semanal al CMDB y a las políticas de backup. De igual manera, en la actividad 13 se indica MODIFICACIÓN ASOCIADA A UNA ORDEN DE CAMBIO, la cual si no tiene una orden de cambio El gestor de la configuración determinará bajo sus propios criterios y los establecidos por el MEN si la modificación solicitada se puede realizar, debido a que no hay un cambio asociado con el cual justificar la modificación de la información del CI, lo anterior podría ocasionar pérdida de seguimiento y trazabilidad a los cambios requeridos.</t>
  </si>
  <si>
    <t>No se evidencian soportes de los compromisos adquiridos en el acta del 25022020. Subdirección de Contratación Proyectar comunicación con concepto jurídico con respecto a la observado técnicamente por la Subdirección de Apoyo a la Gestión de IES, una vez se realice la revisión del expediente del contrato 1189 de 2015. Subdirección de apoyo a la gestión de las IES. Proyectar comunicación con concepto técnico de la ejecución del contrato con base en la revisión del expediente del contrato 1189 de 2015. La fecha de cumplimiento de los mismos era cumplir el 30JUN2020. (756)</t>
  </si>
  <si>
    <t>Plan de mejoramiento cerrado como no efectivo</t>
  </si>
  <si>
    <t>Marco Andres Gomez Rincon</t>
  </si>
  <si>
    <t xml:space="preserve">Marco Andres Gomez Rincon </t>
  </si>
  <si>
    <t>Manual Políticas de Seguridad Digital actualizado con los objetivos específicos del SGSI y enviado a la Subdirección de Desarrollo Organizacional para su publicación en el SIG</t>
  </si>
  <si>
    <t xml:space="preserve">Manual Políticas de Seguridad Digital actualizado </t>
  </si>
  <si>
    <t>No existía la claridad del área responsable de consolidar y actualizar la información de proyectos educativos comunitarios de etnoeducación en las comunidades étnicas, indígenas afro y room en la página Web del MEN</t>
  </si>
  <si>
    <t>Consolidar la información de Etnoeducación a publicar en la página WEB del Ministerio y enviar a la Dirección de Fortalecimiento a la Gestión Territorial.</t>
  </si>
  <si>
    <t>Revisar la información a publicar y solicitar la actualización de esta en la pagina WEB</t>
  </si>
  <si>
    <t>Realizar reunión de los Directivos para definir responsabilidades, consolidación, entrega y publicación de información de etnoeducación en la página Web</t>
  </si>
  <si>
    <t>Documento con Información</t>
  </si>
  <si>
    <t>Una actualización</t>
  </si>
  <si>
    <t>Acta de reunión Listado de asistencia</t>
  </si>
  <si>
    <t>actualizacion</t>
  </si>
  <si>
    <t xml:space="preserve">Acta </t>
  </si>
  <si>
    <t>Alfredo Olaya Toro / Asesor</t>
  </si>
  <si>
    <t>Diana Marleni Duque Giraldo / Profesional Especializado</t>
  </si>
  <si>
    <t>El plan de mejoramiento cierra 30-09-2022</t>
  </si>
  <si>
    <t>El plan de mejoramiento tiene fecha de cierre 30-05-2022</t>
  </si>
  <si>
    <t>No se contaba dentro de los procedimientos de Gestión Documental con las directrices para el almacenamiento de cajas en el archivo para evitar que se deformen por el peso.</t>
  </si>
  <si>
    <t>El plan de mejoramiento tiene fecha de cierre 31/12/2022</t>
  </si>
  <si>
    <t>El plan de mejoramiento tiene fecha de cierre  31/12/2022</t>
  </si>
  <si>
    <t>OMISION EN EL CARGUE DEL PROFESIONAL ASIGNADO DE LOS DOCUMENTOS REQUERIDOS PARA LA CONTRATACION.</t>
  </si>
  <si>
    <t>Realizar una capacitación con todos los abogados de la Subdirección de Contratación que permita reforzar el conocimiento sobre los puntos de control durante el proceso y los documentos que se deben cargar en la plataforma SECOP II</t>
  </si>
  <si>
    <t>Capacitación realizada</t>
  </si>
  <si>
    <t>Capacitación</t>
  </si>
  <si>
    <t>Diana Katherine Niño Mesa / Contratista</t>
  </si>
  <si>
    <t>Gestión Contratacion</t>
  </si>
  <si>
    <t>La mayoría de los indicadores que reporta la Oficina de Tecnología y Sistemas de Información en el Plan de Acción Institucional (PAI) carecen de un Plan de Trabajo para cada indicador en el que se registren las actividades planeadas por vigencia para cumplir con la meta establecida para la vigencia correspondiente.</t>
  </si>
  <si>
    <t>Generar Plan de Trabajo para cada uno de los indicadores que la Oficina de Tecnología y Sistemas de Información reporta en el Plan de Acción Institucional (PAI)</t>
  </si>
  <si>
    <t>Plan de Actividades para la vigencia</t>
  </si>
  <si>
    <t>Plan</t>
  </si>
  <si>
    <t>Clara Eugenia Robayo Vanegas / Profesional</t>
  </si>
  <si>
    <t>Gestión Servicios TIC</t>
  </si>
  <si>
    <t>No se consideró en el procedimiento un paso posterior a la realización de la cooperación técnica de un mecanismo de evaluación al cumplimiento de los objetivos de la cooperación, asistencia técnica y/o transferencia de conocimiento.</t>
  </si>
  <si>
    <t>Ajustar el Procedimiento de Oferta de Cooperación, incluyendo un mecanismo en el que se pueda recoger las conclusiones de la reunión de la cooperación, asistencia técnica y/o transferencia de conocimiento</t>
  </si>
  <si>
    <t>Martha Lucia Carbonell Calderon</t>
  </si>
  <si>
    <t>Monica Alexandra Gonzalez Moreno</t>
  </si>
  <si>
    <t>Ingrid Bibiana Rodriguez Camelo</t>
  </si>
  <si>
    <t>Jessica Paola Ortiz Mendez</t>
  </si>
  <si>
    <t>Aura Rosa Gomez Avellaneda</t>
  </si>
  <si>
    <t xml:space="preserve">Kelly Johanna Gordillo Gomez </t>
  </si>
  <si>
    <t>SEGUIMIENTO AUDITORIA INTERNA MEN A 31 DE MARZO DE 2022</t>
  </si>
  <si>
    <t>Luz Yanira Salamanca</t>
  </si>
  <si>
    <t>Libia Cortes Cantor</t>
  </si>
  <si>
    <t>Jonnathan Ricardo Cortes Rivera</t>
  </si>
  <si>
    <t>No existe mecanismos institucionales que facilite nel diseño, aplicación, y análisis de encuestas de satisfacción de los diferentes grupos de valor que permitan conocer el cumplimiento del objetivo 2 del SIG Aumentar los niveles de satisfacción del cliente y de los grupos de valor</t>
  </si>
  <si>
    <t xml:space="preserve">Se firmo por parte de la señora ministra Maria Victoria Angulo la Resolución No. 001349 10 FEB 2022 “Por la cual se establecen las reglas de financiación, cofinanciación y ejecución de las obras de infraestructura educativa en el marco del Plan Nacional de Infraestructura Educativa y se derogan las Resoluciones 10281 de 2016 y 12282 de 2019” </t>
  </si>
  <si>
    <r>
      <rPr>
        <b/>
        <sz val="12"/>
        <rFont val="Arial Narrow"/>
        <family val="2"/>
      </rPr>
      <t xml:space="preserve">Con corte 31/03/2022: </t>
    </r>
    <r>
      <rPr>
        <sz val="12"/>
        <rFont val="Arial Narrow"/>
        <family val="2"/>
      </rPr>
      <t>Se entrega Resolución 1349 del 10 de febrero del 2022 firmada por la señora ministra Maria Victoria Angulo la presente instituye “Por la cual se establecen las reglas de financiación, cofinanciación y ejecución de las obras de infraestructura educativa en el marco del Plan Nacional de Infraestructura Educativa y se derogan las Resoluciones 10281 de 2016 y 12282 de 2019”</t>
    </r>
  </si>
  <si>
    <t>Se presentará reporte en el próximo seguimiento</t>
  </si>
  <si>
    <t>Se elaboró, aprobó  y socializó el Protocolo para “Generación de alertas tempranas sobre  incumplimientos en la ejecución de los proyectos de infraestructura educativa” creado para establecer los plazos en que los responsables del seguimiento y control de los contratos celebrados por el PA-FFIE deben actuar, conforme a los roles establecidos en el procedimiento “Evaluar y emitir concepto sobre generación de alertas en la ejecución de los proyectos de infraestructura educativa contratados por el PA FFIE”. 
Evidencias:
Documento Protocolo para “Generación de alertas tempranas sobre  incumplimientos en la ejecución de los proyectos de infraestructura educativa y socialización.</t>
  </si>
  <si>
    <t>Protocolo con plazos,  procedimientos y alertas tempranas para detectar oportunamente el  incumplimiento</t>
  </si>
  <si>
    <t>Memorando aprobado por el Director Jurídico con el fin de establecer las metas de trabajo con la Dirección Técnica</t>
  </si>
  <si>
    <t xml:space="preserve">Se elaboró y comunicó la Circular con destino a las Secretarías de Educación  - Entidades Territoriales Certificadas en Educación en la que se establece el "Procedimiento para solicitar atención de posventas, garantías u observaciones a obras de mejoramientos de sedes educativas que hayan sido ejecutadas por el FFIE, a nivel nacional".
Evidencia
Circular No. 2 del 28 de marzo de 2022 con las respectivas comunicaciones. </t>
  </si>
  <si>
    <t>Con corte a 31 de marzo de 2022,  no se reportan soportes de avance. Cabe anotar que la fecha de vencimiento aún no ha culminado.</t>
  </si>
  <si>
    <t xml:space="preserve">Se socializó  el Formato FE-023 - "APLICACIÓN Y CUMPLIMIENTO DE REQUISITOS DEL INFORME MENSUAL DE INTERVENTORÍA", por medio del cual ajustó la lista de chequeo para la revisión y aprobación de los informes mensuales de interventoría. 
Evidencia:
Como evidencia se remite el formato adoptado y las comunicaciones SAC del 30 de diciembre de 2021 enviadas a los Coordinadores Regionales, por medio del cual fue socializado. Igualmente,  soporte publicación en Drive TEAMS de la UG FFIE.  Adjunto evidencias de cumplimiento. </t>
  </si>
  <si>
    <t xml:space="preserve">Se elaboró y aprobó por el Director Jurídico el protocolo "Etapas del procedimiento de incumplimiento contractual - PIC -".
Evidencias:
Documento protocolo  de fecha 28 de marzo del 2022, aprobado por el Director Jurídico "Etapas del procedimiento de incumplimiento contractual - PIC -", con el objetivo de Determinar las etapas que integran el procedimiento de incumplimiento contractual (PIC), precisando los tiempos de cada una de ellas. Adjunto evidencia de cumplimiento. </t>
  </si>
  <si>
    <t>Se elaboró y publicó  lista de chequeo actualizada para la revisión y aprobación de informes mensuales presentados por la Interventoría.</t>
  </si>
  <si>
    <t>Se dio cumplimiento , se elaboró y aprobó por parte del Director Jurídico,  "Etapas del procedimiento de incumplimiento contractual - PIC -"
con fecha de aprobación 30-03-2022.</t>
  </si>
  <si>
    <r>
      <rPr>
        <b/>
        <sz val="12"/>
        <color theme="1"/>
        <rFont val="Arial Narrow"/>
        <family val="2"/>
      </rPr>
      <t>Con corte a 31/03/2022:</t>
    </r>
    <r>
      <rPr>
        <sz val="12"/>
        <color theme="1"/>
        <rFont val="Arial Narrow"/>
        <family val="2"/>
      </rPr>
      <t xml:space="preserve"> No se reportan soportes de avance. Cabe anotar que la fecha de vencimiento aún no ha culminado.</t>
    </r>
  </si>
  <si>
    <r>
      <t xml:space="preserve">Con corte a 31/03/2022: </t>
    </r>
    <r>
      <rPr>
        <sz val="12"/>
        <color theme="1"/>
        <rFont val="Arial Narrow"/>
        <family val="2"/>
      </rPr>
      <t>Se entrega Documento PR-SP-01 Protocolo</t>
    </r>
    <r>
      <rPr>
        <b/>
        <sz val="12"/>
        <color theme="1"/>
        <rFont val="Arial Narrow"/>
        <family val="2"/>
      </rPr>
      <t xml:space="preserve"> "Generacion de alertas tempranas sobre incumplimientos en la ejecucion de los proyectos de infraestructura educativa" Version 1 </t>
    </r>
    <r>
      <rPr>
        <sz val="12"/>
        <color theme="1"/>
        <rFont val="Arial Narrow"/>
        <family val="2"/>
      </rPr>
      <t>Generado el 24 de marzo 2022</t>
    </r>
    <r>
      <rPr>
        <b/>
        <sz val="12"/>
        <color theme="1"/>
        <rFont val="Arial Narrow"/>
        <family val="2"/>
      </rPr>
      <t xml:space="preserve"> </t>
    </r>
    <r>
      <rPr>
        <sz val="12"/>
        <color theme="1"/>
        <rFont val="Arial Narrow"/>
        <family val="2"/>
      </rPr>
      <t xml:space="preserve">con las aprobaciones respectivas, ademas se </t>
    </r>
    <r>
      <rPr>
        <b/>
        <sz val="12"/>
        <color theme="1"/>
        <rFont val="Arial Narrow"/>
        <family val="2"/>
      </rPr>
      <t>entrega correo del 30 de marzo 2022</t>
    </r>
    <r>
      <rPr>
        <sz val="12"/>
        <color theme="1"/>
        <rFont val="Arial Narrow"/>
        <family val="2"/>
      </rPr>
      <t xml:space="preserve"> socializando la ubicacion del documento en la pagina del FFIE</t>
    </r>
    <r>
      <rPr>
        <b/>
        <sz val="12"/>
        <color theme="1"/>
        <rFont val="Arial Narrow"/>
        <family val="2"/>
      </rPr>
      <t xml:space="preserve"> Documentos Circulares marzo 2022 https://ffie.com.co/wp-content/uploads/2022/03/PR-SP-01-Generacion-de-alertas-tempranas-sobre-incump_V1.pdf </t>
    </r>
  </si>
  <si>
    <t>Se Adjunta documento de referencia general y de compendio de recomendaciones básicas, el cual es susceptible de actualizaciones y complementos en el marco del desarrollo de proyectos de infraestructura escolar con el FFIE.</t>
  </si>
  <si>
    <r>
      <t xml:space="preserve">Con corte 31/03/2022: </t>
    </r>
    <r>
      <rPr>
        <sz val="12"/>
        <rFont val="Arial Narrow"/>
        <family val="2"/>
      </rPr>
      <t>Se entrega Documento "METODOLOGIA PARA EL SEGUIMIENTO A LOS ESQUEMAS DE CONTRATACION MEN, EN EL DESARROLLO DE PROYECTOS INFRAESTRUCTURA EDUCATIVA, EJECUTOR FFIE"</t>
    </r>
    <r>
      <rPr>
        <b/>
        <sz val="12"/>
        <rFont val="Arial Narrow"/>
        <family val="2"/>
      </rPr>
      <t xml:space="preserve"> Elaborado el 08/03/2022 </t>
    </r>
    <r>
      <rPr>
        <sz val="12"/>
        <rFont val="Arial Narrow"/>
        <family val="2"/>
      </rPr>
      <t>por el grupo de Infraestructura de la Subdireccion de Acceso, Ademas se aclara que el mismo podra ser suceptible de actualizaciones y complementos.</t>
    </r>
  </si>
  <si>
    <r>
      <rPr>
        <b/>
        <sz val="12"/>
        <rFont val="Arial Narrow"/>
        <family val="2"/>
      </rPr>
      <t xml:space="preserve">Con corte 31/03/2022: </t>
    </r>
    <r>
      <rPr>
        <sz val="12"/>
        <rFont val="Arial Narrow"/>
        <family val="2"/>
      </rPr>
      <t>Se entrega Documento "METODOLOGIA PARA EL SEGUIMIENTO A LOS ESQUEMAS DE CONTRATACION MEN, EN EL DESARROLLO DE PROYECTOS INFRAESTRUCTURA EDUCATIVA, EJECUTOR FFIE" Elaborado el 08/03/2022 por el grupo de Infraestructura de la Subdireccion de Acceso, Ademas se aclara que el mismo podra ser suceptible de actualizaciones y complementos.</t>
    </r>
  </si>
  <si>
    <t>Cerrado con corte a 31 de marzo 2022 Por parte de la oficina de Control Interno a Espera de Evaluacion Contraloria</t>
  </si>
  <si>
    <t>Se han desarrollado reuniones periódicas de seguimiento con la Directora de Calidad de la Educación Superior, en las cuales se han reportado los avances semanales y mensuales de los trámites de PQRSD y recursos de apelación de convalidaciones. Se anexan las presentaciones mensualizadas de los reportes de PQRS por profesional.</t>
  </si>
  <si>
    <r>
      <rPr>
        <b/>
        <sz val="12"/>
        <rFont val="Arial Narrow"/>
        <family val="2"/>
      </rPr>
      <t xml:space="preserve">Con corte 31/03/2022: </t>
    </r>
    <r>
      <rPr>
        <sz val="12"/>
        <rFont val="Arial Narrow"/>
        <family val="2"/>
      </rPr>
      <t>Se entrega “Informe de Gestión Trimestral Octubre a Diciembre de 2021
CONVENIO No. 111 DE 1996, MINEDU FORM PROF Y ACTUAL DOCE Estructura contable 120922” en el que reposa información relevante en términos de gestión y ejecución en formato PDF, además del plan de trabajo de la vigencia 2022 con sus actividades en formato Excel y presentación de los avances del cuarto trimestre de la vigencia 2021 y plan de trabajo 2022.</t>
    </r>
  </si>
  <si>
    <t>Durante el periodo se realizó el seguimiento corte 31 de diciembre de 2021 y marzo de 2022. se anexa el informe de gestión del último trimestres y el plan de trabajo con el seguimiento a corte marzo 2022</t>
  </si>
  <si>
    <r>
      <t xml:space="preserve">Con corte 31/03/2022: </t>
    </r>
    <r>
      <rPr>
        <sz val="12"/>
        <rFont val="Arial Narrow"/>
        <family val="2"/>
      </rPr>
      <t>Se entrega listado de evaluaciones realizadas por la firma y correo que soporta la comunicación de la dependencia y la firma.</t>
    </r>
  </si>
  <si>
    <t>Con corte 31/03/2022: No se presentan avances</t>
  </si>
  <si>
    <t>Se encuentra pendiente la conciliación de 290 registros de emebrago; el cumplimiento total de la acción de mejora se verificará en el próximo periodo de seguimiento</t>
  </si>
  <si>
    <t>De acuerdo al plan propuesto se adjunta el análisis de los informes de cuarto trimestre, el cual fue remitido mediante comunicación interna a la Dra Edna Paéz de la Subdirección de Desarrollo Organizacional.</t>
  </si>
  <si>
    <t>Se evidencia avance del 100% en el cumplimiento de la acción de mejora, se verificaron los análisis de los  informes trimestrales emitidos por la Subdirección de Desarrollo organizacional</t>
  </si>
  <si>
    <t>No se han realizado acciones de mejora durante el periodo de seguimiento;  el cumplimiento total de la acción de mejora se verificará en el próximo periodo de seguimiento.</t>
  </si>
  <si>
    <t>Se evidencia avance del 100% en el cumplimiento de la acción de mejora, se verificó Circular dirigida a las Secretarias de Educación socializando el "Procedimiento para solicitar atención de posventas, garantías u observaciones a obras de mejoramientos de sedes educativas que hayan sido ejecutadas por el FFIE, a nivel nacional".</t>
  </si>
  <si>
    <t>Con corte a 31 de marzo de 2022,  no se reportan soportes de avance. Cabe anotar que la fecha  de cierre es  30/06/2022</t>
  </si>
  <si>
    <t xml:space="preserve">Cerrado con corte a 31 de marzo 2022 Por parte de la oficina de Control Interno a Espera de Evaluacion Contraloria </t>
  </si>
  <si>
    <t>A</t>
  </si>
  <si>
    <t>Con corte al 31 de marzo la dependencia no reporta avance, teniendo en cuenta que la fecha no se ha vencido</t>
  </si>
  <si>
    <t>El area se encuentra en el proceso de fomulación. Sin embargo, se le volvió a solicitar al area la fomulación.</t>
  </si>
  <si>
    <t>C</t>
  </si>
  <si>
    <t>Luego de todo el proceso de pruebas en aspectos funcionales y técnicos con los sistemas con los que se cuenta integración en los ambientes de certificación y producción, se cuenta con el sistema CRM ¿ Asistencia Técnica implementado cumpliendo con las características definidas en la matriz de requerimientos, cuenta con las versiones finales de la documentación técnica y funcional del sistema requerida para finalizar el paso a producción de esta. En el último trimestre del 2021 se realiza la transferencia de conocimiento a los colabores del MEN por parte del equipo implementador. Se realiza la asignación de las licencias y la configuración necesaria para el CRM Dynamics 365 a 23 colaboradores del MEN en el ambiente productivo según la estrategia que ha venido liderando con la Subdirección de Desarrollo Organizacional - SDO -. La herramienta tecnológica implementada soportará el manejo de los estados y el seguimiento a los compromisos de las Asistencias Técnicas.</t>
  </si>
  <si>
    <t>Se encuentran los link de acceso al aplicativo, asi como el listado de los usuarios con permiso para ingreso al aplicativo. Adicionalmente la presentacion de la asistencia técnica de la transferencia de conocimiento realizada en el mes de diciembre de 2021, dando cumplimiento a la meta propuesta. Se adjuntan los siquientes soportes.
1067_Evidencia_Link Acceso CRM Producción.docx_2022-04-03
1067_Evidencia_Usuarios CRM.xlsx_2022-04-03
1067_EvidenciaTransferencia Conocimiento AT-CRM_Sesion3.pptx_2022-04-03</t>
  </si>
  <si>
    <t>El día 29 de marzo se realizó el Comité de Gestión y Desempeño; en el marco de dicho espacio se socializó con los líderes los componentes del índice de mejora y la metodología apra su medición. De igual manera, el 31 de marzo, se desarrolló la ruenión de enlaces de reportes y se contó los mismos elementos. Se adjunta como evidencia las presentaciones y la lista de asistencia.</t>
  </si>
  <si>
    <t>Se realizó el comité institucional de gestión y desempeño el 29 de marzo de 2022, donde se reporta el desempeño del año con corte al primer trimestre de 2022 en comparación con 2021. Así como la propuesta de incentivos del 2022, adicionalmente la presentación de la capacitación enlaces de reportes, dando cumplimiento a la meta propuesta. Se adjuntan los siguientes soportes:
-Presentación Comité 29 03 2022.pdf_2022-03-31
-30032022 Presentación Enlaces Primer Trimestre 2022 V4.pdf_2022-03-31
-Capacitación enlaces de reportes.pdf_2022-03-31</t>
  </si>
  <si>
    <r>
      <t xml:space="preserve">El plan de mejoraimemto cierra 30/06/2022
</t>
    </r>
    <r>
      <rPr>
        <b/>
        <sz val="12"/>
        <color theme="1"/>
        <rFont val="Arial Narrow"/>
        <family val="2"/>
      </rPr>
      <t xml:space="preserve">Sguimiento 20/04/2022 </t>
    </r>
  </si>
  <si>
    <t>Como resultado de la elaboración de los informes del desempeño institucional se evidenció que existen inconsistencias en los datos, lo que requiere un aumento en los puntos de control y validación que garantice la confiabilidad de la información para la toma de las decisiones en el marco de política de gobierno de datos.</t>
  </si>
  <si>
    <t>GESTIÓN DE PROCESOS Y MEJORA</t>
  </si>
  <si>
    <t>No existe la aplicación del modelo de gobierno de datos a los dominios del proceso</t>
  </si>
  <si>
    <t>Implementar el modelo de gobierno de datos en los dominios del proceso de Gestión de Procesos y Mejora</t>
  </si>
  <si>
    <t>Documento con evidencias de implementación</t>
  </si>
  <si>
    <t xml:space="preserve">Maura Yuliana Ramirez Goez </t>
  </si>
  <si>
    <t>No existe una metodología para la aplicación de encuestas</t>
  </si>
  <si>
    <t>Estandarizar el procedimiento para el diseño, aplicación, y análisis de encuestas de satisfacción para orientar a las distintas áreas en la materia</t>
  </si>
  <si>
    <t>Metodología socialziada</t>
  </si>
  <si>
    <t>El día 15 de marzo de 2022 se llevó a cabo reunión entre la Dirección de Calidad para la Educación Superior y la Subdirección de Desarrollo Organizacional con el fin de revisar el flujo del proceso de convalidaciones a cargo de la Dirección y actualizarlo con base en el resultado de dicha reunión. Se adjunta lista de asistencia y correo electrónico remitido por la profesional de la SDO contentiva de los puntos tratados en la reunión.</t>
  </si>
  <si>
    <t>Durante el primer trimestre del año 2022, se ha continuado con la ejecución del plan de descongestión realizado el año pasado con la firma externa Colegio Máximo de las Academias. Así las cosas, el órgano consultivo debe remitir 110 conceptos académicos y durante el primer trimestre del año 2022, se remitieron a esta dirección 52 conceptos que se encuentran en proceso de revisión con el fin de determinar cuales son aprobados y cuales requieren ajustes y/o correcciones.</t>
  </si>
  <si>
    <r>
      <t xml:space="preserve">Con corte 31/03/2022: </t>
    </r>
    <r>
      <rPr>
        <sz val="12"/>
        <rFont val="Arial Narrow"/>
        <family val="2"/>
      </rPr>
      <t>Se entregan presentaciones en power point de los meses de febrero con los controles de las asignaciones de los procesos en el sistema de gestión Documental.</t>
    </r>
  </si>
  <si>
    <r>
      <t xml:space="preserve">Con corte 31/03/2022 </t>
    </r>
    <r>
      <rPr>
        <sz val="12"/>
        <rFont val="Arial Narrow"/>
        <family val="2"/>
      </rPr>
      <t>Se entrega lista de asistencia y correo con los temas tratados los cuales fueron:
1. Revisión del flujo de recursos diseñado por la Subdirección de Aseguramiento de la Calidad ES
2. Analizar los puntos en común con la gestión de la Dirección de Calidad Es y su impacto con el
indicador de oportunidad.
3. Socializar las mejoras que se adelantan en el marco de la gestión de actos administrativos por
parte de la UAC
4. Definir los compromisos para documentar las mejoras del proceso. Entre las que se definió el
espacio para mirar acciones, tempos y movimientos que se desarrolló el 12 de abril.</t>
    </r>
  </si>
  <si>
    <t>El plan de mejoramiento tiene fecha de cierre 30-07-2022
Dos trimestres sin presentar avances</t>
  </si>
  <si>
    <t>Con corte a 31 de marzo de 2022 la dependencia no reportó avance.</t>
  </si>
  <si>
    <t>con corte a diciembre de 2021: Se evidenció la eliminación del formato GF-FT-01-V4.</t>
  </si>
  <si>
    <t>Con corte diciembre de 2021, se realiza la revisión de la actualización realizada por la Oficina de Tecnologia y Sistemas de información, del logo institucional en el sistema LITCEN, solicitado en comunicación No. 2021-IE-043397 de septiembre 28 de 2021, donde se evidencia el cambio respectivo y se confirma la correcta visualización en el ambiente productivo realizada en el aplicativo el 12 de octubre de 2021.</t>
  </si>
  <si>
    <t>Se realizo la corrección en el manual de procedimientos quitando el PAE Programa de Alimentación Escolar</t>
  </si>
  <si>
    <t>El plan de mejoramiento tiene fecha de cierre 31-07-2022
Dos periodos sin reporte</t>
  </si>
  <si>
    <t>Se inicio la verificación de bienes con cada uno de los servidores y tercerizados que tienen bienes asignados acorde al cronograma y planificación de la actividad. Se espera en marzo, abril y mayo de 2022 realizar la verificación física y solucionar las novedades del inventario para en la última semana de junio hacer la toma física general por cada usuario. Se adjunta el cronograma.</t>
  </si>
  <si>
    <t>Se evidencia cronograma del plan  de trabajo toma fisica de inventarios con las siguientes fases: 
FASE 01 INVENTARIOS SELECTIVOS
FASE 02 INVENTARIO EN BODEGAS
FASE 3 TOMA FISICA POR DEPENDENCIA Y PISO</t>
  </si>
  <si>
    <t>Se realizaron jornadas de socialización y concientización del Sistema de Gestión Ambiental a los 17 procesos del Ministerio de Educación Nacional, donde se especificaron temas relacionados con las responsabilidades, aspectos e impactos ambientales y requisitos de la ISO 14001:2015 aplicables a cada proceso. Estas jornadas se realizaron los días 28 de diciembre de 2021, 28 de enero, 31 de enero, 7 de febrero, 16 de febrero, 18 y 21 de febrero de 2022, garantizando así, la cobertura de la actividad a todos los procesos.</t>
  </si>
  <si>
    <t>Se evidencia que la SGA realiza jornadas de socialización en los meses de diciembre. enero y febrero. en temas concernientes al Sistema de Gestion Ambiental.</t>
  </si>
  <si>
    <t>Se realiza informe de seguimiento frente a las responsabilidades ambientales en el Ministerio de Educación Nacional, basado en los documentos existentes, así como de las jornadas de socialización que se realizaron con los procesos de la entidad.</t>
  </si>
  <si>
    <t>La Subdireccion de Gestion Administrativa presenta informe de seguimiento frente a las responsabilidades ambientales en el Ministerio de Educación Nacion, cuyo objetivo es: " Describir el estado de las actividades gestionadas y aquellas que deben continuar, en el marco del informe de seguimiento a las responsabilidades de los procesos establecidas en el SIG para garantizar el mantenimiento y mejora del Sistema de Gestión Ambiental del Ministerio de Educación Nacional (MEN)."</t>
  </si>
  <si>
    <t>Durante el Primer trimestre 2022 se realizo el protocolo demonismo PROTOCOLO PARA EMPALME, EMBALAJE, ENTREGA Y TRASLADO DE ARCHIVOS DEL MINISTERIO DE EDUCACIÓN NACIONAL, incluyendo las directrices para el almacenamiento de cajas de archivo para evitar que se deformen por el peso .</t>
  </si>
  <si>
    <t xml:space="preserve">El proceso de servicio al ciudadano, crearnos un protocolo aplicable a todos los procedimientos del Sistema de Gestion Documental como base para el empalme con la nueva administración </t>
  </si>
  <si>
    <t xml:space="preserve">
Acciones Realizadas	Avance	Fecha	Usuario	Archivos Anexos	Estado
Durante la Mesa Técnica Ambiental correspondientes al tercer y cuarto trimestre de 2021 realizadas los días 29 de octubre de 2021 y 18 de febrero de 2022, se presentó la actualización de los aspectos e impactos ambientales bajo la nueva metodología.</t>
  </si>
  <si>
    <t>La SGA presenta dos Mesa Técnicas Ambiental correspondientes al tercer y cuarto trimestre de 2021 realizadas los días 29 de octubre de 2021 y 18 de febrero de 2022,  en estas se presentan  la actualización de los aspectos e impactos ambientales bajo la nueva metodología.</t>
  </si>
  <si>
    <t>Se realizó la matriz denominada Bitácora de residuos, la cual es una herramienta permite registrar los datos diarios de generación de residuos en la entidad, consolidando la información de generación y gestión de manera mensual y multianual, lo que conlleva a garantizar la trazabilidad de la información disminuyendo los errores de digitación y permitiendo la generación de reportes en tiempo real.</t>
  </si>
  <si>
    <t xml:space="preserve">La SGA presenta  matriz Bitácora de residuos ordinarios en la que se registran los datos de forma diaria de los residuos generados por  el MEN. </t>
  </si>
  <si>
    <t>Se realizó el día 28 de febrero la comunicación a todos los colaboradores de la entidad por medio de correo electrónico, frente al manejo adecuado de los elementos de la red hidrosanitaria del Ministerio de Educación Ambiental.</t>
  </si>
  <si>
    <t>Se evidenció pieza comunicativa  en la que se le informo todos los colaboradores de la entidad por medio de correo electrónico, frente al manejo adecuado de los elementos de la red hidrosanitaria del Ministerio de Educación Ambiental.</t>
  </si>
  <si>
    <t>Se adjunta reporte de SIIF, donde se evidencia el resultado del seguimiento realizado a las legalizaciones, es importante informar que en el micrositio de la S.G.Administrativa se encuentran los radicados de las comunicaciones internas remitidas al grupo de central de cuentas informando las legalizaciones, igualmente en el sistema de comisiones sólo se presentan 7 comisiones pendientes de legalizar, las cuales fueron pagas por anticipado, luego los recursos fueron obligados, logrando un 100% de cumplimiento en las legalizaciones del año 2021.</t>
  </si>
  <si>
    <t xml:space="preserve">Se evidencia reporte de SIIF, donde se evidencia el resultado del seguimiento realizado a las legalizaciones, es importante informar que en el micrositio de la Subdireccion de Gestion Administrativa se encuentran los radicados de las comunicaciones internas remitidas al grupo de central de cuentas informando las legalizaciones. </t>
  </si>
  <si>
    <t>Durante el primer trimestre se realizó la capacitación de refuerzo a los servidores del Ministerio sobre la importancia del cumplimiento al procedimiento de PQRSD Código: SC-PR-02 Versión: 06 y lo establecido en la Ley 1755 de 2015 Articulo 14</t>
  </si>
  <si>
    <t>El proceso de servicio al ciudadano realiza una capacitación para todas las áreas del ministerio tratando temas de interés para dar  cumplimiento al procedimiento de PQRSD Código: SC-PR-02 Versión: 06 y lo establecido en la Ley 1755 de 2015 Articulo 14</t>
  </si>
  <si>
    <t>Durante el primer trimestre se realizaron 147 reportes de las PQRSD tramitadas y pendientes por tramitar para cada una de las dependencias del Ministerio. A continuación se adjunta la evidencia</t>
  </si>
  <si>
    <t>El proceso de servicio al ciudadano durante el primer trimestre se realizaron 147 reportes de las PQRSD tramitadas y pendientes por tramitar para cada una de las dependencias del Ministerio. se remitió comunicación interna a las dependencias que contaban con comunicaciones abiertas extemporáneas, para su gestión y cierre</t>
  </si>
  <si>
    <t>Durante el primer trimestre de 2022 se realizó la actualización de los procedimientos,GD-PR-02 generando la versión 4 y GD-PR-05 generando la versión 5 los cuales se encuentran publicados en el Sistema Integrado de Gestión. A continuación se relaciona la evidencia solicitada</t>
  </si>
  <si>
    <t>El proceso de servicio al ciudadano  se realizó la actualización de los procedimientos,GD-PR-02 generando la versión 4 y GD-PR-05 generando la versión 5 los cuales se encuentran publicados en el Sistema Integrado de Gestión. A continuación se relaciona la evidencia solicitada</t>
  </si>
  <si>
    <t>Durante el primer trimestre de 2022 se realizó el reporte mensual correspondiente al Indicador PAI, Porcentaje de avance en la organización técnica de documentos realizando el ajuste a la periodicidad mensual. Se adjunta Evidencia</t>
  </si>
  <si>
    <t>La unidad de atención al ciudadano realizó el reporte mensual correspondiente al Indicador PAI, con un porcentaje de avance en la organización técnica de documentos realizando el ajuste a la periodicidad mensual. se inicia el proceso de medición del indicador en el PAI</t>
  </si>
  <si>
    <t>Durante el primer trimestre se realizó la capacitación de refuerzo de refuerzo sobre la importancia del cumplimiento al procedimiento Gestión y trámite de los documentos Código: GD-PR-05 versión 4 y la ¿Ley 1755 de 2015 Articulo 14. Términos para resolver las distintas modalidades de peticiones. Salvo norma legal especial y so pena de sanción disciplinaria, toda petición deberá resolverse dentro de los quince (15) días siguientes a su recepción</t>
  </si>
  <si>
    <t>El proceso de servicio al ciudadano realizó la capacitación de refuerzo a las dependencias  sobre la importancia del cumplimiento al procedimiento Gestión y trámite de los documentos Código: GD-PR-05 versión 4 y la ¿Ley 1755 de 2015 Articulo 14.</t>
  </si>
  <si>
    <t>Durante el I trimestre de 2022 se realizaron 147 informes mensuales para las dependencias y grupos de trabajo del Ministerio consolidados de la siguiente manera: Enero 49 Febrero 49 Marzo 49 A continuación se relaciona la evidencia</t>
  </si>
  <si>
    <t xml:space="preserve">El proceso de servicio al ciudadano durante el primer trimestre se realizaron 147 informes  para cada una de  las dependencias y grupos de trabajo del Ministerio consolidados de la siguiente manera: Enero 49 Febrero 49 Marzo 49 A continuación se relaciona la evidencia en link https://intranetmen.mineducacion.gov.co/comunidades/uac/informesuac/Paginas/default.aspx
</t>
  </si>
  <si>
    <t>Durante el primer trimestre de 2021 se realizó la capacitación de refuerzo sobre la importancia del cumplimiento al procedimiento de generación, radicación y distribución de las comunicaciones internas y a política de Gestión Documental. A continuación se adjunta evidencia</t>
  </si>
  <si>
    <t>El proceso de servicio al ciudadano realiza una capacitación para todas las áreas del ministerio tratando temas de interés para dar  cumplimiento de generación, radicación y distribución de las comunicaciones internas y a política de Gestión Documental. A continuación se adjunta evidencia</t>
  </si>
  <si>
    <t>Durante el I trimestre de 2022 se realizaron 147 rexportes con las PQRSD tramitadas y pendientes por tramitar a todas las dependencias del Ministerio consolidados de la siguiente manera: Enero 49 Febrero 49 Marzo 49 A continuación relaciono la evidencia</t>
  </si>
  <si>
    <t xml:space="preserve">El proceso de servicio al ciudadano realiza  en el primer trimestre de 2022 se realizaron 147 rexportes con las PQRSD tramitadas y pendientes por tramitar a todas las dependencias del Ministerio consolidados de la siguiente manera en las siguientes fechas Enero 49 Febrero 49 Marzo 49. </t>
  </si>
  <si>
    <t xml:space="preserve">Solicitar aprobacion </t>
  </si>
  <si>
    <t>No se han realizado acciones de mejora durante el periodo de seguimiento;  el cumplimiento total de la acción de mejora se verificará en el próximo periodo de seguimiento</t>
  </si>
  <si>
    <t>Se realiza reporte de avance de los meses correspondientes a enero y febrero, con las bases de las cuatro abogadas del equipo de coactivo y el respectivo consolidado de cada mes.</t>
  </si>
  <si>
    <t>Se observa avance del 33% en el cumplimiento de la accion de mejora propuesta</t>
  </si>
  <si>
    <t>Se actualiza el formato GJ-FT-01 Base de datos cobro coactivo, adicionando las columnas BN (FECHA DE VENCIMIENTO POR PRESCRIPCION), BO (ALERTAS) aparecerán estilo semáforo para estar pendientes de las fechas de vencimiento, BP (DIAS POR VENCER O VENCIDO) cantidad de días para vencer o vencido el procesos.</t>
  </si>
  <si>
    <t>Se evidencia avance del 100% en el cumplimiento de la acción de mejora, se verificó actualización del formato GJ-FT-01 Base de datos cobro coactivo, en aras de contar con un control efectivo para prevenir la prescripción de los procesos coactivos el Ministerio.</t>
  </si>
  <si>
    <t>Se realiza capacitacion como parte del plan de mejoramiento el pasado 15 de marzo de 2022. Se adjunta el link del video del evento llevado a cabo por el equipo de la subdirección. https://mineducaciongovco-my.sharepoint.com/:v:/g/personal/hvenegas_mineducacion_gov_co/EX6Ip3b_7lBOvyc8v9IKm60BHVYb80-xfazBwvx4O55hcw</t>
  </si>
  <si>
    <t>Se evidencia avance del 100% en el cumplimiento de la acción de mejora, se verificó listado de asistencia y presentación de la capacitación efectuada.</t>
  </si>
  <si>
    <t>Realización de los controles de cambios y pruebas en ambiente de certificación y desarrollo. Pendiente la puesta en marcha del control de cambios para lo cual se estima como fecha final el día 10 de mayo del 2020</t>
  </si>
  <si>
    <t>Con corte 31/03/2022 se observa la realización de controles de cambios y pruebas en ambiente de certificación y desarrollo. Avance 99%.</t>
  </si>
  <si>
    <t>Publicación de las guías de los sistemas educativos de los veinte países de los cuales se recibe la mayor numero de solicitudes de convalidaciones, además de la guía del sistema educativo de Colombia. Dichos instrumentos se encuentran publicados en la pagina web del Ministerio de Educación nacional y del Portal Colombia Aprende. https://www.mineducacion.gov.co/portal/convalidaciones/Convalidaciones-Educacion-Superior/Material-de-apoyo/363153:Guias-de-Sistemas-Educativos Parte de la estrategia de comunicación se realizó un evento de socialización en la modalidad presencial y virtual con la participación de cuerpos diplomáticos, entidades del estado colombiano del orden nacional; se conto con más de 200 personas conectadas vía streaming</t>
  </si>
  <si>
    <t>Con corte 31/03/2022 se observa la publicación de las guías de los sistemas educativos de los veinte países de los cuales se recibe la mayor numero de solicitudes de convalidaciones, además de la guía del sistema educativo de Colombia. Dichos instrumentos se encuentran publicados en la página web del Ministerio de Educación nacional y del Portal Colombia Aprende. https://www.mineducacion.gov.co/portal/convalidaciones/Convalidaciones-Educacion</t>
  </si>
  <si>
    <t>Adjunto archivo en donde se presenta el resultado de la revisión de las actas de acompañamiento a las ETC en los temas de administración de planta docente y directivo docente (primer trimestre de 2022).Se puede evidenciar: 1. No existe consistencia entre la información que se reporta en el consolidado de mesas técnicas y la cantidad de actas cargadas en SharePoint. 2. Persisten las firmas incompletas y no se evidencia si el MEN ha realizado gestión para su consecución. Como recomendaciones : 1. Por favor no alterar el formato de acta de reunión, sólo emplear los campos que apliquen y no eliminar los que no apliquen. 2. Hacer más visible el seguimiento a compromisos, en los casos que aplique, por ejemplo con el uso de títulos que hagan más fácil su identificación, por ejemplo No. 1 Seguimiento a compromisos reunión anterior. 3. Así mismo, en caso de reprogramaciones, No. 2 Reprogramación de reunión.</t>
  </si>
  <si>
    <t>Con corte 31/03/2022, se observa que están documentando actas de reunión la reprogramación de AT acordada entre el MEN y la ETC, sin embargo, se evidencia que no existe consistencia entre la información que se reporta en el consolidado de mesas técnicas y la cantidad de actas cargadas en SharePoint, además persisten las firmas incompletas y no se evidencia si el MEN ha realizado gestión para su consecución, así mismo se deben hacer seguimientos a compromisos reunión anterior</t>
  </si>
  <si>
    <t>La dependencia no reporta soportes de avance, sin embargo, no se ha cumplido la fecha de finalización.</t>
  </si>
  <si>
    <t>Con corte 31/03/2022 la dependencia no reporta soportes de avance, sin embargo, no se ha cumplido la fecha de finalización</t>
  </si>
  <si>
    <t>Se cuenta con un primer borrador de documento para publicación en la página Web del Ministerio de Educación Nacional elaborado por la Subdirección de Fomento de Competencias. A la fecha se encuentra pendiente el ajuste requerido por parte de la Subdirección de Desarrollo Organizacional en relación con la estructura del documento para poder ser validado y que pueda ser nuevamente revisado y ser enviado a la Oficina Asesora de Comunicaciones para revisión final de estilo y posterior publicación en página Web.</t>
  </si>
  <si>
    <t>Con corte 31/03/2022, se cuenta con un primer borrador de documento para publicación en la página Web del Ministerio de Educación Nacional elaborado y pendiente de ajuste por parte  la Subdirección de Fomento de Competencias.</t>
  </si>
  <si>
    <t>El día 29 de marzo se realizó el Comité de Gestión y Desempeño; en el marco de dicho espacio se socializó con los líderes los componentes del índice de mejora y la metodología para su medición. De igual manera, el 31 de marzo, se desarrolló la reunión de enlaces de reportes y se contó los mismos elementos. Se adjunta como evidencia las presentaciones y la lista de asistencia</t>
  </si>
  <si>
    <t>Con corte 31/03/2022, se evidencian las siguientes presentaciones:
1.- Comité de Gestión y Desempeño realizado el 29/03/2022, donde se socializó con los líderes los componentes del índice de mejora y la metodología para su medición.
2.-Capacitación Enlaces de reportes del 31/03/2022y su lista de asistencia</t>
  </si>
  <si>
    <t>Con corte 31/03/2022 la dependencia no reporta soportes de avance, sin embargo, no se ha cumplido la fecha de finalización.</t>
  </si>
  <si>
    <t>Con corte 31/03/2022, con avance del 20% en la hoja de ruta, se observa que se realizó la verificación CO1.PCCNRT.2476770 de 2021, con la firma Beta Group, se realizó la revisión de los procedimientos de diseño de política pública, diseño de instrumentos y evaluación de política. Se adjuntó el informe final en el cual se presenta en el producto cuatro las acciones realizadas por el contratista.</t>
  </si>
  <si>
    <t>Con corte 31/03/2022, con avance del 20% en inventario de políticas, se observa que se realizó la verificación CO1.PCCNRT.2476770 de 2021, con la firma Beta Group, se realizó la revisión de los procedimientos de diseño de política pública, diseño de instrumentos y evaluación de política. Se adjuntó el informe final en el cual se presenta en el producto cuatro las acciones realizadas por el contratista</t>
  </si>
  <si>
    <t>Con corte 31/03/2022, con avance del 21%, en documentos modificados, se observa que se realizó la verificación CO1.PCCNRT.2476770 de 2021, con la firma Beta Group, se realizó la revisión de los procedimientos de diseño de política pública, diseño de instrumentos y evaluación de política. Se adjuntó el informe final en el cual se presenta en el producto cuatro las acciones realizadas por el contratista.</t>
  </si>
  <si>
    <t>Con corte 31/03/2022, con avance del 21%, en documentos publicados en el SIG, se observa que se realizó la verificación CO1.PCCNRT.2476770 de 2021, con la firma Beta Group, se realizó la revisión de los procedimientos de diseño de política pública, diseño de instrumentos y evaluación de política. Se adjuntó el informe final en el cual se presenta en el producto cuatro las acciones realizadas por el contratista.</t>
  </si>
  <si>
    <t>Una vez recolectada toda la información sobre la ejecución del plan anual de toma de conciencia se proceder hacer el respectivo informe, el cual se adjunta.</t>
  </si>
  <si>
    <t>La información para la actualización de la pagina web fue enviada inicialmente por correo electrónico el 8 de febrero de 2022 a Diana Marleni Duque. Posteriormente es solicitada una reunión con Desarrollo Organizacional, Comunicaciones, Control Interno, Subdirección de Fortalecimiento y Fomento de Competencias . De acuerdo a la reunión del pasado 18 de febrero del 2022; se llegaron a los siguientes acuerdos una vez expuesta la situación generada por el hallazgo referente a la información de grupos étnicos publicada en la página web y que es responsabilidad de la Dirección de Fortalecimiento: 1. El área de Fomento de competencias enviará nuevamente la información que considere pertinente, que dé cuenta las funciones y de las acciones desarrolladas a la fecha. Se pregunta si existe alguna forma establecida para presentación de esta a lo cual, se contesta que queda a criterio del área. 2. Una vez enviada esta información, Fortalecimiento se encargará de hacer lo pertinente de forma que se pueda subsanar este hallazgo en cabeza de esta. Posteriormente en la reunión del 28 de febrero entre Diana Marleni Duque, Julieth Sanchez, Karina Ulloa y Luz Adriana Salazar. El Área de Subdirección de Fortalecimiento solicitó enviar la información con algunas especificaciones, esta fue enviada vía correo electrónico el viernes 25 de marzo a Diana Marleni Duque, Julieth Sanchez. Esta comunicación fue acusada de recibo el 28 de marzo. En este de orden de ideas la subdirección de Fomento de competencias ha enviado en tres ocasiones los solicitado y como lo han requerido y es ahora competencia la subdirección de Fortalecimiento gestionar la actualización de la pagina web.</t>
  </si>
  <si>
    <t>Con corte 31/03/2022 la dependencia  informa que se ha envidado tres veces la información solicitada.</t>
  </si>
  <si>
    <t>Se evidencio 2 informes con los seguimientos y monitoreos del consumo de recursos de las VSAN correspondientes a las vigencias 2020, 2021 y 2022.</t>
  </si>
  <si>
    <t>Se evidencia cumplimiento de la acción, por medio de los   informes de seguimiento y monitoreo del consumo de recursos de las VSAN correspondientes a las vigencias 2020, 2021 y 2022.</t>
  </si>
  <si>
    <t>Se evidencia la actualización y publicación en el SIG de: la Guía para la gestión de planes de mejoramiento código PM-GU-07 V3 y del Procedimiento de Gestión de Planes de Mejoramiento código PM-PR-02 V7.</t>
  </si>
  <si>
    <t>Se evidencia cumplimiento de la actividad ya que se observo en el SIG la actualización de los documentos: Guía para la gestión de planes de mejoramiento código PM-GU-07 V3 y del Procedimiento de Gestión de Planes de Mejoramiento código PM-PR-02 V7.</t>
  </si>
  <si>
    <t>Se observó presentación de capacitación a enlaces de reporte, la cual se encofa en fortalecer el conocimiento de los colaboradores en a) Diferenciación entre correcciones y acciones correctivas b) nueva fuente para la documentación de acciones de mejora: cambios de contexto y c) Documentación de acciones de mejora por la recurrencia en el bajo desempeño en los componentes del SIG, así mismo se evidencia  la lista de asistencia de los enlaces presentes en dicha divulgación.</t>
  </si>
  <si>
    <t>Se presenta cumplimiento de la actividad, dado que se evidencia la presentación de capacitación a enlaces de reporte con su registro de asistencia, donde se divulgo información referente a correcciones y acciones correctivas, nueva fuente para la documentación de acciones de mejora, cambios de contexto, documentación de acciones de mejora por la recurrencia.</t>
  </si>
  <si>
    <t>La Subdirección de Talento Humano actualizó los formatos de cesantías TH-FT-12-V6 - T-FT-13-V6, Libranzas TH-FT-11-V4. Adicionalmente, solicito la publicación del Formato de Cesantías Definitivas y actualización del documento TH-PR-04 - Procedimiento liquidar nómina y prestaciones sociales.</t>
  </si>
  <si>
    <t>La Subdirección de Talento Humano actualizó los formatos de cesantías TH-FT-12-V6 - T-FT-13-V6, Libranzas TH-FT-11-V4. Adicionalmente, solicito la publicación del Formato de Cesantías Definitivas y actualización del documento TH-PR-04 - Procedimiento liquidar nómina y prestaciones sociales.
Se recomienda ajustar fecha de terminación de la actividad para dar cumplimiento a la meta propuesta.</t>
  </si>
  <si>
    <t>La Subdirección de Talento Humano solicito  mesa de trabajo para actualizar el procedimiento de incapacidades y accidentes laborales. Por otro lado se evidencia  la versión 5 del PROCEDIMIENTO    AUSENTISMO TH-PR-10. Sin embargo, no se observa avances en lo referente a la inclusión de las incapacidades (enfermedad general y enfermedad laboral) aplicadas en la nómina, como por ejemplo, la resolución por este concepto, la conciliación de los giros realizados por las EPS yo ARL que se realiza con el área financiera, la restitución de mayores valores pagados, gestión de cobro de menores valores de pagados, deterioro de las cuentas, entre otros, en el procedimiento LIQUIDAR NÓMINA Y PRESTACIONES SOCIALES.</t>
  </si>
  <si>
    <t>La Subdirección de Talento Humano solicito  mesa de trabajo para actualizar el procedimiento de incapacidades y accidentes laborales.
Sin embargo, no se observa avances en lo referente a la inclusión de las incapacidades (enfermedad general y enfermedad laboral) aplicadas en la nómina, como por ejemplo, la resolución por este concepto, la conciliación de los giros realizados por las EPS yo ARL que se realiza con el área financiera, la restitución de mayores valores pagados, gestión de cobro de menores valores de pagados, deterioro de las cuentas, entre otros, en el procedimiento LIQUIDAR NÓMINA Y PRESTACIONES SOCIALES.</t>
  </si>
  <si>
    <t>Para el seguimiento a 31 de marzo de 2022 la dependencia no presenta avance de la actividad en el SIG.</t>
  </si>
  <si>
    <t>Para el seguimiento a 31 de marzo de 2022 la dependencia no presenta avance de la actividad en el SIG. Se insta para que se inicie las tareas necesarias para dar cumplimiento a la meta.</t>
  </si>
  <si>
    <t>Se observa en el SIG el procedimiento CM-PR-03 V. 04 - Edición y Producción de Contenidos para las Redes Sociales desde el 28/02/2022.</t>
  </si>
  <si>
    <t>Se evidencia el el procedimiento CM-PR-03 V. 04 - Edición y Producción de Contenidos para las Redes Sociales publicado en el SIG, dando cumplimiento a la meta propuesta.</t>
  </si>
  <si>
    <t xml:space="preserve">Se evidencia el el procedimiento CM-PR-03 V. 04 - Edición y Producción de Contenidos para las Redes Sociales publicado en el SIG, fue divulgado a toda la entidad por medio de mailing. </t>
  </si>
  <si>
    <t>El procedimiento CM-PR-03 V. 04 - Edición y Producción de Contenidos para las Redes Sociales publicado en el SIG, fue divulgado a toda la entidad por medio de mailing.</t>
  </si>
  <si>
    <t>Se observa la actualización del Procedimiento - Gestión de Capacidad y Desempeño ST-PR-03 V5, el documento fue publicado en la plataforma el 30/03/2022</t>
  </si>
  <si>
    <t>Se observa la actualización del Procedimiento - Gestión de Capacidad y Desempeño ST-PR-03 V5, por tal motivo se efectua el cumplimiento de la meta propuesta.</t>
  </si>
  <si>
    <t>Se evidencio la matriz de Activos de información con valor alto asociados a sus respectivos riesgos -  Publicado en el SIG.</t>
  </si>
  <si>
    <t>Se evidencia cumplimiento de la actividad propuesta.</t>
  </si>
  <si>
    <t>Se evidencio plan de trabajo para los indicadores que la Oficina de Tecnología y Sistemas de Información donde se detalla las actividades ha desarrollar en el 2022 para dar cumplimiento a cada uno de ellos.</t>
  </si>
  <si>
    <t>Se observa los planes de trabajo donde se detalla las actividades a realizar para dar cumplimiento a los indicadores bajo la responsabilidad de la Oficina de Tecnologia y Sistemas de Información.</t>
  </si>
  <si>
    <t>Fue enviada la formulación de las acciones por medio del SIG el 28/04/2022, por tanto sera evaluado el avance en el siguiente periodo de seguimiento.</t>
  </si>
  <si>
    <t>Se observa el informe de evaluación de la estrategia de toma de conciencia SIG de la vigencia 2021. Respecto a las acciones del Sistema de Gestión Ambiental, se cumplieron al 100%, sin embargo, es importante que se realice la evaluación que permita determinar la eficacia de las acciones de la estrategia.</t>
  </si>
  <si>
    <t xml:space="preserve">La actividad no presenta avance. Realizaron la reformulación de la fecha de finalización de 30 de septiembre de 2021 a 30 de junio de 2022. Se encuentra dentro de los tiempos establecidos, se recomienda establecer las acciones pertinentes para el cumplimiento de la meta en la fecha indicada.  </t>
  </si>
  <si>
    <t>El Jefe de la Oficina de Tecnología y Sistemas de Información (OTSI), envió los comunicados identificados con los radicados 2022-IE-013349, 2022-IE-013344, 2022-IE-013346 y 2022-IE-013341, mediante los cuales solicitó el diligenciamiento del Cuestionario de Evaluación Capacitación, a las áreas del Ministerio de Educación Nacional que participaron en la capacitación impartida por la OTSI sobre SGSI en la vigencia 2021. Del total de participantes (26) se tuvo respuesta de 15 servidores del MEN, correspondiendo a un 57%.</t>
  </si>
  <si>
    <t>Se observa las evaluaciones de 15 personas respecto a la Seguridad de la Información. Se recomienda continuar con las capacitaciones del Sistema de Gestión de la Seguridad de la Información (SGSI)  y sus respectivas evaluaciones con el fin de evaluar el nivel de apropiación.</t>
  </si>
  <si>
    <t>Se realizó revisión de las normas que la entidad tiene y se determinó incorporar las responsabilidades y comité de bienes al procedimiento y derogar la resolución. El nuevo marco normativo la Entidad lo incorpora con las políticas contables en 2018. Se debe revisar con SDO el procedimiento para derogar e incluir el tema de responsabilidades. Este último tema fue revisado con secretaría general.</t>
  </si>
  <si>
    <t xml:space="preserve">Se observa la revisión de la RESOLUCIÓN 17260 de 2013  versus el Procedimiento Administración y Control de Recursos Físicos y la politica contable. Así mismo, se encuentra el borrador del procedimiento con los ajustes a realizar. Se encuentra dentro de los tiempos establecidos, se recomienda establecer las acciones pertinentes para el cumplimiento de la meta en la fecha indicada.  </t>
  </si>
  <si>
    <t>Se realizó la verificación del procedimiento, manual y política contable y se determinó eliminar el manual de bienes. Únicamente se incorpora el tema de responsabilidades y comité de bienes al procedimiento y se debe derogar la resolución. El nuevo marco normativo de la resolución 533 la Entidad lo incorpora con las políticas contables en 2018.</t>
  </si>
  <si>
    <t xml:space="preserve">Se observa el Procedimiento Administración y control de recursos físicos AD-PR-04 donde se incluyó el comité, aun no se encuentra publicado en el SIG. Reformularon la fecha de finalización del 28 Feb 2022 a 30 de mayo 2022, se recomienda establecer las acciones pertinentes para el cumplimiento de la meta en la fecha indicada. </t>
  </si>
  <si>
    <t>La Oficina de Tecnología y Sistemas de Información - OTSI - ajustó en el Proceso Gestión de Servicios TIC, el Procedimiento Gestión de Configuración ST-PR-10 V-04, donde se especificó: El levantamiento del inventario de licencias y software y se registró la aclaración del aseguramiento y amparo de los bienes intangibles del Ministerio.</t>
  </si>
  <si>
    <t>Se verifico  en el SIG el Procedimiento Gestión de Configuración ST-PR-10 versión 5 publicado el 03-03-2022, donde se relacionan los documentos: ST-PR-19 Procedimiento Activos-Equipos de Cómputo MEN - ST-AN-12 Anexo Flujograma - Procedimiento Activos-Equipos de Cómputo MEN - ST-IN-05 Lineamientos Activos de Software MEN - ST-AN-13 Anexo Flujograma - Procedimiento Activos-Software. Cumpliendo con la actividad.</t>
  </si>
  <si>
    <t>La Oficina de Tecnología y Sistemas de Información - OTSI - una vez validó con la Subdirección de Desarrollo Organizacional -SDO -, que las áreas del Ministerio habían tenido en cuenta la indicación impartida por esa Subdirección para que éstas actualizaran su proceso con la inclusión de Seguridad Digital, dado que ésta es transversal a todas las dependencias, procedió a tramitar ante la SDO la publicación de la caracterización del Proceso de Servicios TIC en el SIG.</t>
  </si>
  <si>
    <t>Se verifico en el SIG el documento ST-CA-01 Caracterización Gestión de Servicios TIC actualizado a su versión 6 y se publico el 25 de marzo del 2022. Cumpliendo con la meta establecida, sin embargo, se realizo posterior a la fecha de finalización.</t>
  </si>
  <si>
    <t>La dependencia no ha formulado las actividades para su seguimiento. Se recomienda formular.</t>
  </si>
  <si>
    <t>La Oficina de Tecnología y Sistemas de Información - OTSI - una vez validó con la Subdirección de Desarrollo Organizacional -SDO -, que las áreas del Ministerio habían tenido en cuenta la indicación impartida por esa Subdirección para que éstas actualizaran su proceso con la inclusión de Seguridad Digital, dado que ésta es transversal a todas las dependencias, procedió a tramitar ante la SDO la publicación de la caracterización del Proceso de Servicios TIC en el SIG y con la caracterización del proceso Gestión de Servicios TIC con la inclusión del PETI en el planear del proceso.</t>
  </si>
  <si>
    <t>El día 30 de marzo se publicó el procedimiento PM-PR-02 y la guía PM-GU-07 incorporando la fuente de cambios en el contexto. Se adjunta como evidencia los documentos en versión 7 y 3 con su respectivo control de cambios.</t>
  </si>
  <si>
    <t>Se verifico en el SIG el procedimiento de Gestión de planes de mejoramiento PM-PR-02 y se publicó la versión 7 el 30 de marzo de 2022  y la guía para la gestión de planes de mejoramiento PM-GU-07 y se publicó la versión 3 el 30 de marzo de 2022, donde incluyeron la fuente “Cambios en el contexto”. Cumpliendo la actividad en el tiempo establecido.</t>
  </si>
  <si>
    <t>El día 31 de marzo, en el marco de se presentó la pieza gráfica en la cual la cual se focalizó en fortalecer el conocimiento de los colaboradores en a) Diferenciación entre correcciones y acciones correctivas b) nueva fuente para la documentación de acciones de mejora: cambios de contexto y c) Documentación de acciones de mejora por la recurrencia en el bajo desempeño en los componentes del SIG. Se adjunta como evdiencia la presentación (ver página 26) y la lista de asistencia.</t>
  </si>
  <si>
    <t>Realizaron la capacitación de enlaces de reportes donde presentaron la pieza grafica con la fuente "Cambios en el contexto", conceptos de una corrección y de una acción correctivas entre otros temas. Cumpliendo la actividad en los tiempos establecidos.</t>
  </si>
  <si>
    <t>La Oficina de Tecnología y Sistemas de Información - OTSI - ajustó en el Proceso Gestión de Servicios TIC, el Procedimiento Gestión de Configuración ST-PR-10 V-04, donde se especificó: El levantamiento del inventario de licencias y software¿ y se registró la aclaración del aseguramiento y amparo de los bienes intangibles del Ministerio.</t>
  </si>
  <si>
    <t>Se realizó reunión entre el Subdirector de Gestión Administrativa y el jefe de la OTSI para revisar los riesgos del aseguramiento de licencias y software. Se acordó enviar oficio al corredor de seguros para realizar una revisión general con las asegurados. No obstante lo anterior se eliminó del procedimiento que se encuentra para aprobación el aseguramiento de licencias y software.</t>
  </si>
  <si>
    <t>Se observa el acta de la reunión donde revisaron la contratación de la póliza de todo riesgo para el ítem intangibles, la solicitud de evaluación de riesgos para cotizar una póliza de riesgo cibernético y las novedades y canales de comunicación entre dependencias.</t>
  </si>
  <si>
    <t>Se hizo la entrega al equipo de trabajo para revisión del procedimiento con los ajustes de actualización normativa y de procedimiento. Se adjunta versión. Es importante indicar que acorde a la revisión se elimina el manual de bienes y queda únicamente el procedimiento.</t>
  </si>
  <si>
    <t xml:space="preserve">Se observa el documento que se encuentra en verificación y la comparación que se realizo entre el manual y el procedimiento. Se encuentra dentro de los tiempos definidos, se recomienda establecer las acciones pertinentes para el cumplimiento de la meta en la fecha indicada.  </t>
  </si>
  <si>
    <t xml:space="preserve">La actividad no presenta avance.  Se encuentra dentro de los tiempos definidos, se recomienda establecer las acciones pertinentes para el cumplimiento de la meta en la fecha indicada y que los reportes sean en periodos diferentes.  </t>
  </si>
  <si>
    <t>Se ha rechazado un avance por favor realice las correcciones
Clara Eugenia Robayo Vanegas / Profesional
08-11-2021 12:33</t>
  </si>
  <si>
    <r>
      <rPr>
        <b/>
        <sz val="12"/>
        <rFont val="Arial Narrow"/>
        <family val="2"/>
      </rPr>
      <t>El plan de mejoramiento tiene fecha de cierre 30/06/2022</t>
    </r>
    <r>
      <rPr>
        <sz val="12"/>
        <rFont val="Arial Narrow"/>
        <family val="2"/>
      </rPr>
      <t xml:space="preserve">
</t>
    </r>
  </si>
  <si>
    <t>La socialización esta programada para el día 10 de mayo de 2022.</t>
  </si>
  <si>
    <t>El proceso adjunta el avance el día 21 de abril  del 2022, con el soporte de la planeación para citación a  la socialización de la  metodología diseñada en el año 2020, para el día 10 de mayo de 2022</t>
  </si>
  <si>
    <t>La metodología de identificación y seguimiento a compromisos esta siendo implementada. En el caso especifico del acompañamiento a los convenios de cooperacion y asociacion, se realizaron los acompañamientos y los informes respectivos. A partir de la fecha de inicio del plan (13/04/2021) se realizaron dos seguimientos los cuales se adjunta evidencia. Se informa que en el mes de octubre de 2021, se realiza modificación a la metodología. En este sentido se adjunta acta y nueva versión de metodología.</t>
  </si>
  <si>
    <t>El proceso ha implementado la metodología de seguimiento, a través de las siguientes actividades: convenios de cooperación y asociación  para un adecuado acompañamiento. se anexan los acompañamientos y el informe de resumen de las conclusiones de estas respuestas</t>
  </si>
  <si>
    <t xml:space="preserve">El plan de mejoramiento tiene fecha de cierre 31/12/2021
Dos periodos sin avances </t>
  </si>
  <si>
    <t xml:space="preserve">El plan de mejoramiento tiene fecha de cierre 30-07-2022
Dos periodos sin avances </t>
  </si>
  <si>
    <t xml:space="preserve">El plan de mejoramiento tiene fecha de cierre 30-07-2022
</t>
  </si>
  <si>
    <t>El plan de mejoramiento tiene fecha de cierre 30-07-2022</t>
  </si>
  <si>
    <t>Se ha generado un plan de mejoramiento para su análisis y gestión
Clara Eugenia Robayo Vanegas / Profesional</t>
  </si>
  <si>
    <t>El plan de mejoramiento se ha enviado para su evaluación - Líder de proceso
Edna del Pilar Paez Garcia / Director(a) - Jefe</t>
  </si>
  <si>
    <t xml:space="preserve"> El plan de mejoramiento tiene fecha de cierre 31/07/2022
Dos periodos sin reporte</t>
  </si>
  <si>
    <t>Aprobado el 09-05-2022
Solicitar cambio de fecha 28-02-2022</t>
  </si>
  <si>
    <t xml:space="preserve">Aprobado el 09/05/2022
Solicitar cambio de fecha 28-02-2022	</t>
  </si>
  <si>
    <t xml:space="preserve">Aprobado el 09/05/2022
Solicitar cambio de fecha 31-03-2022	</t>
  </si>
  <si>
    <t>El plan de mejoramiento tiene fecha de cierre 30/06/2022
Dos periodos sin reporte</t>
  </si>
  <si>
    <t>El plan de mejoramiento se ha enviado para su evaluación - Líder de proceso
Olga Lucia Perez Garcia / Director(a) - Jefe</t>
  </si>
  <si>
    <t>El plan de mejoramiento tiene fecha de cierre 30/09/2022</t>
  </si>
  <si>
    <t xml:space="preserve">Se ha cerrado el siguiente plan de mejoramiento como efectivo
Jose Orlando Cruz / Director(a) - Jefe
</t>
  </si>
  <si>
    <t>Se ha cerrado el siguiente plan de mejoramiento como efectivo
Clara Eugenia Robayo Vanegas / Profesional</t>
  </si>
  <si>
    <t>Se ha cerrado el siguiente plan de mejoramiento como efectivo
	Jose Orlando Cruz / Director(a) - Jefe</t>
  </si>
  <si>
    <t>Se ha cerrado el siguiente plan de mejoramiento como efectivo
Jose Orlando Cruz / Director(a) - Jefe</t>
  </si>
  <si>
    <t>Se ha cerrado el siguiente plan de mejoramiento como efectivo
	Clara Eugenia Robayo Vanegas / Profesional</t>
  </si>
  <si>
    <t>Se ha cerrado el siguiente plan de mejoramiento como efectivo	
Clara Eugenia Robayo Vanegas / Profesional</t>
  </si>
  <si>
    <t>Se ha cerrado el siguiente plan de mejoramiento como efectivo
Dora Ines Ojeda Roncancio / Asesor</t>
  </si>
  <si>
    <t>Se ha cerrado el siguiente plan de mejoramiento como efectivo
Luis Gustavo Fierro Maya / Director(a) - Jefe</t>
  </si>
  <si>
    <t>Se ha cerrado el siguiente plan de mejoramiento como efectivo
aprobadortransversalsig / Asesor</t>
  </si>
  <si>
    <t>Acción Cumplida 100%
Se tiene el compromiso del responsable que interviene si es necesario en el resto del plan para aclaracion de información.</t>
  </si>
  <si>
    <t>Acción Cumplida 100%
Se realizó el comité institucional de gestión y desempeño el 29 de marzo de 2022</t>
  </si>
  <si>
    <t xml:space="preserve">Acción Cumplida 100%
Se entrego presentaciones de las dos mesas </t>
  </si>
  <si>
    <t>Acción Cumplida 100%
 Se verifico en el SIG el Procedimiento Gestión de Configuración ST-PR-10 versión 5</t>
  </si>
  <si>
    <t>Acción Cumplida 100%
se verifico en el SIG el Procedimiento Gestión de Configuración ST-PR-10 versión 5 publicado</t>
  </si>
  <si>
    <t>Acción Cumplida 100%
Se evidenció la eliminación del formato GF-FT-01-V4.</t>
  </si>
  <si>
    <t>Acción Cumplida 100%
se verificó actualización del formato GJ-FT-01 Base de datos cobro coactivo</t>
  </si>
  <si>
    <t>Proceso 
Se observa la realización de controles de cambios y pruebas en ambiente de certificación y desarrollo. Avance 99%.</t>
  </si>
  <si>
    <t xml:space="preserve">Felipe Alberto Lizarazo </t>
  </si>
  <si>
    <t>Felipe Alberto Lizarazo / Profesional</t>
  </si>
  <si>
    <t>Acción Cumplida 100%
se observa la publicación de las guías de los sistemas educativos de los veinte países de los cuales se recibe la mayor numero de solicitudes de convalidaciones</t>
  </si>
  <si>
    <t>El plan de mejoramiento se ha enviado para su evaluación - Líder de proceso
Edna del Pilar Paez Garcia</t>
  </si>
  <si>
    <t>El plan de mejoramiento se ha enviado para su evaluación - Líder de proceso
Ivan Dario Gomez Castano / Director(a) - Jefe</t>
  </si>
  <si>
    <t>Se realiza el ajuste del procedimiento de acuerdo a lo previsto en el plan de mejora. Se incluye la siguiente nota: En el proceso de documentación, se realizará la evaluación al cumplimiento de los objetivos de la reunión, mediante el envío de una solicitud de retroalimentación en la cual puedan informar si la actividad cumplió el objetivo, los resultados inmediatos que ellos consideran arroja la asistencia y sugerencias que tengan en torno al proceso.</t>
  </si>
  <si>
    <t>Dado el cumplimiento de la circular 10 del 2022, en la que se establece la fecha límite y lineamientos para el reporte de la información que se genera en los diferentes procesos de la entidad, y en el que los lideres de proceso deben efectuar el monitoreo a sus planes de mejora, la Oficina de Control Interno recomienda se reporte con oportunidad los avances de las acciones, con el propósito de contribuir a la mejor en la entidad. Sin embargo, el análisis de este avance genera la presente situación: Se realizó el ajuste del Procedimiento Oferta de Cooperación Código: GA-PR-02 Versión: 04 incluyendo la siguiente nota: ?En el proceso de documentación, se realizará la evaluación al cumplimiento de los objetivos de la reunión, mediante el envío de una solicitud de retroalimentación en la cual puedan informar si la actividad cumplió el objetivo, los resultados inmediatos que ellos consideran arroja la asistencia y sugerencias que tengan en torno al proceso?.</t>
  </si>
  <si>
    <t>Se ha rechazado un avance por favor realice las correcciones
Javier Segura Munar / Profesional
31-03-2022 18:33</t>
  </si>
  <si>
    <t>Se ha generado un plan de mejoramiento para su análisis y gestión
Hugo Yezid Gordillo Gongora / Profesional</t>
  </si>
  <si>
    <t xml:space="preserve">Cerrado con corte a 31 de marzo 2022 Por parte de la oficina de Control Interno a Espera de Evaluacion Contraloria
Seguimiento 21/04/2022 </t>
  </si>
  <si>
    <t xml:space="preserve"> </t>
  </si>
  <si>
    <t>El plan de mejoramiento tiene fecha de cierre 30/06/2022
Dos trimestres sin reporte</t>
  </si>
  <si>
    <t xml:space="preserve">El plan de mejoramiento tiene fecha de cierre 30/06/2022
Dos trimestres sin reporte
Seguimiento 21/04/2022 </t>
  </si>
  <si>
    <t xml:space="preserve">El plan de mejoramiento tiene fecha de cierre 31-12-2022
</t>
  </si>
  <si>
    <t>Plan de mejoramiento enviado para su aprobación Maria del Pilar Salgado Hernandez / Director(a) - Jefe
19-04-2022 09:08</t>
  </si>
  <si>
    <t xml:space="preserve">El plan de mejoraimemto cierra 30/06/2022
Dos periodos sin avances  </t>
  </si>
  <si>
    <t xml:space="preserve">El plan de mejoraimemto cierra 30/08/2022
Dos periodos sin avances  </t>
  </si>
  <si>
    <t xml:space="preserve">El plan de mejoramiento tiene fecha de cierre 30/11/2021
Dos periodos sin avances </t>
  </si>
  <si>
    <r>
      <t xml:space="preserve">El plan de mejoramiento tiene fecha de cierre 31/03/2022
</t>
    </r>
    <r>
      <rPr>
        <b/>
        <sz val="12"/>
        <rFont val="Arial Narrow"/>
        <family val="2"/>
      </rPr>
      <t>Nota: La Fecha fin en el SIG es 31-07-2022
Dos periodos sin reporte</t>
    </r>
  </si>
  <si>
    <t>Dado el cumplimiento de la circular 10 del 2022, en la que se establece la fecha límite y lineamientos para el reporte de la información que se genera en los diferentes procesos de la entidad, y en el que los lideres de proceso deben efectuar el monitoreo a sus planes de mejora, la Oficina de Control Interno recomienda se reporte con oportunidad los avances de las acciones, con el propósito de contribuir a la mejor en la entidad. Sin embargo, el análisis de este avance genera la presente situación: Se evidencia a través del ?informe de ejecución plan de mejoramiento ambiental 2021? En el mes de abril se realizó la aplicación de sustancias que eliminen malos olores y contaminación en el tanque de reserva de aguas lluvias del Ministerio de Educación Nacional.</t>
  </si>
  <si>
    <t>En el mes de abril se realiza la aplicación de sustancias en tanque de aguas lluvias para eliminar los malos olores y la contaminación</t>
  </si>
  <si>
    <t xml:space="preserve">El plan de mejoramiento tiene fecha de cierre 30/06/2022
</t>
  </si>
  <si>
    <t xml:space="preserve">El plan de mejoramiento tiene fecha de apertura el 01-07-2022
</t>
  </si>
  <si>
    <t>El plan de mejoramiento tiene fecha de cierre 15/07/2022
Dos periodos sin reporte</t>
  </si>
  <si>
    <t xml:space="preserve">El grupo del FFIE no presenta avance con corte a marzo 31 del 2022
Dos trimestres sin reporte
Seguimiento 21/04/2022 </t>
  </si>
  <si>
    <t xml:space="preserve">El plan de mejoramiento tiene fecha de cierre 30/06/2022
Dos trimestres sin reporte
Seguimiento 20/04/2022 </t>
  </si>
  <si>
    <t xml:space="preserve">El plan de mejoramiento tiene fecha de cierre 30/06/2022
Dos trimestres sin reporte
Sguimiento 20/04/2022 </t>
  </si>
  <si>
    <t>El plan de mejoramiento tiene fecha de cierre 30/06/2022
Dos periodos sin reporte
Revision entregada el 26/04/2022</t>
  </si>
  <si>
    <t xml:space="preserve">El plan de mejoraimemto cierra 30/08/2022
Sguimiento 20/04/2022 </t>
  </si>
  <si>
    <t>Dos periodos sin avances  
El plan de mejoramiento tiene fecha de cierre 30/06/2022</t>
  </si>
  <si>
    <t xml:space="preserve">Fue asignada la acción: Implementar las acciones que determine el Comité de Conciliación.
Jaime Luis Charris Pizarro
Tres trimestres sin avance 
*La auditoría fue realizada al proceso"Gestión Financiera" y por esta razón debe aparecer como líderdel proceso y el responsable de la acción es la Oficina Asesora Jurídia. Sin embargo en el el SIG se establecio como líder de proceso "Gestión Jurídica"
</t>
  </si>
  <si>
    <t xml:space="preserve">Fue asignada la acción: Implementar las acciones que determine el Comité de Conciliación.
Jaime Luis Charris Pizarro / Profesional Especializado
El plan de mejoramiento tiene fecha de cierre 31/07/2022
Tres trimestres sin presentar avances
*La auditoría fue realizada al proceso"Gestión Financiera" y por esta razón debe aparecer como líderdel proceso y el responsable de la acción es la Oficina Asesora Jurídia. Sin embargo en el el SIG se establecio como líder de proceso "Gestión Jurídica" </t>
  </si>
  <si>
    <r>
      <t xml:space="preserve">El plan de mejoramiento tiene fecha de cierre 30-06-2022
Se reporto el 2022-04-21
</t>
    </r>
    <r>
      <rPr>
        <b/>
        <sz val="12"/>
        <color rgb="FFFF0000"/>
        <rFont val="Arial Narrow"/>
        <family val="2"/>
      </rPr>
      <t xml:space="preserve">Nota: Revisar el porcentaje de avance de la actividad y colocarlo en E1 </t>
    </r>
  </si>
  <si>
    <t>Se reformulo</t>
  </si>
  <si>
    <t>Hablar con los jefes</t>
  </si>
  <si>
    <t>Hugo Yezid Gordillo Gongora / Profesional</t>
  </si>
  <si>
    <t>El plan de mejoramiento tiene fecha de cierre 28/06/2022</t>
  </si>
  <si>
    <t>El plan de mejoramiento tiene fecha de cierre 13/05/2022
Nota: La Fecha fin en el SIG es 13-05-2022</t>
  </si>
  <si>
    <t>Durante el primer trimestre del 2022, se trabajo en generar el instrumento y el informe de medición de la oportunidad en la entrega de insumos de las diferentes aéreas del MEN, estos fueron compartidos con la Subdirección de Desarrollo Organizacional, quienes programaran el comité de Gestión y Desempeño, con el fin de socializar los resultados e iniciar las acciones pertinentes con las diferentes areas.</t>
  </si>
  <si>
    <t>Durante el primer trimestre del año fue completada la base de datos con la información de cada una de las abogadas encargadas, completando los datos faltantes.</t>
  </si>
  <si>
    <t>Durante el primer trimestre del año se realizaron 50 fichas para presentar ante el Comité de Cartera, el cual está programado para llevarse a cabo entre los meses de mayo y junio.</t>
  </si>
  <si>
    <t>Asignación de: evaluación y cierre del plan de mejoramiento
Jonnathan Ricardo Cortes Rivera / Contratista</t>
  </si>
  <si>
    <t>Se verificó el cumplimiento, se evidencia la implementación del Plan de trabajo, incluyendo la generación del instrumento y el informe de medición de la oportunidad en la entrega de insumos de las diferentes aéreas del Ministerio</t>
  </si>
  <si>
    <t>La fecha de cierre esta para el dia 30/07/2022</t>
  </si>
  <si>
    <t>Se evidencia la acción de mejora realizada. Se observó la base de datos con la información completa correspondiente sobre los procesos coactivos del MEN</t>
  </si>
  <si>
    <t>Se cumplio la accion de mejora</t>
  </si>
  <si>
    <t>La fecha de cierre esta para el dia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</si>
</sst>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2]\ * #,##0.00_ ;_ [$€-2]\ * \-#,##0.00_ ;_ [$€-2]\ * &quot;-&quot;??_ "/>
    <numFmt numFmtId="165" formatCode="dd/mm/yyyy;@"/>
    <numFmt numFmtId="166" formatCode="yyyy/mm/dd"/>
    <numFmt numFmtId="167" formatCode="_ * #,##0.00_ ;_ * \-#,##0.00_ ;_ * &quot;-&quot;??_ ;_ @_ "/>
    <numFmt numFmtId="168" formatCode="d/m/yyyy"/>
  </numFmts>
  <fonts count="24" x14ac:knownFonts="1">
    <font>
      <sz val="11"/>
      <color theme="1"/>
      <name val="Calibri"/>
      <family val="2"/>
      <scheme val="minor"/>
    </font>
    <font>
      <sz val="11"/>
      <color theme="1"/>
      <name val="Calibri"/>
      <family val="2"/>
      <scheme val="minor"/>
    </font>
    <font>
      <sz val="10"/>
      <name val="Arial"/>
      <family val="2"/>
    </font>
    <font>
      <b/>
      <sz val="12"/>
      <name val="Arial Narrow"/>
      <family val="2"/>
    </font>
    <font>
      <sz val="12"/>
      <name val="Arial Narrow"/>
      <family val="2"/>
    </font>
    <font>
      <sz val="11"/>
      <color rgb="FF000000"/>
      <name val="Calibri"/>
      <family val="2"/>
      <scheme val="minor"/>
    </font>
    <font>
      <b/>
      <sz val="12"/>
      <color indexed="9"/>
      <name val="Arial Narrow"/>
      <family val="2"/>
    </font>
    <font>
      <b/>
      <sz val="12"/>
      <color indexed="10"/>
      <name val="Arial Narrow"/>
      <family val="2"/>
    </font>
    <font>
      <sz val="12"/>
      <color theme="0"/>
      <name val="Arial Narrow"/>
      <family val="2"/>
    </font>
    <font>
      <sz val="12"/>
      <color indexed="9"/>
      <name val="Arial Narrow"/>
      <family val="2"/>
    </font>
    <font>
      <b/>
      <sz val="12"/>
      <color theme="0"/>
      <name val="Arial Narrow"/>
      <family val="2"/>
    </font>
    <font>
      <sz val="12"/>
      <color theme="1"/>
      <name val="Arial Narrow"/>
      <family val="2"/>
    </font>
    <font>
      <b/>
      <sz val="12"/>
      <color theme="1"/>
      <name val="Arial Narrow"/>
      <family val="2"/>
    </font>
    <font>
      <sz val="11"/>
      <color indexed="8"/>
      <name val="Calibri"/>
      <family val="2"/>
    </font>
    <font>
      <sz val="8"/>
      <name val="Calibri"/>
      <family val="2"/>
      <scheme val="minor"/>
    </font>
    <font>
      <b/>
      <sz val="16"/>
      <color theme="0"/>
      <name val="Arial Narrow"/>
      <family val="2"/>
    </font>
    <font>
      <b/>
      <i/>
      <sz val="12"/>
      <name val="Arial Narrow"/>
      <family val="2"/>
    </font>
    <font>
      <sz val="11"/>
      <color rgb="FF333333"/>
      <name val="Arial"/>
      <family val="2"/>
    </font>
    <font>
      <sz val="14"/>
      <color rgb="FFFF0000"/>
      <name val="Arial Narrow"/>
      <family val="2"/>
    </font>
    <font>
      <b/>
      <sz val="14"/>
      <name val="Arial Narrow"/>
      <family val="2"/>
    </font>
    <font>
      <sz val="10.5"/>
      <color rgb="FF333333"/>
      <name val="Arial"/>
      <family val="2"/>
    </font>
    <font>
      <sz val="16"/>
      <name val="Arial"/>
      <family val="2"/>
    </font>
    <font>
      <b/>
      <sz val="12"/>
      <color rgb="FFFF0000"/>
      <name val="Arial Narrow"/>
      <family val="2"/>
    </font>
    <font>
      <sz val="12"/>
      <name val="Arial Narrow"/>
      <family val="2"/>
    </font>
  </fonts>
  <fills count="17">
    <fill>
      <patternFill patternType="none"/>
    </fill>
    <fill>
      <patternFill patternType="gray125"/>
    </fill>
    <fill>
      <patternFill patternType="solid">
        <fgColor indexed="56"/>
        <bgColor indexed="64"/>
      </patternFill>
    </fill>
    <fill>
      <patternFill patternType="solid">
        <fgColor indexed="55"/>
        <bgColor indexed="64"/>
      </patternFill>
    </fill>
    <fill>
      <patternFill patternType="solid">
        <fgColor rgb="FF003366"/>
        <bgColor indexed="64"/>
      </patternFill>
    </fill>
    <fill>
      <patternFill patternType="solid">
        <fgColor indexed="30"/>
        <bgColor indexed="64"/>
      </patternFill>
    </fill>
    <fill>
      <patternFill patternType="solid">
        <fgColor indexed="22"/>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rgb="FF66FFFF"/>
        <bgColor indexed="64"/>
      </patternFill>
    </fill>
  </fills>
  <borders count="15">
    <border>
      <left/>
      <right/>
      <top/>
      <bottom/>
      <diagonal/>
    </border>
    <border>
      <left/>
      <right/>
      <top/>
      <bottom style="thin">
        <color auto="1"/>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19">
    <xf numFmtId="0" fontId="0" fillId="0" borderId="0"/>
    <xf numFmtId="9" fontId="1" fillId="0" borderId="0" applyFont="0" applyFill="0" applyBorder="0" applyAlignment="0" applyProtection="0"/>
    <xf numFmtId="0" fontId="2" fillId="0" borderId="0"/>
    <xf numFmtId="164" fontId="2" fillId="0" borderId="0"/>
    <xf numFmtId="164" fontId="1" fillId="0" borderId="0"/>
    <xf numFmtId="0" fontId="2" fillId="0" borderId="0"/>
    <xf numFmtId="164" fontId="2" fillId="0" borderId="0"/>
    <xf numFmtId="0" fontId="5" fillId="0" borderId="0"/>
    <xf numFmtId="167" fontId="2" fillId="0" borderId="0" applyFont="0" applyFill="0" applyBorder="0" applyAlignment="0" applyProtection="0"/>
    <xf numFmtId="0"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0" fontId="2" fillId="0" borderId="0"/>
  </cellStyleXfs>
  <cellXfs count="219">
    <xf numFmtId="0" fontId="0" fillId="0" borderId="0" xfId="0"/>
    <xf numFmtId="0" fontId="6" fillId="2" borderId="6" xfId="2" applyFont="1" applyFill="1" applyBorder="1" applyAlignment="1" applyProtection="1">
      <alignment horizontal="center" vertical="center" wrapText="1"/>
    </xf>
    <xf numFmtId="3" fontId="8" fillId="4" borderId="7" xfId="3" applyNumberFormat="1" applyFont="1" applyFill="1" applyBorder="1" applyAlignment="1" applyProtection="1">
      <alignment horizontal="center" vertical="center" wrapText="1"/>
    </xf>
    <xf numFmtId="0" fontId="11" fillId="0" borderId="0" xfId="0" applyFont="1"/>
    <xf numFmtId="0" fontId="11" fillId="0" borderId="0" xfId="0" applyFont="1" applyAlignment="1">
      <alignment horizontal="center" vertical="center"/>
    </xf>
    <xf numFmtId="0" fontId="11" fillId="0" borderId="0" xfId="0" applyFont="1" applyAlignment="1">
      <alignment horizontal="center" vertical="center" wrapText="1"/>
    </xf>
    <xf numFmtId="166" fontId="11" fillId="0" borderId="0" xfId="0" applyNumberFormat="1" applyFont="1" applyAlignment="1">
      <alignment horizontal="center" vertical="center" wrapText="1"/>
    </xf>
    <xf numFmtId="0" fontId="12" fillId="0" borderId="0" xfId="0" applyFont="1" applyAlignment="1">
      <alignment horizontal="center" vertical="center" wrapText="1"/>
    </xf>
    <xf numFmtId="0" fontId="6" fillId="2" borderId="9" xfId="2" applyFont="1" applyFill="1" applyBorder="1" applyAlignment="1" applyProtection="1">
      <alignment horizontal="center" vertical="center" wrapText="1"/>
    </xf>
    <xf numFmtId="49" fontId="6" fillId="2" borderId="9" xfId="2" applyNumberFormat="1" applyFont="1" applyFill="1" applyBorder="1" applyAlignment="1" applyProtection="1">
      <alignment horizontal="center" vertical="center" wrapText="1"/>
    </xf>
    <xf numFmtId="0" fontId="6" fillId="2" borderId="9" xfId="2" applyFont="1" applyFill="1" applyBorder="1" applyAlignment="1" applyProtection="1">
      <alignment horizontal="center" vertical="center"/>
    </xf>
    <xf numFmtId="0" fontId="6" fillId="2" borderId="8" xfId="2" applyFont="1" applyFill="1" applyBorder="1" applyAlignment="1" applyProtection="1">
      <alignment horizontal="center" vertical="center"/>
    </xf>
    <xf numFmtId="1" fontId="3" fillId="3" borderId="8" xfId="0" applyNumberFormat="1"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1" fontId="3" fillId="3" borderId="8" xfId="0" applyNumberFormat="1"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6" fillId="2" borderId="8" xfId="2" applyFont="1" applyFill="1" applyBorder="1" applyAlignment="1" applyProtection="1">
      <alignment horizontal="center" vertical="center" wrapText="1"/>
    </xf>
    <xf numFmtId="1" fontId="9" fillId="2" borderId="8" xfId="2" applyNumberFormat="1" applyFont="1" applyFill="1" applyBorder="1" applyAlignment="1" applyProtection="1">
      <alignment horizontal="center" vertical="center" wrapText="1"/>
    </xf>
    <xf numFmtId="0" fontId="10" fillId="4" borderId="7" xfId="0" applyFont="1" applyFill="1" applyBorder="1" applyAlignment="1">
      <alignment horizontal="center" vertical="center" wrapText="1"/>
    </xf>
    <xf numFmtId="0" fontId="6" fillId="2" borderId="7" xfId="2" applyFont="1" applyFill="1" applyBorder="1" applyAlignment="1" applyProtection="1">
      <alignment horizontal="center" vertical="center" wrapText="1"/>
    </xf>
    <xf numFmtId="164" fontId="4" fillId="7" borderId="7" xfId="3" applyFont="1" applyFill="1" applyBorder="1" applyAlignment="1" applyProtection="1">
      <alignment horizontal="center" vertical="center" wrapText="1"/>
    </xf>
    <xf numFmtId="0" fontId="4" fillId="7" borderId="7" xfId="0" applyFont="1" applyFill="1" applyBorder="1" applyAlignment="1">
      <alignment horizontal="left" vertical="center" wrapText="1"/>
    </xf>
    <xf numFmtId="168" fontId="4" fillId="7" borderId="7" xfId="0" applyNumberFormat="1" applyFont="1" applyFill="1" applyBorder="1" applyAlignment="1">
      <alignment horizontal="center" vertical="center" wrapText="1"/>
    </xf>
    <xf numFmtId="49" fontId="4" fillId="7" borderId="7" xfId="0" applyNumberFormat="1" applyFont="1" applyFill="1" applyBorder="1" applyAlignment="1">
      <alignment horizontal="center" vertical="center" wrapText="1"/>
    </xf>
    <xf numFmtId="0" fontId="4" fillId="7" borderId="0" xfId="0" applyFont="1" applyFill="1"/>
    <xf numFmtId="9" fontId="4" fillId="7" borderId="7" xfId="1" applyFont="1" applyFill="1" applyBorder="1" applyAlignment="1">
      <alignment horizontal="center" vertical="center" wrapText="1"/>
    </xf>
    <xf numFmtId="14" fontId="3" fillId="7" borderId="7" xfId="2" applyNumberFormat="1" applyFont="1" applyFill="1" applyBorder="1" applyAlignment="1">
      <alignment horizontal="center" vertical="center" wrapText="1"/>
    </xf>
    <xf numFmtId="0" fontId="4" fillId="7" borderId="7" xfId="2" applyFont="1" applyFill="1" applyBorder="1" applyAlignment="1">
      <alignment horizontal="center" vertical="center" wrapText="1"/>
    </xf>
    <xf numFmtId="49" fontId="4" fillId="7" borderId="7" xfId="2" applyNumberFormat="1" applyFont="1" applyFill="1" applyBorder="1" applyAlignment="1">
      <alignment horizontal="center" vertical="center" wrapText="1"/>
    </xf>
    <xf numFmtId="14" fontId="4" fillId="7" borderId="7" xfId="2" applyNumberFormat="1" applyFont="1" applyFill="1" applyBorder="1" applyAlignment="1">
      <alignment horizontal="center" vertical="center" wrapText="1"/>
    </xf>
    <xf numFmtId="0" fontId="4" fillId="7" borderId="7" xfId="0" applyFont="1" applyFill="1" applyBorder="1" applyAlignment="1">
      <alignment horizontal="center" vertical="center" wrapText="1"/>
    </xf>
    <xf numFmtId="0" fontId="6" fillId="4" borderId="7" xfId="2" applyFont="1" applyFill="1" applyBorder="1" applyAlignment="1" applyProtection="1">
      <alignment horizontal="center" vertical="center" wrapText="1"/>
    </xf>
    <xf numFmtId="164" fontId="10" fillId="4" borderId="7" xfId="3" applyFont="1" applyFill="1" applyBorder="1" applyAlignment="1" applyProtection="1">
      <alignment horizontal="center" vertical="center" wrapText="1"/>
    </xf>
    <xf numFmtId="165" fontId="6" fillId="2" borderId="7" xfId="2" applyNumberFormat="1" applyFont="1" applyFill="1" applyBorder="1" applyAlignment="1" applyProtection="1">
      <alignment horizontal="center" vertical="center" wrapText="1"/>
    </xf>
    <xf numFmtId="49" fontId="6" fillId="2" borderId="7" xfId="2" applyNumberFormat="1" applyFont="1" applyFill="1" applyBorder="1" applyAlignment="1" applyProtection="1">
      <alignment horizontal="center" vertical="center" wrapText="1"/>
    </xf>
    <xf numFmtId="1" fontId="3" fillId="5" borderId="7" xfId="2" applyNumberFormat="1" applyFont="1" applyFill="1" applyBorder="1" applyAlignment="1" applyProtection="1">
      <alignment horizontal="center" vertical="center" wrapText="1"/>
    </xf>
    <xf numFmtId="0" fontId="3" fillId="5" borderId="7" xfId="2" applyFont="1" applyFill="1" applyBorder="1" applyAlignment="1" applyProtection="1">
      <alignment horizontal="center" vertical="center" wrapText="1"/>
    </xf>
    <xf numFmtId="1" fontId="3" fillId="6" borderId="7" xfId="2" applyNumberFormat="1" applyFont="1" applyFill="1" applyBorder="1" applyAlignment="1" applyProtection="1">
      <alignment horizontal="center" vertical="center" wrapText="1"/>
    </xf>
    <xf numFmtId="0" fontId="3" fillId="6" borderId="7" xfId="2" applyFont="1" applyFill="1" applyBorder="1" applyAlignment="1" applyProtection="1">
      <alignment horizontal="center" vertical="center" wrapText="1"/>
    </xf>
    <xf numFmtId="49" fontId="3" fillId="6" borderId="7" xfId="2" applyNumberFormat="1" applyFont="1" applyFill="1" applyBorder="1" applyAlignment="1" applyProtection="1">
      <alignment horizontal="center" vertical="center" wrapText="1"/>
    </xf>
    <xf numFmtId="166" fontId="3" fillId="6" borderId="7" xfId="2" applyNumberFormat="1" applyFont="1" applyFill="1" applyBorder="1" applyAlignment="1" applyProtection="1">
      <alignment horizontal="center" vertical="center" wrapText="1"/>
    </xf>
    <xf numFmtId="9" fontId="4" fillId="7" borderId="7" xfId="0" applyNumberFormat="1" applyFont="1" applyFill="1" applyBorder="1" applyAlignment="1">
      <alignment horizontal="center" vertical="center" wrapText="1"/>
    </xf>
    <xf numFmtId="0" fontId="4" fillId="0" borderId="7" xfId="0" applyFont="1" applyBorder="1" applyAlignment="1">
      <alignment horizontal="left" vertical="center" wrapText="1"/>
    </xf>
    <xf numFmtId="164" fontId="10" fillId="8" borderId="7" xfId="3" applyFont="1" applyFill="1" applyBorder="1" applyAlignment="1" applyProtection="1">
      <alignment horizontal="center" vertical="center" wrapText="1"/>
    </xf>
    <xf numFmtId="9" fontId="10" fillId="8" borderId="7" xfId="1" applyFont="1" applyFill="1" applyBorder="1" applyAlignment="1" applyProtection="1">
      <alignment horizontal="center" vertical="center" wrapText="1"/>
    </xf>
    <xf numFmtId="164" fontId="10" fillId="8" borderId="7" xfId="3" applyFont="1" applyFill="1" applyBorder="1" applyAlignment="1" applyProtection="1">
      <alignment horizontal="center" vertical="center" wrapText="1"/>
      <protection locked="0"/>
    </xf>
    <xf numFmtId="1" fontId="10" fillId="8" borderId="7" xfId="1" applyNumberFormat="1" applyFont="1" applyFill="1" applyBorder="1" applyAlignment="1" applyProtection="1">
      <alignment horizontal="center" vertical="center" wrapText="1"/>
      <protection locked="0"/>
    </xf>
    <xf numFmtId="0" fontId="11" fillId="0" borderId="0" xfId="0" applyFont="1" applyAlignment="1">
      <alignment wrapText="1"/>
    </xf>
    <xf numFmtId="0" fontId="4" fillId="9" borderId="7" xfId="0" applyFont="1" applyFill="1" applyBorder="1" applyAlignment="1">
      <alignment horizontal="left" vertical="center" wrapText="1"/>
    </xf>
    <xf numFmtId="0" fontId="4" fillId="7" borderId="7" xfId="2" applyFont="1" applyFill="1" applyBorder="1" applyAlignment="1">
      <alignment horizontal="justify"/>
    </xf>
    <xf numFmtId="9" fontId="4" fillId="0" borderId="7" xfId="1" applyFont="1" applyBorder="1" applyAlignment="1">
      <alignment horizontal="center" vertical="center" wrapText="1"/>
    </xf>
    <xf numFmtId="0" fontId="11" fillId="0" borderId="0" xfId="0" applyFont="1" applyBorder="1" applyAlignment="1">
      <alignment horizontal="center" vertical="center" wrapText="1"/>
    </xf>
    <xf numFmtId="0" fontId="11" fillId="0" borderId="7" xfId="0" applyFont="1" applyBorder="1" applyAlignment="1">
      <alignment horizontal="center" vertical="center" wrapText="1"/>
    </xf>
    <xf numFmtId="0" fontId="4" fillId="7" borderId="0" xfId="0" applyFont="1" applyFill="1" applyAlignment="1">
      <alignment wrapText="1"/>
    </xf>
    <xf numFmtId="0" fontId="11" fillId="0" borderId="7" xfId="0" applyFont="1" applyBorder="1"/>
    <xf numFmtId="0" fontId="11" fillId="0" borderId="7" xfId="0" applyFont="1" applyBorder="1" applyAlignment="1">
      <alignment wrapText="1"/>
    </xf>
    <xf numFmtId="164" fontId="10" fillId="11" borderId="7" xfId="3" applyFont="1" applyFill="1" applyBorder="1" applyAlignment="1" applyProtection="1">
      <alignment horizontal="center" vertical="center" wrapText="1"/>
      <protection locked="0"/>
    </xf>
    <xf numFmtId="164" fontId="10" fillId="11" borderId="7" xfId="3" applyFont="1" applyFill="1" applyBorder="1" applyAlignment="1" applyProtection="1">
      <alignment horizontal="center" vertical="center" wrapText="1"/>
    </xf>
    <xf numFmtId="9" fontId="10" fillId="11" borderId="7" xfId="1" applyFont="1" applyFill="1" applyBorder="1" applyAlignment="1" applyProtection="1">
      <alignment horizontal="center" vertical="center" wrapText="1"/>
    </xf>
    <xf numFmtId="1" fontId="10" fillId="11" borderId="7" xfId="1" applyNumberFormat="1" applyFont="1" applyFill="1" applyBorder="1" applyAlignment="1" applyProtection="1">
      <alignment horizontal="center" vertical="center" wrapText="1"/>
      <protection locked="0"/>
    </xf>
    <xf numFmtId="9" fontId="4" fillId="9" borderId="7" xfId="1"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9" borderId="7" xfId="0" applyFont="1" applyFill="1" applyBorder="1"/>
    <xf numFmtId="164" fontId="4" fillId="9" borderId="7" xfId="3" applyFont="1" applyFill="1" applyBorder="1" applyAlignment="1" applyProtection="1">
      <alignment horizontal="center" vertical="center" wrapText="1"/>
    </xf>
    <xf numFmtId="9" fontId="4" fillId="9" borderId="7" xfId="0" applyNumberFormat="1" applyFont="1" applyFill="1" applyBorder="1" applyAlignment="1">
      <alignment horizontal="center" vertical="center" wrapText="1"/>
    </xf>
    <xf numFmtId="0" fontId="15" fillId="10" borderId="7" xfId="0" applyFont="1" applyFill="1" applyBorder="1" applyAlignment="1">
      <alignment horizontal="center" vertical="center" wrapText="1"/>
    </xf>
    <xf numFmtId="0" fontId="11" fillId="13" borderId="7"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xf numFmtId="0" fontId="4" fillId="13" borderId="7" xfId="2" applyFont="1" applyFill="1" applyBorder="1" applyAlignment="1">
      <alignment horizontal="justify"/>
    </xf>
    <xf numFmtId="0" fontId="11" fillId="13" borderId="7" xfId="0" applyFont="1" applyFill="1" applyBorder="1"/>
    <xf numFmtId="0" fontId="11" fillId="13" borderId="7" xfId="0" applyFont="1" applyFill="1" applyBorder="1" applyAlignment="1">
      <alignment wrapText="1"/>
    </xf>
    <xf numFmtId="0" fontId="4" fillId="0" borderId="0" xfId="0" applyFont="1" applyFill="1" applyAlignment="1">
      <alignment wrapText="1"/>
    </xf>
    <xf numFmtId="164" fontId="4" fillId="0" borderId="7" xfId="3" applyFont="1" applyFill="1" applyBorder="1" applyAlignment="1" applyProtection="1">
      <alignment horizontal="center" vertical="center" wrapText="1"/>
    </xf>
    <xf numFmtId="9" fontId="4" fillId="0" borderId="7" xfId="0" applyNumberFormat="1" applyFont="1" applyFill="1" applyBorder="1" applyAlignment="1">
      <alignment horizontal="center" vertical="center" wrapText="1"/>
    </xf>
    <xf numFmtId="0" fontId="4" fillId="0" borderId="7" xfId="0" applyFont="1" applyFill="1" applyBorder="1" applyAlignment="1">
      <alignment horizontal="left" vertical="center" wrapText="1"/>
    </xf>
    <xf numFmtId="9" fontId="4" fillId="0" borderId="7" xfId="1"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7" xfId="2" applyFont="1" applyFill="1" applyBorder="1" applyAlignment="1">
      <alignment horizontal="center" vertical="center" wrapText="1"/>
    </xf>
    <xf numFmtId="49" fontId="4" fillId="0" borderId="7" xfId="2" applyNumberFormat="1" applyFont="1" applyFill="1" applyBorder="1" applyAlignment="1">
      <alignment horizontal="center" vertical="center" wrapText="1"/>
    </xf>
    <xf numFmtId="166" fontId="4" fillId="0" borderId="7" xfId="2" applyNumberFormat="1" applyFont="1" applyFill="1" applyBorder="1" applyAlignment="1">
      <alignment horizontal="center" vertical="center" wrapText="1"/>
    </xf>
    <xf numFmtId="164" fontId="4" fillId="0" borderId="7" xfId="3" applyFont="1" applyFill="1" applyBorder="1" applyAlignment="1">
      <alignment horizontal="center" vertical="center" wrapText="1"/>
    </xf>
    <xf numFmtId="0" fontId="4" fillId="0" borderId="7" xfId="0" applyFont="1" applyFill="1" applyBorder="1" applyAlignment="1">
      <alignment horizontal="center" vertical="center"/>
    </xf>
    <xf numFmtId="14" fontId="4" fillId="0" borderId="7" xfId="0" applyNumberFormat="1" applyFont="1" applyFill="1" applyBorder="1" applyAlignment="1">
      <alignment horizontal="center" vertical="center"/>
    </xf>
    <xf numFmtId="14" fontId="4" fillId="0" borderId="7" xfId="0" applyNumberFormat="1" applyFont="1" applyFill="1" applyBorder="1" applyAlignment="1">
      <alignment horizontal="center" vertical="center" wrapText="1"/>
    </xf>
    <xf numFmtId="0" fontId="4" fillId="0" borderId="7" xfId="2" applyFont="1" applyFill="1" applyBorder="1" applyAlignment="1">
      <alignment horizontal="left" vertical="center" wrapText="1"/>
    </xf>
    <xf numFmtId="0" fontId="4" fillId="0" borderId="7" xfId="0" applyFont="1" applyFill="1" applyBorder="1" applyAlignment="1">
      <alignment horizontal="justify" vertical="center" wrapText="1"/>
    </xf>
    <xf numFmtId="0" fontId="4" fillId="0" borderId="7" xfId="0" applyFont="1" applyFill="1" applyBorder="1"/>
    <xf numFmtId="166" fontId="4" fillId="0" borderId="7" xfId="0" applyNumberFormat="1" applyFont="1" applyFill="1" applyBorder="1" applyAlignment="1">
      <alignment horizontal="center" vertical="center" wrapText="1"/>
    </xf>
    <xf numFmtId="14" fontId="4" fillId="0" borderId="7" xfId="2" applyNumberFormat="1" applyFont="1" applyFill="1" applyBorder="1" applyAlignment="1">
      <alignment horizontal="center" vertical="center" wrapText="1"/>
    </xf>
    <xf numFmtId="0" fontId="4" fillId="0" borderId="7" xfId="2" applyFont="1" applyFill="1" applyBorder="1" applyAlignment="1">
      <alignment horizontal="center" vertical="center"/>
    </xf>
    <xf numFmtId="0" fontId="4" fillId="0" borderId="0" xfId="0" applyFont="1" applyFill="1" applyAlignment="1">
      <alignment vertical="center" wrapText="1"/>
    </xf>
    <xf numFmtId="0" fontId="4" fillId="0" borderId="7" xfId="0" applyFont="1" applyFill="1" applyBorder="1" applyAlignment="1">
      <alignment horizontal="justify" vertical="center"/>
    </xf>
    <xf numFmtId="166" fontId="4" fillId="0" borderId="7" xfId="2" applyNumberFormat="1"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14" fontId="11" fillId="0" borderId="7" xfId="0" applyNumberFormat="1" applyFont="1" applyFill="1" applyBorder="1" applyAlignment="1">
      <alignment horizontal="center" vertical="center"/>
    </xf>
    <xf numFmtId="0" fontId="11" fillId="0" borderId="7" xfId="0" applyFont="1" applyFill="1" applyBorder="1" applyAlignment="1">
      <alignment horizontal="left" vertical="center" wrapText="1"/>
    </xf>
    <xf numFmtId="166" fontId="11" fillId="0" borderId="7" xfId="0" applyNumberFormat="1" applyFont="1" applyFill="1" applyBorder="1" applyAlignment="1">
      <alignment horizontal="center" vertical="center" wrapText="1"/>
    </xf>
    <xf numFmtId="0" fontId="11" fillId="0" borderId="7" xfId="0" applyFont="1" applyFill="1" applyBorder="1" applyAlignment="1">
      <alignment horizontal="justify" vertical="center" wrapText="1"/>
    </xf>
    <xf numFmtId="9" fontId="11" fillId="0" borderId="7" xfId="1" applyFont="1" applyFill="1" applyBorder="1" applyAlignment="1">
      <alignment horizontal="center" vertical="center" wrapText="1"/>
    </xf>
    <xf numFmtId="164" fontId="4" fillId="16" borderId="7" xfId="3" applyFont="1" applyFill="1" applyBorder="1" applyAlignment="1" applyProtection="1">
      <alignment horizontal="center" vertical="center" wrapText="1"/>
    </xf>
    <xf numFmtId="0" fontId="4" fillId="7" borderId="0" xfId="0" applyFont="1" applyFill="1" applyAlignment="1">
      <alignment horizontal="center" vertical="center" wrapText="1"/>
    </xf>
    <xf numFmtId="0" fontId="4" fillId="16" borderId="7" xfId="0" applyFont="1" applyFill="1" applyBorder="1" applyAlignment="1">
      <alignment horizontal="center" vertical="center" wrapText="1"/>
    </xf>
    <xf numFmtId="0" fontId="21" fillId="0" borderId="13" xfId="0" applyFont="1" applyFill="1" applyBorder="1" applyAlignment="1">
      <alignment horizontal="center" vertical="center" wrapText="1"/>
    </xf>
    <xf numFmtId="14" fontId="11" fillId="0" borderId="7" xfId="0" applyNumberFormat="1" applyFont="1" applyFill="1" applyBorder="1" applyAlignment="1">
      <alignment horizontal="center" vertical="center" wrapText="1"/>
    </xf>
    <xf numFmtId="0" fontId="4" fillId="0" borderId="7" xfId="2" applyFont="1" applyFill="1" applyBorder="1" applyAlignment="1">
      <alignment horizontal="justify" vertical="center" wrapText="1"/>
    </xf>
    <xf numFmtId="9" fontId="4" fillId="14" borderId="7" xfId="1" applyFont="1" applyFill="1" applyBorder="1" applyAlignment="1">
      <alignment horizontal="center" vertical="center" wrapText="1"/>
    </xf>
    <xf numFmtId="0" fontId="4" fillId="0" borderId="0" xfId="0" applyFont="1" applyFill="1" applyBorder="1" applyAlignment="1">
      <alignment horizontal="center" vertical="center" wrapText="1"/>
    </xf>
    <xf numFmtId="168" fontId="4" fillId="0" borderId="7" xfId="0" applyNumberFormat="1" applyFont="1" applyFill="1" applyBorder="1" applyAlignment="1">
      <alignment horizontal="center" vertical="center" wrapText="1"/>
    </xf>
    <xf numFmtId="166" fontId="3" fillId="0" borderId="7" xfId="2" applyNumberFormat="1"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 fillId="14" borderId="7" xfId="0" applyFont="1" applyFill="1" applyBorder="1" applyAlignment="1">
      <alignment horizontal="center" vertical="center" wrapText="1"/>
    </xf>
    <xf numFmtId="0" fontId="4" fillId="14" borderId="7" xfId="0" applyFont="1" applyFill="1" applyBorder="1" applyAlignment="1">
      <alignment horizontal="left" vertical="center" wrapText="1"/>
    </xf>
    <xf numFmtId="0" fontId="4" fillId="14" borderId="7" xfId="0" applyFont="1" applyFill="1" applyBorder="1"/>
    <xf numFmtId="164" fontId="4" fillId="14" borderId="7" xfId="3" applyFont="1" applyFill="1" applyBorder="1" applyAlignment="1" applyProtection="1">
      <alignment horizontal="center" vertical="center" wrapText="1"/>
    </xf>
    <xf numFmtId="9" fontId="4" fillId="14" borderId="7" xfId="0" applyNumberFormat="1" applyFont="1" applyFill="1" applyBorder="1" applyAlignment="1">
      <alignment horizontal="center" vertical="center" wrapText="1"/>
    </xf>
    <xf numFmtId="0" fontId="4" fillId="16" borderId="7" xfId="0" applyFont="1" applyFill="1" applyBorder="1" applyAlignment="1">
      <alignment horizontal="left" vertical="center" wrapText="1"/>
    </xf>
    <xf numFmtId="0" fontId="4" fillId="16" borderId="7" xfId="0" applyFont="1" applyFill="1" applyBorder="1"/>
    <xf numFmtId="9" fontId="4" fillId="16" borderId="7" xfId="0" applyNumberFormat="1" applyFont="1" applyFill="1" applyBorder="1" applyAlignment="1">
      <alignment horizontal="center" vertical="center" wrapText="1"/>
    </xf>
    <xf numFmtId="9" fontId="4" fillId="16" borderId="7" xfId="1" applyFont="1" applyFill="1" applyBorder="1" applyAlignment="1">
      <alignment horizontal="center" vertical="center" wrapText="1"/>
    </xf>
    <xf numFmtId="0" fontId="4" fillId="12" borderId="7" xfId="0" applyFont="1" applyFill="1" applyBorder="1" applyAlignment="1">
      <alignment horizontal="center" vertical="center" wrapText="1"/>
    </xf>
    <xf numFmtId="0" fontId="4" fillId="12" borderId="7" xfId="0" applyFont="1" applyFill="1" applyBorder="1" applyAlignment="1">
      <alignment horizontal="left" vertical="center" wrapText="1"/>
    </xf>
    <xf numFmtId="0" fontId="4" fillId="12" borderId="7" xfId="0" applyFont="1" applyFill="1" applyBorder="1"/>
    <xf numFmtId="164" fontId="4" fillId="12" borderId="7" xfId="3" applyFont="1" applyFill="1" applyBorder="1" applyAlignment="1" applyProtection="1">
      <alignment horizontal="center" vertical="center" wrapText="1"/>
    </xf>
    <xf numFmtId="9" fontId="4" fillId="12" borderId="7" xfId="0" applyNumberFormat="1" applyFont="1" applyFill="1" applyBorder="1" applyAlignment="1">
      <alignment horizontal="center" vertical="center" wrapText="1"/>
    </xf>
    <xf numFmtId="9" fontId="4" fillId="12" borderId="7" xfId="1" applyFont="1" applyFill="1" applyBorder="1" applyAlignment="1">
      <alignment horizontal="center" vertical="center" wrapText="1"/>
    </xf>
    <xf numFmtId="0" fontId="3" fillId="9" borderId="7" xfId="0" applyFont="1" applyFill="1" applyBorder="1" applyAlignment="1">
      <alignment horizontal="center" vertical="center" wrapText="1"/>
    </xf>
    <xf numFmtId="0" fontId="4" fillId="0" borderId="7" xfId="0" applyFont="1" applyFill="1" applyBorder="1" applyAlignment="1">
      <alignment horizontal="justify" vertical="top" wrapText="1"/>
    </xf>
    <xf numFmtId="0" fontId="12" fillId="0" borderId="7" xfId="0" applyFont="1" applyFill="1" applyBorder="1" applyAlignment="1">
      <alignment horizontal="center" vertical="center"/>
    </xf>
    <xf numFmtId="0" fontId="11" fillId="0" borderId="0" xfId="0" applyFont="1" applyFill="1" applyAlignment="1">
      <alignment wrapText="1"/>
    </xf>
    <xf numFmtId="0" fontId="11" fillId="0" borderId="0" xfId="0" applyFont="1" applyFill="1"/>
    <xf numFmtId="0" fontId="3" fillId="0" borderId="7" xfId="0" applyFont="1" applyFill="1" applyBorder="1" applyAlignment="1">
      <alignment horizontal="justify" vertical="center" wrapText="1"/>
    </xf>
    <xf numFmtId="0" fontId="12" fillId="0" borderId="7" xfId="0" applyFont="1" applyFill="1" applyBorder="1" applyAlignment="1">
      <alignment horizontal="justify" vertical="top" wrapText="1"/>
    </xf>
    <xf numFmtId="0" fontId="3" fillId="0" borderId="7" xfId="0" applyFont="1" applyFill="1" applyBorder="1" applyAlignment="1">
      <alignment horizontal="justify" vertical="top" wrapText="1"/>
    </xf>
    <xf numFmtId="0" fontId="4" fillId="13" borderId="7" xfId="0" applyFont="1" applyFill="1" applyBorder="1" applyAlignment="1">
      <alignment horizontal="center" vertical="center" wrapText="1"/>
    </xf>
    <xf numFmtId="164" fontId="4" fillId="0" borderId="7" xfId="3" applyFont="1" applyBorder="1" applyAlignment="1">
      <alignment horizontal="center" vertical="center" wrapText="1"/>
    </xf>
    <xf numFmtId="9" fontId="4" fillId="0" borderId="7" xfId="0" applyNumberFormat="1" applyFont="1" applyBorder="1" applyAlignment="1">
      <alignment horizontal="center" vertical="center" wrapText="1"/>
    </xf>
    <xf numFmtId="0" fontId="21" fillId="0" borderId="7" xfId="2" applyFont="1" applyFill="1" applyBorder="1" applyAlignment="1">
      <alignment horizontal="center" vertical="center" wrapText="1"/>
    </xf>
    <xf numFmtId="0" fontId="11" fillId="0" borderId="7" xfId="0" applyFont="1" applyFill="1" applyBorder="1" applyAlignment="1">
      <alignment vertical="center" wrapText="1"/>
    </xf>
    <xf numFmtId="0" fontId="11" fillId="0" borderId="7" xfId="0" applyFont="1" applyBorder="1" applyAlignment="1">
      <alignment horizontal="justify" vertical="center" wrapText="1"/>
    </xf>
    <xf numFmtId="0" fontId="11" fillId="9" borderId="7" xfId="0" applyFont="1" applyFill="1" applyBorder="1" applyAlignment="1">
      <alignment horizontal="center" vertical="center" wrapText="1"/>
    </xf>
    <xf numFmtId="0" fontId="3" fillId="16" borderId="7" xfId="0" applyFont="1" applyFill="1" applyBorder="1" applyAlignment="1">
      <alignment horizontal="center" vertical="center" wrapText="1"/>
    </xf>
    <xf numFmtId="0" fontId="4" fillId="15" borderId="7" xfId="0" applyFont="1" applyFill="1" applyBorder="1" applyAlignment="1">
      <alignment horizontal="center" vertical="center" wrapText="1"/>
    </xf>
    <xf numFmtId="0" fontId="4" fillId="15" borderId="7" xfId="0" applyFont="1" applyFill="1" applyBorder="1" applyAlignment="1">
      <alignment horizontal="left" vertical="center" wrapText="1"/>
    </xf>
    <xf numFmtId="0" fontId="4" fillId="15" borderId="7" xfId="0" applyFont="1" applyFill="1" applyBorder="1"/>
    <xf numFmtId="164" fontId="4" fillId="15" borderId="7" xfId="3" applyFont="1" applyFill="1" applyBorder="1" applyAlignment="1" applyProtection="1">
      <alignment horizontal="center" vertical="center" wrapText="1"/>
    </xf>
    <xf numFmtId="9" fontId="4" fillId="15" borderId="7" xfId="0" applyNumberFormat="1" applyFont="1" applyFill="1" applyBorder="1" applyAlignment="1">
      <alignment horizontal="center" vertical="center" wrapText="1"/>
    </xf>
    <xf numFmtId="9" fontId="4" fillId="15" borderId="7" xfId="1" applyFont="1" applyFill="1" applyBorder="1" applyAlignment="1">
      <alignment horizontal="center" vertical="center" wrapText="1"/>
    </xf>
    <xf numFmtId="0" fontId="3" fillId="7" borderId="0" xfId="0" applyFont="1" applyFill="1" applyAlignment="1">
      <alignment horizontal="center" vertical="center" wrapText="1"/>
    </xf>
    <xf numFmtId="0" fontId="4" fillId="13" borderId="7" xfId="0" applyFont="1" applyFill="1" applyBorder="1" applyAlignment="1">
      <alignment horizontal="left" vertical="center" wrapText="1"/>
    </xf>
    <xf numFmtId="0" fontId="4" fillId="13" borderId="7" xfId="0" applyFont="1" applyFill="1" applyBorder="1"/>
    <xf numFmtId="164" fontId="4" fillId="13" borderId="7" xfId="3" applyFont="1" applyFill="1" applyBorder="1" applyAlignment="1" applyProtection="1">
      <alignment horizontal="center" vertical="center" wrapText="1"/>
    </xf>
    <xf numFmtId="9" fontId="4" fillId="13" borderId="7" xfId="0" applyNumberFormat="1" applyFont="1" applyFill="1" applyBorder="1" applyAlignment="1">
      <alignment horizontal="center" vertical="center" wrapText="1"/>
    </xf>
    <xf numFmtId="9" fontId="4" fillId="13" borderId="7" xfId="1" applyFont="1" applyFill="1" applyBorder="1" applyAlignment="1">
      <alignment horizontal="center" vertical="center" wrapText="1"/>
    </xf>
    <xf numFmtId="164" fontId="4" fillId="16" borderId="7" xfId="4" applyFont="1" applyFill="1" applyBorder="1" applyAlignment="1">
      <alignment horizontal="center" vertical="center" wrapText="1"/>
    </xf>
    <xf numFmtId="0" fontId="4" fillId="15" borderId="6" xfId="0" applyFont="1" applyFill="1" applyBorder="1" applyAlignment="1">
      <alignment horizontal="center" vertical="center" wrapText="1"/>
    </xf>
    <xf numFmtId="0" fontId="4" fillId="0" borderId="7" xfId="2" applyFont="1" applyFill="1" applyBorder="1" applyAlignment="1" applyProtection="1">
      <alignment horizontal="center" vertical="center" wrapText="1"/>
    </xf>
    <xf numFmtId="166" fontId="3" fillId="0" borderId="7" xfId="0" applyNumberFormat="1" applyFont="1" applyFill="1" applyBorder="1" applyAlignment="1">
      <alignment horizontal="center" vertical="center" wrapText="1"/>
    </xf>
    <xf numFmtId="0" fontId="4" fillId="0" borderId="7" xfId="0" applyFont="1" applyFill="1" applyBorder="1" applyAlignment="1">
      <alignment horizontal="left" vertical="top" wrapText="1"/>
    </xf>
    <xf numFmtId="9" fontId="3" fillId="0" borderId="7" xfId="0" applyNumberFormat="1" applyFont="1" applyFill="1" applyBorder="1" applyAlignment="1">
      <alignment horizontal="center" vertical="center" wrapText="1"/>
    </xf>
    <xf numFmtId="0" fontId="20" fillId="0" borderId="0" xfId="0" applyFont="1" applyFill="1" applyAlignment="1">
      <alignment horizontal="justify" vertical="center"/>
    </xf>
    <xf numFmtId="0" fontId="20" fillId="0" borderId="7" xfId="0" applyFont="1" applyFill="1" applyBorder="1" applyAlignment="1">
      <alignment horizontal="justify" vertical="center"/>
    </xf>
    <xf numFmtId="14" fontId="3" fillId="0" borderId="7" xfId="0" applyNumberFormat="1" applyFont="1" applyFill="1" applyBorder="1" applyAlignment="1">
      <alignment horizontal="center" vertical="center" wrapText="1"/>
    </xf>
    <xf numFmtId="0" fontId="4" fillId="0" borderId="7" xfId="0" applyFont="1" applyFill="1" applyBorder="1" applyAlignment="1">
      <alignment wrapText="1"/>
    </xf>
    <xf numFmtId="0" fontId="4" fillId="0" borderId="7" xfId="0" applyFont="1" applyFill="1" applyBorder="1" applyAlignment="1">
      <alignment vertical="center" wrapText="1"/>
    </xf>
    <xf numFmtId="0" fontId="4" fillId="0" borderId="7" xfId="0" applyFont="1" applyFill="1" applyBorder="1" applyAlignment="1">
      <alignment vertical="center"/>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14" fontId="4" fillId="0" borderId="8" xfId="0" applyNumberFormat="1"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8" xfId="2" applyFont="1" applyFill="1" applyBorder="1" applyAlignment="1" applyProtection="1">
      <alignment horizontal="center" vertical="center" wrapText="1"/>
    </xf>
    <xf numFmtId="0" fontId="4" fillId="0" borderId="8" xfId="0" applyFont="1" applyFill="1" applyBorder="1"/>
    <xf numFmtId="166" fontId="4" fillId="0" borderId="8" xfId="0" applyNumberFormat="1" applyFont="1" applyFill="1" applyBorder="1" applyAlignment="1">
      <alignment horizontal="center" vertical="center" wrapText="1"/>
    </xf>
    <xf numFmtId="164" fontId="4" fillId="0" borderId="8" xfId="3" applyFont="1" applyFill="1" applyBorder="1" applyAlignment="1" applyProtection="1">
      <alignment horizontal="center" vertical="center" wrapText="1"/>
    </xf>
    <xf numFmtId="9" fontId="4" fillId="0" borderId="8" xfId="0" applyNumberFormat="1" applyFont="1" applyFill="1" applyBorder="1" applyAlignment="1">
      <alignment horizontal="center" vertical="center" wrapText="1"/>
    </xf>
    <xf numFmtId="9" fontId="4" fillId="0" borderId="8" xfId="1" applyFont="1" applyFill="1" applyBorder="1" applyAlignment="1">
      <alignment horizontal="center" vertical="center" wrapText="1"/>
    </xf>
    <xf numFmtId="0" fontId="4" fillId="0" borderId="12" xfId="0" applyFont="1" applyFill="1" applyBorder="1" applyAlignment="1">
      <alignment horizontal="center" vertical="center" wrapText="1"/>
    </xf>
    <xf numFmtId="164" fontId="4" fillId="0" borderId="12" xfId="3" applyFont="1" applyFill="1" applyBorder="1" applyAlignment="1">
      <alignment horizontal="center" vertical="center" wrapText="1"/>
    </xf>
    <xf numFmtId="9" fontId="4" fillId="0" borderId="12" xfId="0" applyNumberFormat="1" applyFont="1" applyFill="1" applyBorder="1" applyAlignment="1">
      <alignment horizontal="center" vertical="center" wrapText="1"/>
    </xf>
    <xf numFmtId="0" fontId="4" fillId="0" borderId="12" xfId="0" applyFont="1" applyFill="1" applyBorder="1" applyAlignment="1">
      <alignment horizontal="left" vertical="center" wrapText="1"/>
    </xf>
    <xf numFmtId="0" fontId="17" fillId="0" borderId="7" xfId="0" applyFont="1" applyFill="1" applyBorder="1" applyAlignment="1">
      <alignment horizontal="center" vertical="center"/>
    </xf>
    <xf numFmtId="9" fontId="4" fillId="0" borderId="7" xfId="1" applyFont="1" applyFill="1" applyBorder="1" applyAlignment="1">
      <alignment horizontal="center" vertical="center"/>
    </xf>
    <xf numFmtId="164" fontId="4" fillId="0" borderId="7" xfId="4" applyFont="1" applyFill="1" applyBorder="1" applyAlignment="1" applyProtection="1">
      <alignment horizontal="center" vertical="center" wrapText="1"/>
    </xf>
    <xf numFmtId="164" fontId="4" fillId="0" borderId="7" xfId="4" applyFont="1" applyFill="1" applyBorder="1" applyAlignment="1">
      <alignment horizontal="center" vertical="center" wrapText="1"/>
    </xf>
    <xf numFmtId="14" fontId="3" fillId="9" borderId="7" xfId="0" applyNumberFormat="1" applyFont="1" applyFill="1" applyBorder="1" applyAlignment="1">
      <alignment horizontal="center" vertical="center" wrapText="1"/>
    </xf>
    <xf numFmtId="0" fontId="4" fillId="0" borderId="7" xfId="0" applyFont="1" applyFill="1" applyBorder="1" applyAlignment="1">
      <alignment vertical="top" wrapText="1"/>
    </xf>
    <xf numFmtId="0" fontId="12" fillId="0" borderId="7" xfId="0" applyFont="1" applyFill="1" applyBorder="1" applyAlignment="1">
      <alignment horizontal="center" vertical="center" wrapText="1"/>
    </xf>
    <xf numFmtId="9" fontId="3" fillId="0" borderId="12" xfId="0" applyNumberFormat="1" applyFont="1" applyFill="1" applyBorder="1" applyAlignment="1">
      <alignment horizontal="center" vertical="center" wrapText="1"/>
    </xf>
    <xf numFmtId="9" fontId="3" fillId="0" borderId="7" xfId="1" applyFont="1" applyFill="1" applyBorder="1" applyAlignment="1">
      <alignment horizontal="center" vertical="center" wrapText="1"/>
    </xf>
    <xf numFmtId="9" fontId="3" fillId="0" borderId="7" xfId="0" applyNumberFormat="1" applyFont="1" applyBorder="1" applyAlignment="1">
      <alignment horizontal="center" vertical="center" wrapText="1"/>
    </xf>
    <xf numFmtId="14" fontId="3" fillId="16" borderId="7" xfId="0" applyNumberFormat="1" applyFont="1" applyFill="1" applyBorder="1" applyAlignment="1">
      <alignment horizontal="center" vertical="center" wrapText="1"/>
    </xf>
    <xf numFmtId="0" fontId="3" fillId="0" borderId="7"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7" xfId="0" applyFont="1" applyFill="1" applyBorder="1" applyAlignment="1">
      <alignment horizontal="left" vertical="center" wrapText="1"/>
    </xf>
    <xf numFmtId="22" fontId="4" fillId="0" borderId="7" xfId="0" applyNumberFormat="1" applyFont="1" applyFill="1" applyBorder="1" applyAlignment="1">
      <alignment horizontal="center" vertical="center"/>
    </xf>
    <xf numFmtId="0" fontId="12" fillId="9" borderId="7" xfId="0"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0" fontId="4" fillId="16" borderId="0" xfId="0" applyFont="1" applyFill="1" applyAlignment="1">
      <alignment horizontal="center" vertical="center" wrapText="1"/>
    </xf>
    <xf numFmtId="166" fontId="3" fillId="9" borderId="7" xfId="0" applyNumberFormat="1" applyFont="1" applyFill="1" applyBorder="1" applyAlignment="1">
      <alignment horizontal="center" vertical="center" wrapText="1"/>
    </xf>
    <xf numFmtId="166" fontId="3" fillId="13" borderId="7" xfId="0" applyNumberFormat="1" applyFont="1" applyFill="1" applyBorder="1" applyAlignment="1">
      <alignment horizontal="center" vertical="center" wrapText="1"/>
    </xf>
    <xf numFmtId="0" fontId="3" fillId="13" borderId="7"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4" fillId="13" borderId="7" xfId="2" applyFont="1" applyFill="1" applyBorder="1" applyAlignment="1">
      <alignment horizontal="center" vertical="center" wrapText="1"/>
    </xf>
    <xf numFmtId="0" fontId="3" fillId="13" borderId="7" xfId="2" applyFont="1" applyFill="1" applyBorder="1" applyAlignment="1">
      <alignment horizontal="center" vertical="center" wrapText="1"/>
    </xf>
    <xf numFmtId="0" fontId="3" fillId="13" borderId="8" xfId="0" applyFont="1" applyFill="1" applyBorder="1" applyAlignment="1">
      <alignment horizontal="center" vertical="center" wrapText="1"/>
    </xf>
    <xf numFmtId="0" fontId="6" fillId="2" borderId="1" xfId="2" applyFont="1" applyFill="1" applyBorder="1" applyAlignment="1" applyProtection="1">
      <alignment horizontal="center" vertical="center" wrapText="1"/>
    </xf>
    <xf numFmtId="0" fontId="6" fillId="2" borderId="2" xfId="2" applyFont="1" applyFill="1" applyBorder="1" applyAlignment="1" applyProtection="1">
      <alignment horizontal="center" vertical="center" wrapText="1"/>
    </xf>
    <xf numFmtId="1" fontId="3" fillId="3" borderId="3" xfId="0" applyNumberFormat="1" applyFont="1" applyFill="1" applyBorder="1" applyAlignment="1" applyProtection="1">
      <alignment horizontal="center" vertical="center" wrapText="1"/>
    </xf>
    <xf numFmtId="1" fontId="3" fillId="3" borderId="4" xfId="0" applyNumberFormat="1" applyFont="1" applyFill="1" applyBorder="1" applyAlignment="1" applyProtection="1">
      <alignment horizontal="center" vertical="center" wrapText="1"/>
    </xf>
    <xf numFmtId="1" fontId="3" fillId="3" borderId="5" xfId="0" applyNumberFormat="1" applyFont="1" applyFill="1" applyBorder="1" applyAlignment="1" applyProtection="1">
      <alignment horizontal="center" vertical="center" wrapText="1"/>
    </xf>
    <xf numFmtId="0" fontId="15" fillId="8" borderId="10" xfId="3" applyNumberFormat="1" applyFont="1" applyFill="1" applyBorder="1" applyAlignment="1" applyProtection="1">
      <alignment horizontal="center" vertical="center" wrapText="1"/>
    </xf>
    <xf numFmtId="0" fontId="15" fillId="8" borderId="11" xfId="3" applyNumberFormat="1" applyFont="1" applyFill="1" applyBorder="1" applyAlignment="1" applyProtection="1">
      <alignment horizontal="center" vertical="center" wrapText="1"/>
    </xf>
    <xf numFmtId="0" fontId="15" fillId="8" borderId="6" xfId="3" applyNumberFormat="1" applyFont="1" applyFill="1" applyBorder="1" applyAlignment="1" applyProtection="1">
      <alignment horizontal="center" vertical="center" wrapText="1"/>
    </xf>
    <xf numFmtId="0" fontId="15" fillId="11" borderId="10" xfId="3" applyNumberFormat="1" applyFont="1" applyFill="1" applyBorder="1" applyAlignment="1" applyProtection="1">
      <alignment horizontal="center" vertical="center" wrapText="1"/>
    </xf>
    <xf numFmtId="0" fontId="15" fillId="11" borderId="11" xfId="3" applyNumberFormat="1" applyFont="1" applyFill="1" applyBorder="1" applyAlignment="1" applyProtection="1">
      <alignment horizontal="center" vertical="center" wrapText="1"/>
    </xf>
    <xf numFmtId="0" fontId="15" fillId="11" borderId="6" xfId="3" applyNumberFormat="1" applyFont="1" applyFill="1" applyBorder="1" applyAlignment="1" applyProtection="1">
      <alignment horizontal="center" vertical="center" wrapText="1"/>
    </xf>
  </cellXfs>
  <cellStyles count="19">
    <cellStyle name="Comma 2" xfId="8" xr:uid="{52F9F5BD-7704-42CD-9458-D859860DE10A}"/>
    <cellStyle name="Euro" xfId="9" xr:uid="{8507C9D7-0712-4CC7-8F58-79AC49BD93DD}"/>
    <cellStyle name="Millares 2" xfId="10" xr:uid="{1D74651D-BAC4-4DE1-9021-CE530CA18539}"/>
    <cellStyle name="Millares 2 2" xfId="11" xr:uid="{F265564A-1C0B-4749-9487-3DE9EF65507D}"/>
    <cellStyle name="Normal" xfId="0" builtinId="0"/>
    <cellStyle name="Normal 2" xfId="3" xr:uid="{00000000-0005-0000-0000-000001000000}"/>
    <cellStyle name="Normal 2 2" xfId="2" xr:uid="{00000000-0005-0000-0000-000002000000}"/>
    <cellStyle name="Normal 2 2 2" xfId="5" xr:uid="{00000000-0005-0000-0000-000003000000}"/>
    <cellStyle name="Normal 3" xfId="4" xr:uid="{00000000-0005-0000-0000-000004000000}"/>
    <cellStyle name="Normal 3 2" xfId="12" xr:uid="{6966A21C-1FF3-4BB8-9999-1BC0262BC7F5}"/>
    <cellStyle name="Normal 6" xfId="7" xr:uid="{00000000-0005-0000-0000-000005000000}"/>
    <cellStyle name="Normal 7 2" xfId="6" xr:uid="{00000000-0005-0000-0000-000006000000}"/>
    <cellStyle name="Normal 7 2 2" xfId="18" xr:uid="{1C763F50-EF11-48A2-B478-92CCBEA3E6AD}"/>
    <cellStyle name="Percent 2" xfId="13" xr:uid="{9BCCAD25-4D80-43F3-8FF2-D14CE59ADB83}"/>
    <cellStyle name="Porcentaje" xfId="1" builtinId="5"/>
    <cellStyle name="Porcentual 2" xfId="14" xr:uid="{5B1A6359-BEE5-44AC-A594-4942F0321ABC}"/>
    <cellStyle name="Porcentual 3" xfId="15" xr:uid="{1246C77D-B068-43F8-957C-96DEA5906FAE}"/>
    <cellStyle name="Porcentual 3 2" xfId="16" xr:uid="{80F98C0F-DD94-4B39-B2B1-BD07DD137651}"/>
    <cellStyle name="Porcentual 4" xfId="17" xr:uid="{BF46D22D-7D8E-4FFD-AB24-D2E411F07347}"/>
  </cellStyles>
  <dxfs count="0"/>
  <tableStyles count="0" defaultTableStyle="TableStyleMedium2" defaultPivotStyle="PivotStyleLight16"/>
  <colors>
    <mruColors>
      <color rgb="FF66FFFF"/>
      <color rgb="FFED7D31"/>
      <color rgb="FFA51390"/>
      <color rgb="FFACB9CA"/>
      <color rgb="FF003366"/>
      <color rgb="FFCCFFCC"/>
      <color rgb="FF26928D"/>
      <color rgb="FFC659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59"/>
  <sheetViews>
    <sheetView tabSelected="1" zoomScale="50" zoomScaleNormal="50" zoomScaleSheetLayoutView="30" workbookViewId="0">
      <pane xSplit="4" ySplit="4" topLeftCell="E5" activePane="bottomRight" state="frozen"/>
      <selection pane="topRight" activeCell="E1" sqref="E1"/>
      <selection pane="bottomLeft" activeCell="A5" sqref="A5"/>
      <selection pane="bottomRight" activeCell="I5" sqref="I5"/>
    </sheetView>
  </sheetViews>
  <sheetFormatPr baseColWidth="10" defaultColWidth="11.453125" defaultRowHeight="15.5" x14ac:dyDescent="0.35"/>
  <cols>
    <col min="1" max="1" width="20.7265625" style="7" customWidth="1"/>
    <col min="2" max="2" width="13.1796875" style="4" customWidth="1"/>
    <col min="3" max="3" width="11.81640625" style="4" customWidth="1"/>
    <col min="4" max="4" width="25.54296875" style="5" customWidth="1"/>
    <col min="5" max="5" width="23.26953125" style="4" customWidth="1"/>
    <col min="6" max="6" width="27" style="5" customWidth="1"/>
    <col min="7" max="7" width="17.7265625" style="5" customWidth="1"/>
    <col min="8" max="8" width="23.453125" style="5" customWidth="1"/>
    <col min="9" max="9" width="140.54296875" style="3" customWidth="1"/>
    <col min="10" max="10" width="58.7265625" style="5" customWidth="1"/>
    <col min="11" max="11" width="19.26953125" style="5" customWidth="1"/>
    <col min="12" max="12" width="18.453125" style="5" customWidth="1"/>
    <col min="13" max="13" width="28.26953125" style="5" customWidth="1"/>
    <col min="14" max="14" width="22.7265625" style="5" customWidth="1"/>
    <col min="15" max="15" width="27" style="3" customWidth="1"/>
    <col min="16" max="16" width="27" style="5" hidden="1" customWidth="1"/>
    <col min="17" max="17" width="31.7265625" style="3" hidden="1" customWidth="1"/>
    <col min="18" max="18" width="27" style="3" hidden="1" customWidth="1"/>
    <col min="19" max="19" width="27" style="5" hidden="1" customWidth="1"/>
    <col min="20" max="20" width="27" style="4" customWidth="1"/>
    <col min="21" max="21" width="74" style="3" customWidth="1"/>
    <col min="22" max="22" width="56.453125" style="3" customWidth="1"/>
    <col min="23" max="23" width="36.54296875" style="5" customWidth="1"/>
    <col min="24" max="24" width="36" style="5" customWidth="1"/>
    <col min="25" max="25" width="20.26953125" style="5" customWidth="1"/>
    <col min="26" max="26" width="29.453125" style="6" customWidth="1"/>
    <col min="27" max="27" width="31.54296875" style="6" customWidth="1"/>
    <col min="28" max="28" width="21.81640625" style="5" hidden="1" customWidth="1"/>
    <col min="29" max="29" width="21.54296875" style="5" customWidth="1"/>
    <col min="30" max="30" width="22.26953125" style="3" hidden="1" customWidth="1"/>
    <col min="31" max="31" width="9.54296875" style="3" hidden="1" customWidth="1"/>
    <col min="32" max="32" width="9.1796875" style="3" hidden="1" customWidth="1"/>
    <col min="33" max="33" width="72.81640625" style="3" hidden="1" customWidth="1"/>
    <col min="34" max="34" width="9.7265625" style="3" hidden="1" customWidth="1"/>
    <col min="35" max="35" width="49.26953125" style="3" hidden="1" customWidth="1"/>
    <col min="36" max="36" width="22.54296875" style="5" hidden="1" customWidth="1"/>
    <col min="37" max="37" width="26.26953125" style="3" hidden="1" customWidth="1"/>
    <col min="38" max="38" width="27.54296875" style="3" hidden="1" customWidth="1"/>
    <col min="39" max="39" width="62.54296875" style="3" hidden="1" customWidth="1"/>
    <col min="40" max="40" width="18.26953125" style="3" hidden="1" customWidth="1"/>
    <col min="41" max="41" width="54.7265625" style="3" hidden="1" customWidth="1"/>
    <col min="42" max="42" width="30.1796875" style="3" hidden="1" customWidth="1"/>
    <col min="43" max="43" width="18.7265625" style="3" bestFit="1" customWidth="1"/>
    <col min="44" max="44" width="19.453125" style="3" bestFit="1" customWidth="1"/>
    <col min="45" max="45" width="54.7265625" style="3" customWidth="1"/>
    <col min="46" max="46" width="23.81640625" style="3" customWidth="1"/>
    <col min="47" max="47" width="54.7265625" style="3" customWidth="1"/>
    <col min="48" max="48" width="87.453125" style="51" hidden="1" customWidth="1"/>
    <col min="49" max="49" width="56.1796875" style="47" customWidth="1"/>
    <col min="50" max="16384" width="11.453125" style="3"/>
  </cols>
  <sheetData>
    <row r="1" spans="1:49" ht="16" thickBot="1" x14ac:dyDescent="0.4"/>
    <row r="2" spans="1:49" x14ac:dyDescent="0.35">
      <c r="B2" s="208" t="s">
        <v>0</v>
      </c>
      <c r="C2" s="208"/>
      <c r="D2" s="208"/>
      <c r="E2" s="208"/>
      <c r="F2" s="208"/>
      <c r="G2" s="208"/>
      <c r="H2" s="208"/>
      <c r="I2" s="208"/>
      <c r="J2" s="208"/>
      <c r="K2" s="208"/>
      <c r="L2" s="208"/>
      <c r="M2" s="208"/>
      <c r="N2" s="208"/>
      <c r="O2" s="209"/>
      <c r="P2" s="210" t="s">
        <v>61</v>
      </c>
      <c r="Q2" s="211"/>
      <c r="R2" s="211"/>
      <c r="S2" s="211"/>
      <c r="T2" s="211"/>
      <c r="U2" s="211"/>
      <c r="V2" s="211"/>
      <c r="W2" s="211"/>
      <c r="X2" s="211"/>
      <c r="Y2" s="211"/>
      <c r="Z2" s="211"/>
      <c r="AA2" s="211"/>
      <c r="AB2" s="211"/>
      <c r="AC2" s="212"/>
    </row>
    <row r="3" spans="1:49" ht="54" customHeight="1" x14ac:dyDescent="0.35">
      <c r="B3" s="1">
        <v>1</v>
      </c>
      <c r="C3" s="2"/>
      <c r="D3" s="8">
        <v>2</v>
      </c>
      <c r="E3" s="8">
        <v>3</v>
      </c>
      <c r="F3" s="8">
        <v>4</v>
      </c>
      <c r="G3" s="9">
        <v>5</v>
      </c>
      <c r="H3" s="8">
        <v>6</v>
      </c>
      <c r="I3" s="10">
        <v>7</v>
      </c>
      <c r="J3" s="8">
        <v>8</v>
      </c>
      <c r="K3" s="8">
        <v>9</v>
      </c>
      <c r="L3" s="8">
        <v>10</v>
      </c>
      <c r="M3" s="8">
        <v>11</v>
      </c>
      <c r="N3" s="8">
        <v>12</v>
      </c>
      <c r="O3" s="10">
        <v>13</v>
      </c>
      <c r="P3" s="17">
        <v>14</v>
      </c>
      <c r="Q3" s="11">
        <v>15</v>
      </c>
      <c r="R3" s="11">
        <v>16</v>
      </c>
      <c r="S3" s="16">
        <v>17</v>
      </c>
      <c r="T3" s="12">
        <v>18</v>
      </c>
      <c r="U3" s="13">
        <v>19</v>
      </c>
      <c r="V3" s="13">
        <v>20</v>
      </c>
      <c r="W3" s="15">
        <v>21</v>
      </c>
      <c r="X3" s="15">
        <v>22</v>
      </c>
      <c r="Y3" s="15">
        <v>23</v>
      </c>
      <c r="Z3" s="14">
        <v>24</v>
      </c>
      <c r="AA3" s="14">
        <v>25</v>
      </c>
      <c r="AB3" s="15">
        <v>26</v>
      </c>
      <c r="AC3" s="15">
        <v>27</v>
      </c>
      <c r="AD3" s="213" t="s">
        <v>295</v>
      </c>
      <c r="AE3" s="214"/>
      <c r="AF3" s="214"/>
      <c r="AG3" s="214"/>
      <c r="AH3" s="214"/>
      <c r="AI3" s="215"/>
      <c r="AJ3" s="216" t="s">
        <v>491</v>
      </c>
      <c r="AK3" s="217"/>
      <c r="AL3" s="217"/>
      <c r="AM3" s="217"/>
      <c r="AN3" s="217"/>
      <c r="AO3" s="218"/>
      <c r="AP3" s="213" t="s">
        <v>734</v>
      </c>
      <c r="AQ3" s="214"/>
      <c r="AR3" s="214"/>
      <c r="AS3" s="214"/>
      <c r="AT3" s="214"/>
      <c r="AU3" s="215"/>
    </row>
    <row r="4" spans="1:49" ht="110.25" customHeight="1" x14ac:dyDescent="0.35">
      <c r="A4" s="18" t="s">
        <v>65</v>
      </c>
      <c r="B4" s="31" t="s">
        <v>1</v>
      </c>
      <c r="C4" s="32" t="s">
        <v>2</v>
      </c>
      <c r="D4" s="31" t="s">
        <v>3</v>
      </c>
      <c r="E4" s="33" t="s">
        <v>4</v>
      </c>
      <c r="F4" s="19" t="s">
        <v>5</v>
      </c>
      <c r="G4" s="34" t="s">
        <v>6</v>
      </c>
      <c r="H4" s="19" t="s">
        <v>7</v>
      </c>
      <c r="I4" s="19" t="s">
        <v>8</v>
      </c>
      <c r="J4" s="19" t="s">
        <v>9</v>
      </c>
      <c r="K4" s="19" t="s">
        <v>10</v>
      </c>
      <c r="L4" s="19" t="s">
        <v>11</v>
      </c>
      <c r="M4" s="19" t="s">
        <v>12</v>
      </c>
      <c r="N4" s="19" t="s">
        <v>13</v>
      </c>
      <c r="O4" s="19" t="s">
        <v>14</v>
      </c>
      <c r="P4" s="35" t="s">
        <v>15</v>
      </c>
      <c r="Q4" s="36" t="s">
        <v>16</v>
      </c>
      <c r="R4" s="36" t="s">
        <v>17</v>
      </c>
      <c r="S4" s="36" t="s">
        <v>18</v>
      </c>
      <c r="T4" s="37" t="s">
        <v>19</v>
      </c>
      <c r="U4" s="38" t="s">
        <v>20</v>
      </c>
      <c r="V4" s="38" t="s">
        <v>21</v>
      </c>
      <c r="W4" s="38" t="s">
        <v>22</v>
      </c>
      <c r="X4" s="38" t="s">
        <v>23</v>
      </c>
      <c r="Y4" s="39" t="s">
        <v>24</v>
      </c>
      <c r="Z4" s="40" t="s">
        <v>25</v>
      </c>
      <c r="AA4" s="40" t="s">
        <v>26</v>
      </c>
      <c r="AB4" s="38" t="s">
        <v>27</v>
      </c>
      <c r="AC4" s="38" t="s">
        <v>28</v>
      </c>
      <c r="AD4" s="43" t="s">
        <v>27</v>
      </c>
      <c r="AE4" s="43" t="s">
        <v>29</v>
      </c>
      <c r="AF4" s="44" t="s">
        <v>30</v>
      </c>
      <c r="AG4" s="45" t="s">
        <v>31</v>
      </c>
      <c r="AH4" s="46" t="s">
        <v>32</v>
      </c>
      <c r="AI4" s="45" t="s">
        <v>33</v>
      </c>
      <c r="AJ4" s="57" t="s">
        <v>27</v>
      </c>
      <c r="AK4" s="57" t="s">
        <v>29</v>
      </c>
      <c r="AL4" s="58" t="s">
        <v>30</v>
      </c>
      <c r="AM4" s="56" t="s">
        <v>31</v>
      </c>
      <c r="AN4" s="59" t="s">
        <v>32</v>
      </c>
      <c r="AO4" s="56" t="s">
        <v>33</v>
      </c>
      <c r="AP4" s="43" t="s">
        <v>27</v>
      </c>
      <c r="AQ4" s="43" t="s">
        <v>29</v>
      </c>
      <c r="AR4" s="44" t="s">
        <v>30</v>
      </c>
      <c r="AS4" s="45" t="s">
        <v>31</v>
      </c>
      <c r="AT4" s="46" t="s">
        <v>32</v>
      </c>
      <c r="AU4" s="45" t="s">
        <v>33</v>
      </c>
      <c r="AV4" s="65" t="s">
        <v>543</v>
      </c>
    </row>
    <row r="5" spans="1:49" s="24" customFormat="1" ht="139.5" x14ac:dyDescent="0.35">
      <c r="A5" s="203">
        <v>884</v>
      </c>
      <c r="B5" s="83"/>
      <c r="C5" s="83"/>
      <c r="D5" s="77" t="s">
        <v>75</v>
      </c>
      <c r="E5" s="84">
        <v>44049</v>
      </c>
      <c r="F5" s="77" t="s">
        <v>48</v>
      </c>
      <c r="G5" s="77"/>
      <c r="H5" s="77" t="s">
        <v>58</v>
      </c>
      <c r="I5" s="75" t="s">
        <v>77</v>
      </c>
      <c r="J5" s="158" t="s">
        <v>40</v>
      </c>
      <c r="K5" s="158" t="s">
        <v>60</v>
      </c>
      <c r="L5" s="77" t="s">
        <v>34</v>
      </c>
      <c r="M5" s="77" t="s">
        <v>43</v>
      </c>
      <c r="N5" s="77" t="s">
        <v>118</v>
      </c>
      <c r="O5" s="88"/>
      <c r="P5" s="136"/>
      <c r="Q5" s="152"/>
      <c r="R5" s="152"/>
      <c r="S5" s="136"/>
      <c r="T5" s="83">
        <v>7</v>
      </c>
      <c r="U5" s="88"/>
      <c r="V5" s="75" t="s">
        <v>78</v>
      </c>
      <c r="W5" s="77" t="s">
        <v>76</v>
      </c>
      <c r="X5" s="77" t="s">
        <v>76</v>
      </c>
      <c r="Y5" s="77">
        <v>2</v>
      </c>
      <c r="Z5" s="89">
        <v>44094</v>
      </c>
      <c r="AA5" s="159">
        <v>44591</v>
      </c>
      <c r="AB5" s="77" t="s">
        <v>69</v>
      </c>
      <c r="AC5" s="77" t="s">
        <v>50</v>
      </c>
      <c r="AD5" s="136" t="s">
        <v>42</v>
      </c>
      <c r="AE5" s="153" t="str">
        <f t="shared" ref="AE5:AE17" si="0">IF(AH5="N.A.","A",(IF(AH5&lt;100%,"A","C")))</f>
        <v>A</v>
      </c>
      <c r="AF5" s="154" t="str">
        <f t="shared" ref="AF5:AF17" si="1">AH5</f>
        <v>N.A.</v>
      </c>
      <c r="AG5" s="151" t="s">
        <v>120</v>
      </c>
      <c r="AH5" s="155" t="s">
        <v>37</v>
      </c>
      <c r="AI5" s="151" t="s">
        <v>406</v>
      </c>
      <c r="AJ5" s="77" t="s">
        <v>42</v>
      </c>
      <c r="AK5" s="73" t="str">
        <f t="shared" ref="AK5:AK17" si="2">IF(AN5="N.A.","A",(IF(AN5&lt;100%,"A","C")))</f>
        <v>A</v>
      </c>
      <c r="AL5" s="74">
        <f t="shared" ref="AL5:AL17" si="3">AN5</f>
        <v>0.7</v>
      </c>
      <c r="AM5" s="160" t="s">
        <v>610</v>
      </c>
      <c r="AN5" s="76">
        <v>0.7</v>
      </c>
      <c r="AO5" s="75" t="s">
        <v>611</v>
      </c>
      <c r="AP5" s="77" t="s">
        <v>735</v>
      </c>
      <c r="AQ5" s="82" t="str">
        <f t="shared" ref="AQ5" si="4">IF(AT5="N.A.","A",(IF(AT5&lt;100%,"A","C")))</f>
        <v>C</v>
      </c>
      <c r="AR5" s="74">
        <f t="shared" ref="AR5" si="5">AT5</f>
        <v>1</v>
      </c>
      <c r="AS5" s="87" t="s">
        <v>854</v>
      </c>
      <c r="AT5" s="161">
        <v>1</v>
      </c>
      <c r="AU5" s="129" t="s">
        <v>880</v>
      </c>
      <c r="AV5" s="78" t="s">
        <v>923</v>
      </c>
      <c r="AW5" s="53"/>
    </row>
    <row r="6" spans="1:49" s="24" customFormat="1" ht="186" x14ac:dyDescent="0.35">
      <c r="A6" s="78">
        <v>889</v>
      </c>
      <c r="B6" s="83"/>
      <c r="C6" s="83"/>
      <c r="D6" s="77" t="s">
        <v>79</v>
      </c>
      <c r="E6" s="84">
        <v>44064</v>
      </c>
      <c r="F6" s="77" t="s">
        <v>48</v>
      </c>
      <c r="G6" s="77"/>
      <c r="H6" s="77" t="s">
        <v>63</v>
      </c>
      <c r="I6" s="165" t="s">
        <v>80</v>
      </c>
      <c r="J6" s="158" t="s">
        <v>40</v>
      </c>
      <c r="K6" s="158" t="s">
        <v>60</v>
      </c>
      <c r="L6" s="77" t="s">
        <v>34</v>
      </c>
      <c r="M6" s="77" t="s">
        <v>43</v>
      </c>
      <c r="N6" s="77"/>
      <c r="O6" s="88"/>
      <c r="P6" s="61"/>
      <c r="Q6" s="62"/>
      <c r="R6" s="62"/>
      <c r="S6" s="61"/>
      <c r="T6" s="83">
        <v>6</v>
      </c>
      <c r="U6" s="88"/>
      <c r="V6" s="75" t="s">
        <v>81</v>
      </c>
      <c r="W6" s="77" t="s">
        <v>83</v>
      </c>
      <c r="X6" s="77" t="s">
        <v>83</v>
      </c>
      <c r="Y6" s="77">
        <v>1</v>
      </c>
      <c r="Z6" s="89">
        <v>44078</v>
      </c>
      <c r="AA6" s="159">
        <v>44742</v>
      </c>
      <c r="AB6" s="77" t="s">
        <v>940</v>
      </c>
      <c r="AC6" s="184" t="s">
        <v>64</v>
      </c>
      <c r="AD6" s="61" t="s">
        <v>53</v>
      </c>
      <c r="AE6" s="63" t="str">
        <f t="shared" si="0"/>
        <v>A</v>
      </c>
      <c r="AF6" s="64" t="str">
        <f t="shared" si="1"/>
        <v>N.A.</v>
      </c>
      <c r="AG6" s="48" t="s">
        <v>349</v>
      </c>
      <c r="AH6" s="60" t="s">
        <v>37</v>
      </c>
      <c r="AI6" s="48" t="s">
        <v>365</v>
      </c>
      <c r="AJ6" s="77" t="s">
        <v>53</v>
      </c>
      <c r="AK6" s="82" t="str">
        <f>IF(AN6="N.A.","A",(IF(AN6&lt;100%,"A","C")))</f>
        <v>A</v>
      </c>
      <c r="AL6" s="74">
        <f t="shared" si="3"/>
        <v>0.9</v>
      </c>
      <c r="AM6" s="87" t="s">
        <v>583</v>
      </c>
      <c r="AN6" s="76">
        <v>0.9</v>
      </c>
      <c r="AO6" s="87" t="s">
        <v>585</v>
      </c>
      <c r="AP6" s="77" t="s">
        <v>728</v>
      </c>
      <c r="AQ6" s="73" t="str">
        <f t="shared" ref="AQ6:AQ35" si="6">IF(AT6="N.A.","A",(IF(AT6&lt;100%,"A","C")))</f>
        <v>C</v>
      </c>
      <c r="AR6" s="74">
        <f t="shared" ref="AR6:AR35" si="7">AT6</f>
        <v>1</v>
      </c>
      <c r="AS6" s="87" t="s">
        <v>837</v>
      </c>
      <c r="AT6" s="161">
        <v>1</v>
      </c>
      <c r="AU6" s="87" t="s">
        <v>838</v>
      </c>
      <c r="AV6" s="128" t="s">
        <v>939</v>
      </c>
      <c r="AW6" s="150"/>
    </row>
    <row r="7" spans="1:49" s="24" customFormat="1" ht="248" x14ac:dyDescent="0.35">
      <c r="A7" s="78">
        <v>889</v>
      </c>
      <c r="B7" s="83"/>
      <c r="C7" s="83"/>
      <c r="D7" s="77" t="s">
        <v>79</v>
      </c>
      <c r="E7" s="84">
        <v>44064</v>
      </c>
      <c r="F7" s="77" t="s">
        <v>48</v>
      </c>
      <c r="G7" s="77"/>
      <c r="H7" s="77" t="s">
        <v>63</v>
      </c>
      <c r="I7" s="165" t="s">
        <v>80</v>
      </c>
      <c r="J7" s="158" t="s">
        <v>40</v>
      </c>
      <c r="K7" s="158" t="s">
        <v>60</v>
      </c>
      <c r="L7" s="77" t="s">
        <v>34</v>
      </c>
      <c r="M7" s="77" t="s">
        <v>43</v>
      </c>
      <c r="N7" s="77"/>
      <c r="O7" s="88"/>
      <c r="P7" s="61"/>
      <c r="Q7" s="62"/>
      <c r="R7" s="62"/>
      <c r="S7" s="61"/>
      <c r="T7" s="83">
        <v>7</v>
      </c>
      <c r="U7" s="88"/>
      <c r="V7" s="75" t="s">
        <v>82</v>
      </c>
      <c r="W7" s="77" t="s">
        <v>84</v>
      </c>
      <c r="X7" s="77" t="s">
        <v>84</v>
      </c>
      <c r="Y7" s="77">
        <v>1</v>
      </c>
      <c r="Z7" s="89">
        <v>44078</v>
      </c>
      <c r="AA7" s="159">
        <v>44680</v>
      </c>
      <c r="AB7" s="77" t="s">
        <v>941</v>
      </c>
      <c r="AC7" s="184" t="s">
        <v>64</v>
      </c>
      <c r="AD7" s="61" t="s">
        <v>53</v>
      </c>
      <c r="AE7" s="63" t="str">
        <f t="shared" si="0"/>
        <v>A</v>
      </c>
      <c r="AF7" s="64">
        <f t="shared" si="1"/>
        <v>0.6</v>
      </c>
      <c r="AG7" s="48" t="s">
        <v>348</v>
      </c>
      <c r="AH7" s="60">
        <v>0.6</v>
      </c>
      <c r="AI7" s="48" t="s">
        <v>366</v>
      </c>
      <c r="AJ7" s="77" t="s">
        <v>53</v>
      </c>
      <c r="AK7" s="82" t="str">
        <f t="shared" si="2"/>
        <v>A</v>
      </c>
      <c r="AL7" s="74">
        <f t="shared" si="3"/>
        <v>0.8</v>
      </c>
      <c r="AM7" s="87" t="s">
        <v>584</v>
      </c>
      <c r="AN7" s="76">
        <v>0.8</v>
      </c>
      <c r="AO7" s="87" t="s">
        <v>586</v>
      </c>
      <c r="AP7" s="77" t="s">
        <v>728</v>
      </c>
      <c r="AQ7" s="73" t="str">
        <f t="shared" si="6"/>
        <v>C</v>
      </c>
      <c r="AR7" s="74">
        <f t="shared" si="7"/>
        <v>1</v>
      </c>
      <c r="AS7" s="87" t="s">
        <v>839</v>
      </c>
      <c r="AT7" s="161">
        <v>1</v>
      </c>
      <c r="AU7" s="87" t="s">
        <v>840</v>
      </c>
      <c r="AV7" s="204" t="s">
        <v>942</v>
      </c>
      <c r="AW7" s="150"/>
    </row>
    <row r="8" spans="1:49" s="68" customFormat="1" ht="108.5" x14ac:dyDescent="0.35">
      <c r="A8" s="203">
        <v>916</v>
      </c>
      <c r="B8" s="83"/>
      <c r="C8" s="83"/>
      <c r="D8" s="77" t="s">
        <v>91</v>
      </c>
      <c r="E8" s="84">
        <v>44057</v>
      </c>
      <c r="F8" s="77" t="s">
        <v>38</v>
      </c>
      <c r="G8" s="77" t="s">
        <v>93</v>
      </c>
      <c r="H8" s="77" t="s">
        <v>39</v>
      </c>
      <c r="I8" s="75" t="s">
        <v>92</v>
      </c>
      <c r="J8" s="158" t="s">
        <v>40</v>
      </c>
      <c r="K8" s="158" t="s">
        <v>60</v>
      </c>
      <c r="L8" s="77" t="s">
        <v>74</v>
      </c>
      <c r="M8" s="77" t="s">
        <v>43</v>
      </c>
      <c r="N8" s="77"/>
      <c r="O8" s="88"/>
      <c r="P8" s="77"/>
      <c r="Q8" s="88"/>
      <c r="R8" s="88"/>
      <c r="S8" s="77"/>
      <c r="T8" s="83">
        <v>1</v>
      </c>
      <c r="U8" s="88"/>
      <c r="V8" s="75" t="s">
        <v>94</v>
      </c>
      <c r="W8" s="77" t="s">
        <v>696</v>
      </c>
      <c r="X8" s="77" t="s">
        <v>697</v>
      </c>
      <c r="Y8" s="77">
        <v>1</v>
      </c>
      <c r="Z8" s="89">
        <v>44105</v>
      </c>
      <c r="AA8" s="159">
        <v>44742</v>
      </c>
      <c r="AB8" s="77" t="s">
        <v>68</v>
      </c>
      <c r="AC8" s="77" t="s">
        <v>41</v>
      </c>
      <c r="AD8" s="77" t="s">
        <v>42</v>
      </c>
      <c r="AE8" s="73" t="str">
        <f t="shared" si="0"/>
        <v>A</v>
      </c>
      <c r="AF8" s="74">
        <f t="shared" si="1"/>
        <v>0</v>
      </c>
      <c r="AG8" s="75" t="s">
        <v>407</v>
      </c>
      <c r="AH8" s="76">
        <v>0</v>
      </c>
      <c r="AI8" s="75" t="s">
        <v>408</v>
      </c>
      <c r="AJ8" s="77" t="s">
        <v>42</v>
      </c>
      <c r="AK8" s="73" t="str">
        <f t="shared" si="2"/>
        <v>A</v>
      </c>
      <c r="AL8" s="74">
        <f t="shared" si="3"/>
        <v>0</v>
      </c>
      <c r="AM8" s="160" t="s">
        <v>120</v>
      </c>
      <c r="AN8" s="76">
        <v>0</v>
      </c>
      <c r="AO8" s="160" t="s">
        <v>612</v>
      </c>
      <c r="AP8" s="77" t="s">
        <v>735</v>
      </c>
      <c r="AQ8" s="82" t="str">
        <f t="shared" si="6"/>
        <v>A</v>
      </c>
      <c r="AR8" s="74">
        <f t="shared" si="7"/>
        <v>0</v>
      </c>
      <c r="AS8" s="129" t="s">
        <v>120</v>
      </c>
      <c r="AT8" s="161">
        <v>0</v>
      </c>
      <c r="AU8" s="129" t="s">
        <v>881</v>
      </c>
      <c r="AV8" s="192" t="s">
        <v>904</v>
      </c>
      <c r="AW8" s="143" t="s">
        <v>973</v>
      </c>
    </row>
    <row r="9" spans="1:49" s="24" customFormat="1" ht="58.5" customHeight="1" x14ac:dyDescent="0.35">
      <c r="A9" s="203">
        <v>917</v>
      </c>
      <c r="B9" s="83"/>
      <c r="C9" s="83"/>
      <c r="D9" s="77" t="s">
        <v>91</v>
      </c>
      <c r="E9" s="84">
        <v>44057</v>
      </c>
      <c r="F9" s="77" t="s">
        <v>38</v>
      </c>
      <c r="G9" s="77" t="s">
        <v>96</v>
      </c>
      <c r="H9" s="77" t="s">
        <v>39</v>
      </c>
      <c r="I9" s="75" t="s">
        <v>95</v>
      </c>
      <c r="J9" s="158" t="s">
        <v>40</v>
      </c>
      <c r="K9" s="158" t="s">
        <v>60</v>
      </c>
      <c r="L9" s="77" t="s">
        <v>74</v>
      </c>
      <c r="M9" s="77" t="s">
        <v>43</v>
      </c>
      <c r="N9" s="77"/>
      <c r="O9" s="88"/>
      <c r="P9" s="122"/>
      <c r="Q9" s="124"/>
      <c r="R9" s="124"/>
      <c r="S9" s="122"/>
      <c r="T9" s="83">
        <v>1</v>
      </c>
      <c r="U9" s="88"/>
      <c r="V9" s="75" t="s">
        <v>97</v>
      </c>
      <c r="W9" s="77" t="s">
        <v>98</v>
      </c>
      <c r="X9" s="77" t="s">
        <v>98</v>
      </c>
      <c r="Y9" s="77">
        <v>2</v>
      </c>
      <c r="Z9" s="89">
        <v>44106</v>
      </c>
      <c r="AA9" s="159">
        <v>44651</v>
      </c>
      <c r="AB9" s="77" t="s">
        <v>68</v>
      </c>
      <c r="AC9" s="77" t="s">
        <v>41</v>
      </c>
      <c r="AD9" s="122" t="s">
        <v>42</v>
      </c>
      <c r="AE9" s="125" t="str">
        <f t="shared" si="0"/>
        <v>A</v>
      </c>
      <c r="AF9" s="126">
        <f t="shared" si="1"/>
        <v>0.6</v>
      </c>
      <c r="AG9" s="123" t="s">
        <v>120</v>
      </c>
      <c r="AH9" s="127">
        <v>0.6</v>
      </c>
      <c r="AI9" s="123" t="s">
        <v>409</v>
      </c>
      <c r="AJ9" s="77" t="s">
        <v>46</v>
      </c>
      <c r="AK9" s="82" t="str">
        <f t="shared" si="2"/>
        <v>A</v>
      </c>
      <c r="AL9" s="74">
        <f t="shared" si="3"/>
        <v>0.6</v>
      </c>
      <c r="AM9" s="75" t="s">
        <v>594</v>
      </c>
      <c r="AN9" s="76">
        <v>0.6</v>
      </c>
      <c r="AO9" s="162" t="s">
        <v>595</v>
      </c>
      <c r="AP9" s="77" t="s">
        <v>729</v>
      </c>
      <c r="AQ9" s="82" t="str">
        <f t="shared" si="6"/>
        <v>C</v>
      </c>
      <c r="AR9" s="74">
        <f t="shared" si="7"/>
        <v>1</v>
      </c>
      <c r="AS9" s="163" t="s">
        <v>857</v>
      </c>
      <c r="AT9" s="161">
        <v>1</v>
      </c>
      <c r="AU9" s="163" t="s">
        <v>858</v>
      </c>
      <c r="AV9" s="199" t="s">
        <v>924</v>
      </c>
      <c r="AW9" s="53"/>
    </row>
    <row r="10" spans="1:49" s="24" customFormat="1" ht="139.5" x14ac:dyDescent="0.35">
      <c r="A10" s="203">
        <v>919</v>
      </c>
      <c r="B10" s="83"/>
      <c r="C10" s="83"/>
      <c r="D10" s="77" t="s">
        <v>91</v>
      </c>
      <c r="E10" s="84">
        <v>44057</v>
      </c>
      <c r="F10" s="77" t="s">
        <v>38</v>
      </c>
      <c r="G10" s="77" t="s">
        <v>100</v>
      </c>
      <c r="H10" s="77" t="s">
        <v>39</v>
      </c>
      <c r="I10" s="75" t="s">
        <v>99</v>
      </c>
      <c r="J10" s="158" t="s">
        <v>40</v>
      </c>
      <c r="K10" s="158" t="s">
        <v>60</v>
      </c>
      <c r="L10" s="77" t="s">
        <v>74</v>
      </c>
      <c r="M10" s="77" t="s">
        <v>43</v>
      </c>
      <c r="N10" s="77"/>
      <c r="O10" s="88"/>
      <c r="P10" s="144"/>
      <c r="Q10" s="146"/>
      <c r="R10" s="146"/>
      <c r="S10" s="144"/>
      <c r="T10" s="83">
        <v>2</v>
      </c>
      <c r="U10" s="88"/>
      <c r="V10" s="75" t="s">
        <v>237</v>
      </c>
      <c r="W10" s="77" t="s">
        <v>238</v>
      </c>
      <c r="X10" s="77" t="s">
        <v>238</v>
      </c>
      <c r="Y10" s="77">
        <v>5</v>
      </c>
      <c r="Z10" s="89">
        <v>44301</v>
      </c>
      <c r="AA10" s="159">
        <v>44651</v>
      </c>
      <c r="AB10" s="77" t="s">
        <v>68</v>
      </c>
      <c r="AC10" s="77" t="s">
        <v>41</v>
      </c>
      <c r="AD10" s="144" t="s">
        <v>42</v>
      </c>
      <c r="AE10" s="147" t="str">
        <f t="shared" si="0"/>
        <v>A</v>
      </c>
      <c r="AF10" s="148" t="str">
        <f t="shared" si="1"/>
        <v>N.A.</v>
      </c>
      <c r="AG10" s="145" t="s">
        <v>120</v>
      </c>
      <c r="AH10" s="149" t="s">
        <v>37</v>
      </c>
      <c r="AI10" s="145" t="s">
        <v>179</v>
      </c>
      <c r="AJ10" s="77" t="s">
        <v>42</v>
      </c>
      <c r="AK10" s="73" t="str">
        <f t="shared" si="2"/>
        <v>A</v>
      </c>
      <c r="AL10" s="74">
        <f t="shared" si="3"/>
        <v>0</v>
      </c>
      <c r="AM10" s="160" t="s">
        <v>120</v>
      </c>
      <c r="AN10" s="76">
        <v>0</v>
      </c>
      <c r="AO10" s="160" t="s">
        <v>613</v>
      </c>
      <c r="AP10" s="77" t="s">
        <v>735</v>
      </c>
      <c r="AQ10" s="82" t="str">
        <f t="shared" si="6"/>
        <v>C</v>
      </c>
      <c r="AR10" s="74">
        <f t="shared" si="7"/>
        <v>1</v>
      </c>
      <c r="AS10" s="129" t="s">
        <v>882</v>
      </c>
      <c r="AT10" s="161">
        <v>1</v>
      </c>
      <c r="AU10" s="129" t="s">
        <v>883</v>
      </c>
      <c r="AV10" s="198" t="s">
        <v>924</v>
      </c>
      <c r="AW10" s="53"/>
    </row>
    <row r="11" spans="1:49" s="68" customFormat="1" ht="115.5" customHeight="1" x14ac:dyDescent="0.35">
      <c r="A11" s="203">
        <v>924</v>
      </c>
      <c r="B11" s="83"/>
      <c r="C11" s="83"/>
      <c r="D11" s="77" t="s">
        <v>91</v>
      </c>
      <c r="E11" s="84">
        <v>44057</v>
      </c>
      <c r="F11" s="77" t="s">
        <v>38</v>
      </c>
      <c r="G11" s="77" t="s">
        <v>102</v>
      </c>
      <c r="H11" s="77" t="s">
        <v>39</v>
      </c>
      <c r="I11" s="75" t="s">
        <v>101</v>
      </c>
      <c r="J11" s="158" t="s">
        <v>40</v>
      </c>
      <c r="K11" s="158" t="s">
        <v>60</v>
      </c>
      <c r="L11" s="77" t="s">
        <v>74</v>
      </c>
      <c r="M11" s="77" t="s">
        <v>43</v>
      </c>
      <c r="N11" s="77"/>
      <c r="O11" s="88"/>
      <c r="P11" s="77"/>
      <c r="Q11" s="88"/>
      <c r="R11" s="88"/>
      <c r="S11" s="77"/>
      <c r="T11" s="83">
        <v>1</v>
      </c>
      <c r="U11" s="88"/>
      <c r="V11" s="75" t="s">
        <v>103</v>
      </c>
      <c r="W11" s="77" t="s">
        <v>104</v>
      </c>
      <c r="X11" s="77" t="s">
        <v>104</v>
      </c>
      <c r="Y11" s="77">
        <v>1</v>
      </c>
      <c r="Z11" s="89">
        <v>44105</v>
      </c>
      <c r="AA11" s="89">
        <v>44742</v>
      </c>
      <c r="AB11" s="77" t="s">
        <v>68</v>
      </c>
      <c r="AC11" s="77" t="s">
        <v>41</v>
      </c>
      <c r="AD11" s="77" t="s">
        <v>42</v>
      </c>
      <c r="AE11" s="73" t="str">
        <f t="shared" si="0"/>
        <v>A</v>
      </c>
      <c r="AF11" s="74">
        <f t="shared" si="1"/>
        <v>0</v>
      </c>
      <c r="AG11" s="75" t="s">
        <v>411</v>
      </c>
      <c r="AH11" s="76">
        <v>0</v>
      </c>
      <c r="AI11" s="75" t="s">
        <v>411</v>
      </c>
      <c r="AJ11" s="77" t="s">
        <v>42</v>
      </c>
      <c r="AK11" s="73" t="str">
        <f t="shared" si="2"/>
        <v>A</v>
      </c>
      <c r="AL11" s="74">
        <f t="shared" si="3"/>
        <v>0</v>
      </c>
      <c r="AM11" s="160" t="s">
        <v>120</v>
      </c>
      <c r="AN11" s="76">
        <v>0</v>
      </c>
      <c r="AO11" s="160" t="s">
        <v>613</v>
      </c>
      <c r="AP11" s="77" t="s">
        <v>735</v>
      </c>
      <c r="AQ11" s="82" t="str">
        <f t="shared" si="6"/>
        <v>A</v>
      </c>
      <c r="AR11" s="74">
        <f t="shared" si="7"/>
        <v>0</v>
      </c>
      <c r="AS11" s="129" t="s">
        <v>120</v>
      </c>
      <c r="AT11" s="161">
        <v>0</v>
      </c>
      <c r="AU11" s="129" t="s">
        <v>881</v>
      </c>
      <c r="AV11" s="192" t="s">
        <v>969</v>
      </c>
      <c r="AW11" s="143" t="s">
        <v>973</v>
      </c>
    </row>
    <row r="12" spans="1:49" s="24" customFormat="1" ht="217" x14ac:dyDescent="0.35">
      <c r="A12" s="78">
        <v>978</v>
      </c>
      <c r="B12" s="83"/>
      <c r="C12" s="83"/>
      <c r="D12" s="79" t="s">
        <v>105</v>
      </c>
      <c r="E12" s="90">
        <v>43994</v>
      </c>
      <c r="F12" s="77" t="s">
        <v>56</v>
      </c>
      <c r="G12" s="79" t="s">
        <v>108</v>
      </c>
      <c r="H12" s="79" t="s">
        <v>59</v>
      </c>
      <c r="I12" s="86" t="s">
        <v>109</v>
      </c>
      <c r="J12" s="79" t="s">
        <v>86</v>
      </c>
      <c r="K12" s="79" t="s">
        <v>106</v>
      </c>
      <c r="L12" s="79" t="s">
        <v>34</v>
      </c>
      <c r="M12" s="79" t="s">
        <v>43</v>
      </c>
      <c r="N12" s="79"/>
      <c r="O12" s="90">
        <v>44017</v>
      </c>
      <c r="P12" s="80"/>
      <c r="Q12" s="79"/>
      <c r="R12" s="79"/>
      <c r="S12" s="79"/>
      <c r="T12" s="91">
        <v>5</v>
      </c>
      <c r="U12" s="86" t="s">
        <v>111</v>
      </c>
      <c r="V12" s="86" t="s">
        <v>112</v>
      </c>
      <c r="W12" s="79" t="s">
        <v>113</v>
      </c>
      <c r="X12" s="79" t="s">
        <v>90</v>
      </c>
      <c r="Y12" s="80" t="s">
        <v>54</v>
      </c>
      <c r="Z12" s="81">
        <v>44301</v>
      </c>
      <c r="AA12" s="111">
        <v>44742</v>
      </c>
      <c r="AB12" s="79" t="s">
        <v>115</v>
      </c>
      <c r="AC12" s="79" t="s">
        <v>110</v>
      </c>
      <c r="AD12" s="77" t="s">
        <v>66</v>
      </c>
      <c r="AE12" s="73" t="str">
        <f t="shared" si="0"/>
        <v>A</v>
      </c>
      <c r="AF12" s="74">
        <f t="shared" si="1"/>
        <v>0.5</v>
      </c>
      <c r="AG12" s="75" t="s">
        <v>386</v>
      </c>
      <c r="AH12" s="76">
        <v>0.5</v>
      </c>
      <c r="AI12" s="75" t="s">
        <v>399</v>
      </c>
      <c r="AJ12" s="77" t="s">
        <v>66</v>
      </c>
      <c r="AK12" s="82" t="str">
        <f t="shared" si="2"/>
        <v>A</v>
      </c>
      <c r="AL12" s="74">
        <f t="shared" si="3"/>
        <v>0.54</v>
      </c>
      <c r="AM12" s="87" t="s">
        <v>386</v>
      </c>
      <c r="AN12" s="76">
        <v>0.54</v>
      </c>
      <c r="AO12" s="87" t="s">
        <v>542</v>
      </c>
      <c r="AP12" s="77" t="s">
        <v>737</v>
      </c>
      <c r="AQ12" s="73" t="str">
        <f t="shared" si="6"/>
        <v>A</v>
      </c>
      <c r="AR12" s="74">
        <f t="shared" si="7"/>
        <v>0.78</v>
      </c>
      <c r="AS12" s="87" t="s">
        <v>759</v>
      </c>
      <c r="AT12" s="161">
        <v>0.78</v>
      </c>
      <c r="AU12" s="87" t="s">
        <v>758</v>
      </c>
      <c r="AV12" s="178" t="s">
        <v>905</v>
      </c>
      <c r="AW12" s="53"/>
    </row>
    <row r="13" spans="1:49" s="24" customFormat="1" ht="93" x14ac:dyDescent="0.35">
      <c r="A13" s="203">
        <v>999</v>
      </c>
      <c r="B13" s="83"/>
      <c r="C13" s="83"/>
      <c r="D13" s="77" t="s">
        <v>173</v>
      </c>
      <c r="E13" s="84">
        <v>44112</v>
      </c>
      <c r="F13" s="77" t="s">
        <v>38</v>
      </c>
      <c r="G13" s="77"/>
      <c r="H13" s="77" t="s">
        <v>58</v>
      </c>
      <c r="I13" s="75" t="s">
        <v>119</v>
      </c>
      <c r="J13" s="158" t="s">
        <v>40</v>
      </c>
      <c r="K13" s="158" t="s">
        <v>60</v>
      </c>
      <c r="L13" s="77" t="s">
        <v>34</v>
      </c>
      <c r="M13" s="77" t="s">
        <v>43</v>
      </c>
      <c r="N13" s="77" t="s">
        <v>178</v>
      </c>
      <c r="O13" s="88"/>
      <c r="P13" s="77"/>
      <c r="Q13" s="88"/>
      <c r="R13" s="88"/>
      <c r="S13" s="77"/>
      <c r="T13" s="83">
        <v>8</v>
      </c>
      <c r="U13" s="88"/>
      <c r="V13" s="75" t="s">
        <v>171</v>
      </c>
      <c r="W13" s="77" t="s">
        <v>172</v>
      </c>
      <c r="X13" s="77" t="s">
        <v>172</v>
      </c>
      <c r="Y13" s="77">
        <v>1</v>
      </c>
      <c r="Z13" s="89">
        <v>44166</v>
      </c>
      <c r="AA13" s="159">
        <v>44742</v>
      </c>
      <c r="AB13" s="77" t="s">
        <v>116</v>
      </c>
      <c r="AC13" s="77" t="s">
        <v>239</v>
      </c>
      <c r="AD13" s="77" t="s">
        <v>51</v>
      </c>
      <c r="AE13" s="73" t="str">
        <f t="shared" si="0"/>
        <v>A</v>
      </c>
      <c r="AF13" s="74">
        <f t="shared" si="1"/>
        <v>0.14000000000000001</v>
      </c>
      <c r="AG13" s="75" t="s">
        <v>425</v>
      </c>
      <c r="AH13" s="76">
        <v>0.14000000000000001</v>
      </c>
      <c r="AI13" s="75" t="s">
        <v>425</v>
      </c>
      <c r="AJ13" s="77" t="s">
        <v>51</v>
      </c>
      <c r="AK13" s="73" t="str">
        <f t="shared" si="2"/>
        <v>A</v>
      </c>
      <c r="AL13" s="74">
        <f t="shared" si="3"/>
        <v>0.14000000000000001</v>
      </c>
      <c r="AM13" s="75" t="s">
        <v>624</v>
      </c>
      <c r="AN13" s="76">
        <v>0.14000000000000001</v>
      </c>
      <c r="AO13" s="75" t="s">
        <v>625</v>
      </c>
      <c r="AP13" s="77" t="s">
        <v>732</v>
      </c>
      <c r="AQ13" s="73" t="str">
        <f t="shared" si="6"/>
        <v>A</v>
      </c>
      <c r="AR13" s="74">
        <f t="shared" si="7"/>
        <v>0.34</v>
      </c>
      <c r="AS13" s="75" t="s">
        <v>797</v>
      </c>
      <c r="AT13" s="161">
        <v>0.34</v>
      </c>
      <c r="AU13" s="75" t="s">
        <v>798</v>
      </c>
      <c r="AV13" s="78" t="s">
        <v>626</v>
      </c>
      <c r="AW13" s="53"/>
    </row>
    <row r="14" spans="1:49" s="68" customFormat="1" ht="165.75" customHeight="1" x14ac:dyDescent="0.35">
      <c r="A14" s="203">
        <v>1004</v>
      </c>
      <c r="B14" s="83"/>
      <c r="C14" s="83"/>
      <c r="D14" s="77" t="s">
        <v>170</v>
      </c>
      <c r="E14" s="84"/>
      <c r="F14" s="77" t="s">
        <v>56</v>
      </c>
      <c r="G14" s="77"/>
      <c r="H14" s="77" t="s">
        <v>62</v>
      </c>
      <c r="I14" s="75" t="s">
        <v>174</v>
      </c>
      <c r="J14" s="158" t="s">
        <v>40</v>
      </c>
      <c r="K14" s="158" t="s">
        <v>60</v>
      </c>
      <c r="L14" s="77" t="s">
        <v>34</v>
      </c>
      <c r="M14" s="77" t="s">
        <v>43</v>
      </c>
      <c r="N14" s="77"/>
      <c r="O14" s="88"/>
      <c r="P14" s="77"/>
      <c r="Q14" s="88"/>
      <c r="R14" s="88"/>
      <c r="S14" s="77"/>
      <c r="T14" s="83">
        <v>3</v>
      </c>
      <c r="U14" s="88"/>
      <c r="V14" s="75" t="s">
        <v>175</v>
      </c>
      <c r="W14" s="77" t="s">
        <v>176</v>
      </c>
      <c r="X14" s="77" t="s">
        <v>176</v>
      </c>
      <c r="Y14" s="77">
        <v>349</v>
      </c>
      <c r="Z14" s="89">
        <v>44266</v>
      </c>
      <c r="AA14" s="159">
        <v>44742</v>
      </c>
      <c r="AB14" s="77" t="s">
        <v>177</v>
      </c>
      <c r="AC14" s="77" t="s">
        <v>45</v>
      </c>
      <c r="AD14" s="77" t="s">
        <v>44</v>
      </c>
      <c r="AE14" s="73" t="str">
        <f t="shared" si="0"/>
        <v>A</v>
      </c>
      <c r="AF14" s="74">
        <f t="shared" si="1"/>
        <v>0.88</v>
      </c>
      <c r="AG14" s="75" t="s">
        <v>419</v>
      </c>
      <c r="AH14" s="76">
        <v>0.88</v>
      </c>
      <c r="AI14" s="75" t="s">
        <v>420</v>
      </c>
      <c r="AJ14" s="77" t="s">
        <v>44</v>
      </c>
      <c r="AK14" s="73" t="str">
        <f t="shared" si="2"/>
        <v>A</v>
      </c>
      <c r="AL14" s="74">
        <f t="shared" si="3"/>
        <v>0.9</v>
      </c>
      <c r="AM14" s="75" t="s">
        <v>419</v>
      </c>
      <c r="AN14" s="76">
        <v>0.9</v>
      </c>
      <c r="AO14" s="75" t="s">
        <v>420</v>
      </c>
      <c r="AP14" s="77" t="s">
        <v>731</v>
      </c>
      <c r="AQ14" s="82" t="str">
        <f t="shared" si="6"/>
        <v>A</v>
      </c>
      <c r="AR14" s="74">
        <f t="shared" si="7"/>
        <v>0.9</v>
      </c>
      <c r="AS14" s="75" t="s">
        <v>419</v>
      </c>
      <c r="AT14" s="161">
        <v>0.9</v>
      </c>
      <c r="AU14" s="75" t="s">
        <v>762</v>
      </c>
      <c r="AV14" s="78" t="s">
        <v>972</v>
      </c>
      <c r="AW14" s="72"/>
    </row>
    <row r="15" spans="1:49" s="24" customFormat="1" ht="90.75" customHeight="1" x14ac:dyDescent="0.35">
      <c r="A15" s="78">
        <v>1005</v>
      </c>
      <c r="B15" s="83"/>
      <c r="C15" s="83"/>
      <c r="D15" s="77" t="s">
        <v>187</v>
      </c>
      <c r="E15" s="84"/>
      <c r="F15" s="77" t="s">
        <v>56</v>
      </c>
      <c r="G15" s="77"/>
      <c r="H15" s="77" t="s">
        <v>181</v>
      </c>
      <c r="I15" s="75" t="s">
        <v>180</v>
      </c>
      <c r="J15" s="158" t="s">
        <v>40</v>
      </c>
      <c r="K15" s="158" t="s">
        <v>60</v>
      </c>
      <c r="L15" s="77"/>
      <c r="M15" s="77"/>
      <c r="N15" s="77"/>
      <c r="O15" s="88"/>
      <c r="P15" s="77"/>
      <c r="Q15" s="88"/>
      <c r="R15" s="88"/>
      <c r="S15" s="77"/>
      <c r="T15" s="83">
        <v>1</v>
      </c>
      <c r="U15" s="88"/>
      <c r="V15" s="75" t="s">
        <v>182</v>
      </c>
      <c r="W15" s="77" t="s">
        <v>184</v>
      </c>
      <c r="X15" s="77" t="s">
        <v>184</v>
      </c>
      <c r="Y15" s="77">
        <v>1</v>
      </c>
      <c r="Z15" s="89">
        <v>44270</v>
      </c>
      <c r="AA15" s="159">
        <v>44926</v>
      </c>
      <c r="AB15" s="77" t="s">
        <v>185</v>
      </c>
      <c r="AC15" s="77" t="s">
        <v>186</v>
      </c>
      <c r="AD15" s="77" t="s">
        <v>51</v>
      </c>
      <c r="AE15" s="73" t="str">
        <f t="shared" si="0"/>
        <v>A</v>
      </c>
      <c r="AF15" s="74" t="str">
        <f t="shared" si="1"/>
        <v>N.A.</v>
      </c>
      <c r="AG15" s="75" t="s">
        <v>343</v>
      </c>
      <c r="AH15" s="76" t="s">
        <v>37</v>
      </c>
      <c r="AI15" s="75" t="s">
        <v>343</v>
      </c>
      <c r="AJ15" s="77" t="s">
        <v>51</v>
      </c>
      <c r="AK15" s="73" t="str">
        <f t="shared" si="2"/>
        <v>A</v>
      </c>
      <c r="AL15" s="74">
        <f t="shared" si="3"/>
        <v>0</v>
      </c>
      <c r="AM15" s="75" t="s">
        <v>627</v>
      </c>
      <c r="AN15" s="76">
        <v>0</v>
      </c>
      <c r="AO15" s="75" t="s">
        <v>627</v>
      </c>
      <c r="AP15" s="77" t="s">
        <v>732</v>
      </c>
      <c r="AQ15" s="73" t="str">
        <f t="shared" si="6"/>
        <v>A</v>
      </c>
      <c r="AR15" s="74">
        <f t="shared" si="7"/>
        <v>0.5</v>
      </c>
      <c r="AS15" s="75" t="s">
        <v>906</v>
      </c>
      <c r="AT15" s="190">
        <v>0.5</v>
      </c>
      <c r="AU15" s="75" t="s">
        <v>907</v>
      </c>
      <c r="AV15" s="78" t="s">
        <v>953</v>
      </c>
      <c r="AW15" s="72"/>
    </row>
    <row r="16" spans="1:49" s="24" customFormat="1" ht="192.75" customHeight="1" x14ac:dyDescent="0.35">
      <c r="A16" s="78">
        <v>1005</v>
      </c>
      <c r="B16" s="83"/>
      <c r="C16" s="83"/>
      <c r="D16" s="77" t="s">
        <v>187</v>
      </c>
      <c r="E16" s="84"/>
      <c r="F16" s="77" t="s">
        <v>56</v>
      </c>
      <c r="G16" s="77"/>
      <c r="H16" s="77" t="s">
        <v>181</v>
      </c>
      <c r="I16" s="75" t="s">
        <v>180</v>
      </c>
      <c r="J16" s="158" t="s">
        <v>40</v>
      </c>
      <c r="K16" s="158" t="s">
        <v>60</v>
      </c>
      <c r="L16" s="77"/>
      <c r="M16" s="77"/>
      <c r="N16" s="77"/>
      <c r="O16" s="88"/>
      <c r="P16" s="77"/>
      <c r="Q16" s="88"/>
      <c r="R16" s="88"/>
      <c r="S16" s="77"/>
      <c r="T16" s="83">
        <v>2</v>
      </c>
      <c r="U16" s="88"/>
      <c r="V16" s="75" t="s">
        <v>183</v>
      </c>
      <c r="W16" s="77" t="s">
        <v>90</v>
      </c>
      <c r="X16" s="77" t="s">
        <v>90</v>
      </c>
      <c r="Y16" s="77">
        <v>3</v>
      </c>
      <c r="Z16" s="89">
        <v>44299</v>
      </c>
      <c r="AA16" s="159">
        <v>44926</v>
      </c>
      <c r="AB16" s="77" t="s">
        <v>185</v>
      </c>
      <c r="AC16" s="77" t="s">
        <v>186</v>
      </c>
      <c r="AD16" s="77" t="s">
        <v>51</v>
      </c>
      <c r="AE16" s="73" t="str">
        <f t="shared" si="0"/>
        <v>A</v>
      </c>
      <c r="AF16" s="74" t="str">
        <f t="shared" si="1"/>
        <v>N.A.</v>
      </c>
      <c r="AG16" s="75" t="s">
        <v>343</v>
      </c>
      <c r="AH16" s="76" t="s">
        <v>37</v>
      </c>
      <c r="AI16" s="75" t="s">
        <v>343</v>
      </c>
      <c r="AJ16" s="77" t="s">
        <v>51</v>
      </c>
      <c r="AK16" s="73" t="str">
        <f t="shared" si="2"/>
        <v>A</v>
      </c>
      <c r="AL16" s="74">
        <f t="shared" si="3"/>
        <v>0</v>
      </c>
      <c r="AM16" s="75" t="s">
        <v>627</v>
      </c>
      <c r="AN16" s="76">
        <v>0</v>
      </c>
      <c r="AO16" s="75" t="s">
        <v>627</v>
      </c>
      <c r="AP16" s="77" t="s">
        <v>732</v>
      </c>
      <c r="AQ16" s="73" t="str">
        <f t="shared" si="6"/>
        <v>A</v>
      </c>
      <c r="AR16" s="74">
        <f t="shared" si="7"/>
        <v>0.33</v>
      </c>
      <c r="AS16" s="75" t="s">
        <v>908</v>
      </c>
      <c r="AT16" s="190">
        <v>0.33</v>
      </c>
      <c r="AU16" s="75" t="s">
        <v>909</v>
      </c>
      <c r="AV16" s="78" t="s">
        <v>953</v>
      </c>
      <c r="AW16" s="72"/>
    </row>
    <row r="17" spans="1:49" s="24" customFormat="1" ht="102.75" customHeight="1" x14ac:dyDescent="0.35">
      <c r="A17" s="203">
        <v>1049</v>
      </c>
      <c r="B17" s="83"/>
      <c r="C17" s="83"/>
      <c r="D17" s="77" t="s">
        <v>191</v>
      </c>
      <c r="E17" s="84"/>
      <c r="F17" s="77" t="s">
        <v>38</v>
      </c>
      <c r="G17" s="77"/>
      <c r="H17" s="77" t="s">
        <v>62</v>
      </c>
      <c r="I17" s="75" t="s">
        <v>190</v>
      </c>
      <c r="J17" s="158" t="s">
        <v>40</v>
      </c>
      <c r="K17" s="158" t="s">
        <v>60</v>
      </c>
      <c r="L17" s="77"/>
      <c r="M17" s="77"/>
      <c r="N17" s="77"/>
      <c r="O17" s="88"/>
      <c r="P17" s="61"/>
      <c r="Q17" s="62"/>
      <c r="R17" s="62"/>
      <c r="S17" s="61"/>
      <c r="T17" s="83">
        <v>1</v>
      </c>
      <c r="U17" s="88"/>
      <c r="V17" s="75" t="s">
        <v>240</v>
      </c>
      <c r="W17" s="77" t="s">
        <v>241</v>
      </c>
      <c r="X17" s="77" t="s">
        <v>241</v>
      </c>
      <c r="Y17" s="77">
        <v>4</v>
      </c>
      <c r="Z17" s="89">
        <v>44407</v>
      </c>
      <c r="AA17" s="159">
        <v>44607</v>
      </c>
      <c r="AB17" s="77" t="s">
        <v>242</v>
      </c>
      <c r="AC17" s="77" t="s">
        <v>45</v>
      </c>
      <c r="AD17" s="61" t="s">
        <v>44</v>
      </c>
      <c r="AE17" s="63" t="str">
        <f t="shared" si="0"/>
        <v>A</v>
      </c>
      <c r="AF17" s="64">
        <f t="shared" si="1"/>
        <v>0.5</v>
      </c>
      <c r="AG17" s="48" t="s">
        <v>421</v>
      </c>
      <c r="AH17" s="60">
        <v>0.5</v>
      </c>
      <c r="AI17" s="48" t="s">
        <v>424</v>
      </c>
      <c r="AJ17" s="77" t="s">
        <v>44</v>
      </c>
      <c r="AK17" s="73" t="str">
        <f t="shared" si="2"/>
        <v>A</v>
      </c>
      <c r="AL17" s="74">
        <f t="shared" si="3"/>
        <v>0.75</v>
      </c>
      <c r="AM17" s="75" t="s">
        <v>606</v>
      </c>
      <c r="AN17" s="76">
        <v>0.75</v>
      </c>
      <c r="AO17" s="75" t="s">
        <v>607</v>
      </c>
      <c r="AP17" s="77" t="s">
        <v>731</v>
      </c>
      <c r="AQ17" s="82" t="str">
        <f t="shared" si="6"/>
        <v>C</v>
      </c>
      <c r="AR17" s="74">
        <f t="shared" si="7"/>
        <v>1</v>
      </c>
      <c r="AS17" s="75" t="s">
        <v>763</v>
      </c>
      <c r="AT17" s="161">
        <v>1</v>
      </c>
      <c r="AU17" s="75" t="s">
        <v>764</v>
      </c>
      <c r="AV17" s="128" t="s">
        <v>930</v>
      </c>
      <c r="AW17" s="53"/>
    </row>
    <row r="18" spans="1:49" s="24" customFormat="1" ht="75.75" customHeight="1" x14ac:dyDescent="0.35">
      <c r="A18" s="203">
        <v>1052</v>
      </c>
      <c r="B18" s="83"/>
      <c r="C18" s="83"/>
      <c r="D18" s="78" t="s">
        <v>193</v>
      </c>
      <c r="E18" s="84"/>
      <c r="F18" s="77" t="s">
        <v>38</v>
      </c>
      <c r="G18" s="77"/>
      <c r="H18" s="77" t="s">
        <v>89</v>
      </c>
      <c r="I18" s="75" t="s">
        <v>192</v>
      </c>
      <c r="J18" s="158" t="s">
        <v>40</v>
      </c>
      <c r="K18" s="158" t="s">
        <v>60</v>
      </c>
      <c r="L18" s="77"/>
      <c r="M18" s="77"/>
      <c r="N18" s="77"/>
      <c r="O18" s="88"/>
      <c r="P18" s="77"/>
      <c r="Q18" s="88"/>
      <c r="R18" s="88"/>
      <c r="S18" s="77"/>
      <c r="T18" s="83">
        <v>1</v>
      </c>
      <c r="U18" s="165" t="s">
        <v>654</v>
      </c>
      <c r="V18" s="75" t="s">
        <v>655</v>
      </c>
      <c r="W18" s="77" t="s">
        <v>656</v>
      </c>
      <c r="X18" s="77" t="s">
        <v>656</v>
      </c>
      <c r="Y18" s="77">
        <v>1</v>
      </c>
      <c r="Z18" s="89">
        <v>44579</v>
      </c>
      <c r="AA18" s="201">
        <v>44620</v>
      </c>
      <c r="AB18" s="77" t="s">
        <v>657</v>
      </c>
      <c r="AC18" s="77" t="s">
        <v>117</v>
      </c>
      <c r="AD18" s="77" t="s">
        <v>51</v>
      </c>
      <c r="AE18" s="73" t="str">
        <f t="shared" ref="AE18:AE32" si="8">IF(AH18="N.A.","A",(IF(AH18&lt;100%,"A","C")))</f>
        <v>A</v>
      </c>
      <c r="AF18" s="74" t="str">
        <f t="shared" ref="AF18:AF32" si="9">AH18</f>
        <v>N.A.</v>
      </c>
      <c r="AG18" s="75" t="s">
        <v>426</v>
      </c>
      <c r="AH18" s="76" t="s">
        <v>37</v>
      </c>
      <c r="AI18" s="75" t="s">
        <v>427</v>
      </c>
      <c r="AJ18" s="77" t="s">
        <v>51</v>
      </c>
      <c r="AK18" s="73" t="str">
        <f t="shared" ref="AK18:AK39" si="10">IF(AN18="N.A.","A",(IF(AN18&lt;100%,"A","C")))</f>
        <v>A</v>
      </c>
      <c r="AL18" s="74" t="str">
        <f t="shared" ref="AL18:AL39" si="11">AN18</f>
        <v>N.A.</v>
      </c>
      <c r="AM18" s="75" t="s">
        <v>627</v>
      </c>
      <c r="AN18" s="76" t="s">
        <v>37</v>
      </c>
      <c r="AO18" s="75" t="s">
        <v>627</v>
      </c>
      <c r="AP18" s="78" t="s">
        <v>732</v>
      </c>
      <c r="AQ18" s="73" t="str">
        <f t="shared" si="6"/>
        <v>A</v>
      </c>
      <c r="AR18" s="74">
        <f t="shared" si="7"/>
        <v>0</v>
      </c>
      <c r="AS18" s="75"/>
      <c r="AT18" s="161">
        <v>0</v>
      </c>
      <c r="AU18" s="75"/>
      <c r="AV18" s="128" t="s">
        <v>917</v>
      </c>
      <c r="AW18" s="150"/>
    </row>
    <row r="19" spans="1:49" s="24" customFormat="1" ht="75.75" customHeight="1" x14ac:dyDescent="0.35">
      <c r="A19" s="203">
        <v>1053</v>
      </c>
      <c r="B19" s="83"/>
      <c r="C19" s="83"/>
      <c r="D19" s="78" t="s">
        <v>193</v>
      </c>
      <c r="E19" s="84"/>
      <c r="F19" s="77" t="s">
        <v>38</v>
      </c>
      <c r="G19" s="77"/>
      <c r="H19" s="77" t="s">
        <v>89</v>
      </c>
      <c r="I19" s="75" t="s">
        <v>194</v>
      </c>
      <c r="J19" s="158" t="s">
        <v>40</v>
      </c>
      <c r="K19" s="158" t="s">
        <v>60</v>
      </c>
      <c r="L19" s="77"/>
      <c r="M19" s="77"/>
      <c r="N19" s="77"/>
      <c r="O19" s="88"/>
      <c r="P19" s="77"/>
      <c r="Q19" s="88"/>
      <c r="R19" s="88"/>
      <c r="S19" s="77"/>
      <c r="T19" s="83">
        <v>1</v>
      </c>
      <c r="U19" s="165" t="s">
        <v>658</v>
      </c>
      <c r="V19" s="75" t="s">
        <v>659</v>
      </c>
      <c r="W19" s="77" t="s">
        <v>660</v>
      </c>
      <c r="X19" s="77" t="s">
        <v>660</v>
      </c>
      <c r="Y19" s="77">
        <v>1</v>
      </c>
      <c r="Z19" s="89">
        <v>44579</v>
      </c>
      <c r="AA19" s="201">
        <v>44620</v>
      </c>
      <c r="AB19" s="77" t="s">
        <v>657</v>
      </c>
      <c r="AC19" s="77" t="s">
        <v>117</v>
      </c>
      <c r="AD19" s="77" t="s">
        <v>51</v>
      </c>
      <c r="AE19" s="73" t="str">
        <f t="shared" si="8"/>
        <v>A</v>
      </c>
      <c r="AF19" s="74" t="str">
        <f t="shared" si="9"/>
        <v>N.A.</v>
      </c>
      <c r="AG19" s="75" t="s">
        <v>426</v>
      </c>
      <c r="AH19" s="76" t="s">
        <v>37</v>
      </c>
      <c r="AI19" s="75" t="s">
        <v>427</v>
      </c>
      <c r="AJ19" s="77" t="s">
        <v>51</v>
      </c>
      <c r="AK19" s="73" t="str">
        <f t="shared" si="10"/>
        <v>A</v>
      </c>
      <c r="AL19" s="74" t="str">
        <f t="shared" si="11"/>
        <v>N.A.</v>
      </c>
      <c r="AM19" s="75" t="s">
        <v>627</v>
      </c>
      <c r="AN19" s="76" t="s">
        <v>37</v>
      </c>
      <c r="AO19" s="75" t="s">
        <v>627</v>
      </c>
      <c r="AP19" s="78" t="s">
        <v>732</v>
      </c>
      <c r="AQ19" s="73" t="str">
        <f t="shared" si="6"/>
        <v>A</v>
      </c>
      <c r="AR19" s="74">
        <f t="shared" si="7"/>
        <v>0</v>
      </c>
      <c r="AS19" s="75"/>
      <c r="AT19" s="161">
        <v>0</v>
      </c>
      <c r="AU19" s="75"/>
      <c r="AV19" s="186" t="s">
        <v>918</v>
      </c>
      <c r="AW19" s="150"/>
    </row>
    <row r="20" spans="1:49" s="24" customFormat="1" ht="75.75" customHeight="1" x14ac:dyDescent="0.35">
      <c r="A20" s="203">
        <v>1054</v>
      </c>
      <c r="B20" s="83"/>
      <c r="C20" s="83"/>
      <c r="D20" s="78" t="s">
        <v>193</v>
      </c>
      <c r="E20" s="84"/>
      <c r="F20" s="77" t="s">
        <v>38</v>
      </c>
      <c r="G20" s="77"/>
      <c r="H20" s="77" t="s">
        <v>89</v>
      </c>
      <c r="I20" s="75" t="s">
        <v>195</v>
      </c>
      <c r="J20" s="158" t="s">
        <v>40</v>
      </c>
      <c r="K20" s="158" t="s">
        <v>60</v>
      </c>
      <c r="L20" s="77"/>
      <c r="M20" s="77"/>
      <c r="N20" s="77"/>
      <c r="O20" s="88"/>
      <c r="P20" s="77"/>
      <c r="Q20" s="88"/>
      <c r="R20" s="88"/>
      <c r="S20" s="77"/>
      <c r="T20" s="83">
        <v>1</v>
      </c>
      <c r="U20" s="165" t="s">
        <v>661</v>
      </c>
      <c r="V20" s="75" t="s">
        <v>662</v>
      </c>
      <c r="W20" s="77" t="s">
        <v>184</v>
      </c>
      <c r="X20" s="77" t="s">
        <v>184</v>
      </c>
      <c r="Y20" s="77">
        <v>1</v>
      </c>
      <c r="Z20" s="89">
        <v>44579</v>
      </c>
      <c r="AA20" s="201">
        <v>44651</v>
      </c>
      <c r="AB20" s="77" t="s">
        <v>657</v>
      </c>
      <c r="AC20" s="77" t="s">
        <v>117</v>
      </c>
      <c r="AD20" s="77" t="s">
        <v>51</v>
      </c>
      <c r="AE20" s="73" t="str">
        <f t="shared" si="8"/>
        <v>A</v>
      </c>
      <c r="AF20" s="74" t="str">
        <f t="shared" si="9"/>
        <v>N.A.</v>
      </c>
      <c r="AG20" s="75" t="s">
        <v>426</v>
      </c>
      <c r="AH20" s="76" t="s">
        <v>37</v>
      </c>
      <c r="AI20" s="75" t="s">
        <v>427</v>
      </c>
      <c r="AJ20" s="77" t="s">
        <v>51</v>
      </c>
      <c r="AK20" s="73" t="str">
        <f t="shared" si="10"/>
        <v>A</v>
      </c>
      <c r="AL20" s="74" t="str">
        <f t="shared" si="11"/>
        <v>N.A.</v>
      </c>
      <c r="AM20" s="75" t="s">
        <v>627</v>
      </c>
      <c r="AN20" s="76" t="s">
        <v>37</v>
      </c>
      <c r="AO20" s="75" t="s">
        <v>627</v>
      </c>
      <c r="AP20" s="78" t="s">
        <v>732</v>
      </c>
      <c r="AQ20" s="73" t="str">
        <f t="shared" si="6"/>
        <v>A</v>
      </c>
      <c r="AR20" s="74">
        <f t="shared" si="7"/>
        <v>0</v>
      </c>
      <c r="AS20" s="75"/>
      <c r="AT20" s="161">
        <v>0</v>
      </c>
      <c r="AU20" s="75"/>
      <c r="AV20" s="186" t="s">
        <v>919</v>
      </c>
      <c r="AW20" s="150"/>
    </row>
    <row r="21" spans="1:49" s="24" customFormat="1" ht="75.75" customHeight="1" x14ac:dyDescent="0.35">
      <c r="A21" s="203">
        <v>1055</v>
      </c>
      <c r="B21" s="83"/>
      <c r="C21" s="83"/>
      <c r="D21" s="78" t="s">
        <v>193</v>
      </c>
      <c r="E21" s="84"/>
      <c r="F21" s="77" t="s">
        <v>38</v>
      </c>
      <c r="G21" s="77"/>
      <c r="H21" s="77" t="s">
        <v>89</v>
      </c>
      <c r="I21" s="75" t="s">
        <v>196</v>
      </c>
      <c r="J21" s="158" t="s">
        <v>40</v>
      </c>
      <c r="K21" s="158" t="s">
        <v>60</v>
      </c>
      <c r="L21" s="77"/>
      <c r="M21" s="77"/>
      <c r="N21" s="77"/>
      <c r="O21" s="88"/>
      <c r="P21" s="77"/>
      <c r="Q21" s="88"/>
      <c r="R21" s="88"/>
      <c r="S21" s="77"/>
      <c r="T21" s="83">
        <v>1</v>
      </c>
      <c r="U21" s="165" t="s">
        <v>663</v>
      </c>
      <c r="V21" s="75" t="s">
        <v>664</v>
      </c>
      <c r="W21" s="77" t="s">
        <v>665</v>
      </c>
      <c r="X21" s="77" t="s">
        <v>666</v>
      </c>
      <c r="Y21" s="77">
        <v>1</v>
      </c>
      <c r="Z21" s="89">
        <v>44579</v>
      </c>
      <c r="AA21" s="201">
        <v>44651</v>
      </c>
      <c r="AB21" s="77" t="s">
        <v>657</v>
      </c>
      <c r="AC21" s="77" t="s">
        <v>117</v>
      </c>
      <c r="AD21" s="77" t="s">
        <v>51</v>
      </c>
      <c r="AE21" s="73" t="str">
        <f t="shared" si="8"/>
        <v>A</v>
      </c>
      <c r="AF21" s="74" t="str">
        <f t="shared" si="9"/>
        <v>N.A.</v>
      </c>
      <c r="AG21" s="75" t="s">
        <v>426</v>
      </c>
      <c r="AH21" s="76" t="s">
        <v>37</v>
      </c>
      <c r="AI21" s="75" t="s">
        <v>427</v>
      </c>
      <c r="AJ21" s="77" t="s">
        <v>51</v>
      </c>
      <c r="AK21" s="73" t="str">
        <f t="shared" si="10"/>
        <v>A</v>
      </c>
      <c r="AL21" s="74" t="str">
        <f t="shared" si="11"/>
        <v>N.A.</v>
      </c>
      <c r="AM21" s="75" t="s">
        <v>627</v>
      </c>
      <c r="AN21" s="76" t="s">
        <v>37</v>
      </c>
      <c r="AO21" s="75" t="s">
        <v>627</v>
      </c>
      <c r="AP21" s="78" t="s">
        <v>732</v>
      </c>
      <c r="AQ21" s="73" t="str">
        <f t="shared" si="6"/>
        <v>A</v>
      </c>
      <c r="AR21" s="74">
        <f t="shared" si="7"/>
        <v>0</v>
      </c>
      <c r="AS21" s="75"/>
      <c r="AT21" s="161">
        <v>0</v>
      </c>
      <c r="AU21" s="75"/>
      <c r="AV21" s="128" t="s">
        <v>954</v>
      </c>
      <c r="AW21" s="150" t="s">
        <v>829</v>
      </c>
    </row>
    <row r="22" spans="1:49" s="68" customFormat="1" ht="75.75" customHeight="1" x14ac:dyDescent="0.35">
      <c r="A22" s="203">
        <v>1065</v>
      </c>
      <c r="B22" s="83"/>
      <c r="C22" s="83"/>
      <c r="D22" s="77"/>
      <c r="E22" s="84"/>
      <c r="F22" s="77" t="s">
        <v>38</v>
      </c>
      <c r="G22" s="77"/>
      <c r="H22" s="77" t="s">
        <v>49</v>
      </c>
      <c r="I22" s="75" t="s">
        <v>197</v>
      </c>
      <c r="J22" s="158" t="s">
        <v>40</v>
      </c>
      <c r="K22" s="158" t="s">
        <v>60</v>
      </c>
      <c r="L22" s="77"/>
      <c r="M22" s="77"/>
      <c r="N22" s="77"/>
      <c r="O22" s="88"/>
      <c r="P22" s="77"/>
      <c r="Q22" s="88"/>
      <c r="R22" s="88"/>
      <c r="S22" s="77"/>
      <c r="T22" s="83"/>
      <c r="U22" s="165" t="s">
        <v>646</v>
      </c>
      <c r="V22" s="75" t="s">
        <v>645</v>
      </c>
      <c r="W22" s="77" t="s">
        <v>647</v>
      </c>
      <c r="X22" s="77" t="s">
        <v>647</v>
      </c>
      <c r="Y22" s="77">
        <v>75</v>
      </c>
      <c r="Z22" s="89">
        <v>44594</v>
      </c>
      <c r="AA22" s="202">
        <v>44925</v>
      </c>
      <c r="AB22" s="77" t="s">
        <v>639</v>
      </c>
      <c r="AC22" s="77" t="s">
        <v>643</v>
      </c>
      <c r="AD22" s="77" t="s">
        <v>36</v>
      </c>
      <c r="AE22" s="73" t="str">
        <f t="shared" si="8"/>
        <v>A</v>
      </c>
      <c r="AF22" s="74" t="str">
        <f t="shared" si="9"/>
        <v>N.A.</v>
      </c>
      <c r="AG22" s="75" t="s">
        <v>341</v>
      </c>
      <c r="AH22" s="76" t="s">
        <v>37</v>
      </c>
      <c r="AI22" s="75" t="s">
        <v>341</v>
      </c>
      <c r="AJ22" s="77" t="s">
        <v>36</v>
      </c>
      <c r="AK22" s="73" t="str">
        <f t="shared" si="10"/>
        <v>A</v>
      </c>
      <c r="AL22" s="74">
        <f t="shared" si="11"/>
        <v>0</v>
      </c>
      <c r="AM22" s="75" t="s">
        <v>648</v>
      </c>
      <c r="AN22" s="76">
        <v>0</v>
      </c>
      <c r="AO22" s="75" t="s">
        <v>648</v>
      </c>
      <c r="AP22" s="77" t="s">
        <v>728</v>
      </c>
      <c r="AQ22" s="73" t="str">
        <f t="shared" si="6"/>
        <v>A</v>
      </c>
      <c r="AR22" s="74">
        <f t="shared" si="7"/>
        <v>0.1</v>
      </c>
      <c r="AS22" s="75" t="s">
        <v>841</v>
      </c>
      <c r="AT22" s="161">
        <v>0.1</v>
      </c>
      <c r="AU22" s="75" t="s">
        <v>842</v>
      </c>
      <c r="AV22" s="78" t="s">
        <v>649</v>
      </c>
      <c r="AW22" s="72"/>
    </row>
    <row r="23" spans="1:49" s="68" customFormat="1" ht="75.75" customHeight="1" x14ac:dyDescent="0.35">
      <c r="A23" s="203">
        <v>1066</v>
      </c>
      <c r="B23" s="83"/>
      <c r="C23" s="83"/>
      <c r="D23" s="77"/>
      <c r="E23" s="84"/>
      <c r="F23" s="77" t="s">
        <v>38</v>
      </c>
      <c r="G23" s="77"/>
      <c r="H23" s="77" t="s">
        <v>49</v>
      </c>
      <c r="I23" s="75" t="s">
        <v>198</v>
      </c>
      <c r="J23" s="158" t="s">
        <v>40</v>
      </c>
      <c r="K23" s="158" t="s">
        <v>60</v>
      </c>
      <c r="L23" s="77"/>
      <c r="M23" s="77"/>
      <c r="N23" s="77"/>
      <c r="O23" s="88"/>
      <c r="P23" s="77"/>
      <c r="Q23" s="88"/>
      <c r="R23" s="88"/>
      <c r="S23" s="77"/>
      <c r="T23" s="83"/>
      <c r="U23" s="165" t="s">
        <v>650</v>
      </c>
      <c r="V23" s="75" t="s">
        <v>651</v>
      </c>
      <c r="W23" s="77" t="s">
        <v>652</v>
      </c>
      <c r="X23" s="77" t="s">
        <v>184</v>
      </c>
      <c r="Y23" s="77">
        <v>75</v>
      </c>
      <c r="Z23" s="89">
        <v>44594</v>
      </c>
      <c r="AA23" s="202">
        <v>44926</v>
      </c>
      <c r="AB23" s="77" t="s">
        <v>639</v>
      </c>
      <c r="AC23" s="77" t="s">
        <v>643</v>
      </c>
      <c r="AD23" s="77" t="s">
        <v>36</v>
      </c>
      <c r="AE23" s="73" t="str">
        <f t="shared" si="8"/>
        <v>A</v>
      </c>
      <c r="AF23" s="74" t="str">
        <f t="shared" si="9"/>
        <v>N.A.</v>
      </c>
      <c r="AG23" s="75" t="s">
        <v>341</v>
      </c>
      <c r="AH23" s="76" t="s">
        <v>37</v>
      </c>
      <c r="AI23" s="75" t="s">
        <v>341</v>
      </c>
      <c r="AJ23" s="77" t="s">
        <v>36</v>
      </c>
      <c r="AK23" s="73" t="str">
        <f t="shared" si="10"/>
        <v>A</v>
      </c>
      <c r="AL23" s="74">
        <f t="shared" si="11"/>
        <v>0</v>
      </c>
      <c r="AM23" s="75" t="s">
        <v>648</v>
      </c>
      <c r="AN23" s="76">
        <v>0</v>
      </c>
      <c r="AO23" s="75" t="s">
        <v>648</v>
      </c>
      <c r="AP23" s="77" t="s">
        <v>728</v>
      </c>
      <c r="AQ23" s="73" t="str">
        <f t="shared" si="6"/>
        <v>A</v>
      </c>
      <c r="AR23" s="74">
        <f t="shared" si="7"/>
        <v>0</v>
      </c>
      <c r="AS23" s="87" t="s">
        <v>843</v>
      </c>
      <c r="AT23" s="161">
        <v>0</v>
      </c>
      <c r="AU23" s="75" t="s">
        <v>844</v>
      </c>
      <c r="AV23" s="78" t="s">
        <v>653</v>
      </c>
      <c r="AW23" s="72"/>
    </row>
    <row r="24" spans="1:49" s="24" customFormat="1" ht="75.75" customHeight="1" x14ac:dyDescent="0.35">
      <c r="A24" s="203">
        <v>1067</v>
      </c>
      <c r="B24" s="83"/>
      <c r="C24" s="83"/>
      <c r="D24" s="77"/>
      <c r="E24" s="84"/>
      <c r="F24" s="77" t="s">
        <v>38</v>
      </c>
      <c r="G24" s="77"/>
      <c r="H24" s="77" t="s">
        <v>49</v>
      </c>
      <c r="I24" s="75" t="s">
        <v>199</v>
      </c>
      <c r="J24" s="158" t="s">
        <v>40</v>
      </c>
      <c r="K24" s="158" t="s">
        <v>60</v>
      </c>
      <c r="L24" s="77"/>
      <c r="M24" s="77"/>
      <c r="N24" s="77"/>
      <c r="O24" s="88"/>
      <c r="P24" s="144"/>
      <c r="Q24" s="146"/>
      <c r="R24" s="146"/>
      <c r="S24" s="144"/>
      <c r="T24" s="83">
        <v>1</v>
      </c>
      <c r="U24" s="88" t="s">
        <v>401</v>
      </c>
      <c r="V24" s="75" t="s">
        <v>434</v>
      </c>
      <c r="W24" s="77" t="s">
        <v>402</v>
      </c>
      <c r="X24" s="77" t="s">
        <v>402</v>
      </c>
      <c r="Y24" s="77">
        <v>1</v>
      </c>
      <c r="Z24" s="89">
        <v>44484</v>
      </c>
      <c r="AA24" s="89">
        <v>44681</v>
      </c>
      <c r="AB24" s="77" t="s">
        <v>68</v>
      </c>
      <c r="AC24" s="77" t="s">
        <v>41</v>
      </c>
      <c r="AD24" s="144" t="s">
        <v>36</v>
      </c>
      <c r="AE24" s="147" t="str">
        <f t="shared" si="8"/>
        <v>A</v>
      </c>
      <c r="AF24" s="148" t="str">
        <f t="shared" si="9"/>
        <v>N.A.</v>
      </c>
      <c r="AG24" s="145" t="s">
        <v>400</v>
      </c>
      <c r="AH24" s="149" t="s">
        <v>37</v>
      </c>
      <c r="AI24" s="145" t="s">
        <v>400</v>
      </c>
      <c r="AJ24" s="77" t="s">
        <v>36</v>
      </c>
      <c r="AK24" s="73" t="str">
        <f t="shared" si="10"/>
        <v>A</v>
      </c>
      <c r="AL24" s="74">
        <f t="shared" si="11"/>
        <v>0</v>
      </c>
      <c r="AM24" s="75" t="s">
        <v>637</v>
      </c>
      <c r="AN24" s="76">
        <v>0</v>
      </c>
      <c r="AO24" s="75" t="s">
        <v>636</v>
      </c>
      <c r="AP24" s="77" t="s">
        <v>733</v>
      </c>
      <c r="AQ24" s="82" t="s">
        <v>772</v>
      </c>
      <c r="AR24" s="74">
        <f>AT24</f>
        <v>1</v>
      </c>
      <c r="AS24" s="75" t="s">
        <v>773</v>
      </c>
      <c r="AT24" s="161">
        <v>1</v>
      </c>
      <c r="AU24" s="75" t="s">
        <v>774</v>
      </c>
      <c r="AV24" s="78" t="s">
        <v>931</v>
      </c>
      <c r="AW24" s="53"/>
    </row>
    <row r="25" spans="1:49" s="68" customFormat="1" ht="75.75" customHeight="1" x14ac:dyDescent="0.35">
      <c r="A25" s="78">
        <v>1068</v>
      </c>
      <c r="B25" s="83"/>
      <c r="C25" s="83"/>
      <c r="D25" s="77"/>
      <c r="E25" s="84"/>
      <c r="F25" s="77" t="s">
        <v>38</v>
      </c>
      <c r="G25" s="77"/>
      <c r="H25" s="77" t="s">
        <v>49</v>
      </c>
      <c r="I25" s="75" t="s">
        <v>200</v>
      </c>
      <c r="J25" s="158" t="s">
        <v>40</v>
      </c>
      <c r="K25" s="158" t="s">
        <v>60</v>
      </c>
      <c r="L25" s="77"/>
      <c r="M25" s="77"/>
      <c r="N25" s="77"/>
      <c r="O25" s="88"/>
      <c r="P25" s="104"/>
      <c r="Q25" s="119"/>
      <c r="R25" s="119"/>
      <c r="S25" s="104"/>
      <c r="T25" s="83">
        <v>1</v>
      </c>
      <c r="U25" s="166" t="s">
        <v>698</v>
      </c>
      <c r="V25" s="75" t="s">
        <v>699</v>
      </c>
      <c r="W25" s="77" t="s">
        <v>702</v>
      </c>
      <c r="X25" s="77" t="s">
        <v>333</v>
      </c>
      <c r="Y25" s="77">
        <v>1</v>
      </c>
      <c r="Z25" s="89">
        <v>44610</v>
      </c>
      <c r="AA25" s="89">
        <v>44620</v>
      </c>
      <c r="AB25" s="77" t="s">
        <v>707</v>
      </c>
      <c r="AC25" s="77" t="s">
        <v>107</v>
      </c>
      <c r="AD25" s="104" t="s">
        <v>36</v>
      </c>
      <c r="AE25" s="102" t="str">
        <f t="shared" si="8"/>
        <v>A</v>
      </c>
      <c r="AF25" s="120" t="str">
        <f t="shared" si="9"/>
        <v>N.A.</v>
      </c>
      <c r="AG25" s="118" t="s">
        <v>342</v>
      </c>
      <c r="AH25" s="121" t="s">
        <v>37</v>
      </c>
      <c r="AI25" s="118" t="s">
        <v>342</v>
      </c>
      <c r="AJ25" s="77" t="s">
        <v>36</v>
      </c>
      <c r="AK25" s="73" t="str">
        <f t="shared" si="10"/>
        <v>A</v>
      </c>
      <c r="AL25" s="74">
        <f t="shared" si="11"/>
        <v>0</v>
      </c>
      <c r="AM25" s="75"/>
      <c r="AN25" s="76">
        <v>0</v>
      </c>
      <c r="AO25" s="75"/>
      <c r="AP25" s="77" t="s">
        <v>728</v>
      </c>
      <c r="AQ25" s="82" t="str">
        <f t="shared" ref="AQ25" si="12">IF(AT25="N.A.","A",(IF(AT25&lt;100%,"A","C")))</f>
        <v>C</v>
      </c>
      <c r="AR25" s="74">
        <f t="shared" ref="AR25" si="13">AT25</f>
        <v>1</v>
      </c>
      <c r="AS25" s="87" t="s">
        <v>855</v>
      </c>
      <c r="AT25" s="161">
        <v>1</v>
      </c>
      <c r="AU25" s="75" t="s">
        <v>856</v>
      </c>
      <c r="AV25" s="78" t="s">
        <v>932</v>
      </c>
      <c r="AW25" s="72"/>
    </row>
    <row r="26" spans="1:49" s="68" customFormat="1" ht="75.75" customHeight="1" x14ac:dyDescent="0.35">
      <c r="A26" s="78">
        <v>1068</v>
      </c>
      <c r="B26" s="83"/>
      <c r="C26" s="83"/>
      <c r="D26" s="77"/>
      <c r="E26" s="84"/>
      <c r="F26" s="77" t="s">
        <v>38</v>
      </c>
      <c r="G26" s="77"/>
      <c r="H26" s="77" t="s">
        <v>49</v>
      </c>
      <c r="I26" s="75" t="s">
        <v>200</v>
      </c>
      <c r="J26" s="158" t="s">
        <v>40</v>
      </c>
      <c r="K26" s="158" t="s">
        <v>60</v>
      </c>
      <c r="L26" s="77"/>
      <c r="M26" s="77"/>
      <c r="N26" s="77"/>
      <c r="O26" s="88"/>
      <c r="P26" s="77"/>
      <c r="Q26" s="88"/>
      <c r="R26" s="88"/>
      <c r="S26" s="77"/>
      <c r="T26" s="83">
        <v>2</v>
      </c>
      <c r="U26" s="166" t="s">
        <v>698</v>
      </c>
      <c r="V26" s="75" t="s">
        <v>700</v>
      </c>
      <c r="W26" s="77" t="s">
        <v>703</v>
      </c>
      <c r="X26" s="77" t="s">
        <v>705</v>
      </c>
      <c r="Y26" s="77">
        <v>1</v>
      </c>
      <c r="Z26" s="89">
        <v>44620</v>
      </c>
      <c r="AA26" s="89">
        <v>44834</v>
      </c>
      <c r="AB26" s="77" t="s">
        <v>708</v>
      </c>
      <c r="AC26" s="77" t="s">
        <v>114</v>
      </c>
      <c r="AD26" s="77"/>
      <c r="AE26" s="73"/>
      <c r="AF26" s="74"/>
      <c r="AG26" s="75"/>
      <c r="AH26" s="76"/>
      <c r="AI26" s="75"/>
      <c r="AJ26" s="77" t="s">
        <v>36</v>
      </c>
      <c r="AK26" s="73" t="str">
        <f t="shared" ref="AK26:AK27" si="14">IF(AN26="N.A.","A",(IF(AN26&lt;100%,"A","C")))</f>
        <v>A</v>
      </c>
      <c r="AL26" s="74">
        <f t="shared" ref="AL26:AL27" si="15">AN26</f>
        <v>0</v>
      </c>
      <c r="AM26" s="75"/>
      <c r="AN26" s="76"/>
      <c r="AO26" s="75"/>
      <c r="AP26" s="77" t="s">
        <v>728</v>
      </c>
      <c r="AQ26" s="73" t="str">
        <f t="shared" ref="AQ26:AQ27" si="16">IF(AT26="N.A.","A",(IF(AT26&lt;100%,"A","C")))</f>
        <v>A</v>
      </c>
      <c r="AR26" s="74">
        <f t="shared" ref="AR26:AR27" si="17">AT26</f>
        <v>0</v>
      </c>
      <c r="AS26" s="87" t="s">
        <v>843</v>
      </c>
      <c r="AT26" s="161">
        <v>0</v>
      </c>
      <c r="AU26" s="75" t="s">
        <v>844</v>
      </c>
      <c r="AV26" s="78" t="s">
        <v>709</v>
      </c>
      <c r="AW26" s="72"/>
    </row>
    <row r="27" spans="1:49" s="68" customFormat="1" ht="75.75" customHeight="1" x14ac:dyDescent="0.35">
      <c r="A27" s="78">
        <v>1068</v>
      </c>
      <c r="B27" s="83"/>
      <c r="C27" s="83"/>
      <c r="D27" s="77"/>
      <c r="E27" s="84"/>
      <c r="F27" s="77" t="s">
        <v>38</v>
      </c>
      <c r="G27" s="77"/>
      <c r="H27" s="77" t="s">
        <v>49</v>
      </c>
      <c r="I27" s="75" t="s">
        <v>200</v>
      </c>
      <c r="J27" s="158" t="s">
        <v>40</v>
      </c>
      <c r="K27" s="158" t="s">
        <v>60</v>
      </c>
      <c r="L27" s="77"/>
      <c r="M27" s="77"/>
      <c r="N27" s="77"/>
      <c r="O27" s="88"/>
      <c r="P27" s="77"/>
      <c r="Q27" s="88"/>
      <c r="R27" s="88"/>
      <c r="S27" s="77"/>
      <c r="T27" s="83">
        <v>3</v>
      </c>
      <c r="U27" s="166" t="s">
        <v>698</v>
      </c>
      <c r="V27" s="75" t="s">
        <v>701</v>
      </c>
      <c r="W27" s="77" t="s">
        <v>704</v>
      </c>
      <c r="X27" s="77" t="s">
        <v>706</v>
      </c>
      <c r="Y27" s="77">
        <v>1</v>
      </c>
      <c r="Z27" s="89">
        <v>44620</v>
      </c>
      <c r="AA27" s="89">
        <v>44834</v>
      </c>
      <c r="AB27" s="77" t="s">
        <v>708</v>
      </c>
      <c r="AC27" s="77" t="s">
        <v>114</v>
      </c>
      <c r="AD27" s="77"/>
      <c r="AE27" s="73"/>
      <c r="AF27" s="74"/>
      <c r="AG27" s="75"/>
      <c r="AH27" s="76"/>
      <c r="AI27" s="75"/>
      <c r="AJ27" s="77" t="s">
        <v>36</v>
      </c>
      <c r="AK27" s="73" t="str">
        <f t="shared" si="14"/>
        <v>A</v>
      </c>
      <c r="AL27" s="74">
        <f t="shared" si="15"/>
        <v>0</v>
      </c>
      <c r="AM27" s="75"/>
      <c r="AN27" s="76"/>
      <c r="AO27" s="75"/>
      <c r="AP27" s="77" t="s">
        <v>728</v>
      </c>
      <c r="AQ27" s="73" t="str">
        <f t="shared" si="16"/>
        <v>A</v>
      </c>
      <c r="AR27" s="74">
        <f t="shared" si="17"/>
        <v>0.3</v>
      </c>
      <c r="AS27" s="75" t="s">
        <v>845</v>
      </c>
      <c r="AT27" s="161">
        <v>0.3</v>
      </c>
      <c r="AU27" s="75" t="s">
        <v>846</v>
      </c>
      <c r="AV27" s="78" t="s">
        <v>709</v>
      </c>
      <c r="AW27" s="72"/>
    </row>
    <row r="28" spans="1:49" s="24" customFormat="1" ht="75.75" customHeight="1" x14ac:dyDescent="0.35">
      <c r="A28" s="203">
        <v>1069</v>
      </c>
      <c r="B28" s="83"/>
      <c r="C28" s="83"/>
      <c r="D28" s="77" t="s">
        <v>188</v>
      </c>
      <c r="E28" s="84"/>
      <c r="F28" s="77" t="s">
        <v>38</v>
      </c>
      <c r="G28" s="77"/>
      <c r="H28" s="77" t="s">
        <v>58</v>
      </c>
      <c r="I28" s="75" t="s">
        <v>88</v>
      </c>
      <c r="J28" s="158" t="s">
        <v>189</v>
      </c>
      <c r="K28" s="158" t="s">
        <v>189</v>
      </c>
      <c r="L28" s="77"/>
      <c r="M28" s="77"/>
      <c r="N28" s="77"/>
      <c r="O28" s="88"/>
      <c r="P28" s="136"/>
      <c r="Q28" s="152"/>
      <c r="R28" s="152"/>
      <c r="S28" s="136"/>
      <c r="T28" s="83">
        <v>3</v>
      </c>
      <c r="U28" s="88"/>
      <c r="V28" s="75" t="s">
        <v>201</v>
      </c>
      <c r="W28" s="77" t="s">
        <v>203</v>
      </c>
      <c r="X28" s="77" t="s">
        <v>203</v>
      </c>
      <c r="Y28" s="77">
        <v>17</v>
      </c>
      <c r="Z28" s="89">
        <v>44409</v>
      </c>
      <c r="AA28" s="201">
        <v>44612</v>
      </c>
      <c r="AB28" s="77" t="s">
        <v>204</v>
      </c>
      <c r="AC28" s="77" t="s">
        <v>239</v>
      </c>
      <c r="AD28" s="136" t="s">
        <v>51</v>
      </c>
      <c r="AE28" s="153" t="str">
        <f t="shared" si="8"/>
        <v>A</v>
      </c>
      <c r="AF28" s="154" t="str">
        <f t="shared" si="9"/>
        <v>N.A.</v>
      </c>
      <c r="AG28" s="151" t="s">
        <v>428</v>
      </c>
      <c r="AH28" s="155" t="s">
        <v>37</v>
      </c>
      <c r="AI28" s="151" t="s">
        <v>428</v>
      </c>
      <c r="AJ28" s="77" t="s">
        <v>51</v>
      </c>
      <c r="AK28" s="73" t="str">
        <f t="shared" si="10"/>
        <v>A</v>
      </c>
      <c r="AL28" s="74">
        <f t="shared" si="11"/>
        <v>0</v>
      </c>
      <c r="AM28" s="75" t="s">
        <v>628</v>
      </c>
      <c r="AN28" s="76">
        <v>0</v>
      </c>
      <c r="AO28" s="75" t="s">
        <v>628</v>
      </c>
      <c r="AP28" s="77" t="s">
        <v>732</v>
      </c>
      <c r="AQ28" s="73" t="str">
        <f t="shared" si="6"/>
        <v>C</v>
      </c>
      <c r="AR28" s="74">
        <f t="shared" si="7"/>
        <v>1</v>
      </c>
      <c r="AS28" s="75" t="s">
        <v>799</v>
      </c>
      <c r="AT28" s="161">
        <v>1</v>
      </c>
      <c r="AU28" s="75" t="s">
        <v>800</v>
      </c>
      <c r="AV28" s="78" t="s">
        <v>925</v>
      </c>
      <c r="AW28" s="72"/>
    </row>
    <row r="29" spans="1:49" s="24" customFormat="1" ht="75.75" customHeight="1" x14ac:dyDescent="0.35">
      <c r="A29" s="78">
        <v>1069</v>
      </c>
      <c r="B29" s="83"/>
      <c r="C29" s="83"/>
      <c r="D29" s="77" t="s">
        <v>188</v>
      </c>
      <c r="E29" s="84"/>
      <c r="F29" s="77" t="s">
        <v>38</v>
      </c>
      <c r="G29" s="77"/>
      <c r="H29" s="77" t="s">
        <v>58</v>
      </c>
      <c r="I29" s="75" t="s">
        <v>88</v>
      </c>
      <c r="J29" s="158" t="s">
        <v>189</v>
      </c>
      <c r="K29" s="158" t="s">
        <v>189</v>
      </c>
      <c r="L29" s="77"/>
      <c r="M29" s="77"/>
      <c r="N29" s="77"/>
      <c r="O29" s="88"/>
      <c r="P29" s="136"/>
      <c r="Q29" s="152"/>
      <c r="R29" s="152"/>
      <c r="S29" s="136"/>
      <c r="T29" s="83">
        <v>4</v>
      </c>
      <c r="U29" s="88"/>
      <c r="V29" s="75" t="s">
        <v>202</v>
      </c>
      <c r="W29" s="77" t="s">
        <v>90</v>
      </c>
      <c r="X29" s="77" t="s">
        <v>90</v>
      </c>
      <c r="Y29" s="77">
        <v>1</v>
      </c>
      <c r="Z29" s="89">
        <v>44410</v>
      </c>
      <c r="AA29" s="201">
        <v>44651</v>
      </c>
      <c r="AB29" s="77" t="s">
        <v>204</v>
      </c>
      <c r="AC29" s="77" t="s">
        <v>239</v>
      </c>
      <c r="AD29" s="136" t="s">
        <v>51</v>
      </c>
      <c r="AE29" s="153" t="str">
        <f t="shared" si="8"/>
        <v>A</v>
      </c>
      <c r="AF29" s="154" t="str">
        <f t="shared" si="9"/>
        <v>N.A.</v>
      </c>
      <c r="AG29" s="151" t="s">
        <v>428</v>
      </c>
      <c r="AH29" s="155" t="s">
        <v>37</v>
      </c>
      <c r="AI29" s="151" t="s">
        <v>428</v>
      </c>
      <c r="AJ29" s="77" t="s">
        <v>51</v>
      </c>
      <c r="AK29" s="73" t="str">
        <f t="shared" si="10"/>
        <v>A</v>
      </c>
      <c r="AL29" s="74">
        <f>AN29</f>
        <v>0</v>
      </c>
      <c r="AM29" s="75" t="s">
        <v>628</v>
      </c>
      <c r="AN29" s="76">
        <v>0</v>
      </c>
      <c r="AO29" s="75" t="s">
        <v>629</v>
      </c>
      <c r="AP29" s="77" t="s">
        <v>732</v>
      </c>
      <c r="AQ29" s="73" t="str">
        <f t="shared" si="6"/>
        <v>C</v>
      </c>
      <c r="AR29" s="74">
        <f t="shared" si="7"/>
        <v>1</v>
      </c>
      <c r="AS29" s="75" t="s">
        <v>801</v>
      </c>
      <c r="AT29" s="161">
        <v>1</v>
      </c>
      <c r="AU29" s="75" t="s">
        <v>802</v>
      </c>
      <c r="AV29" s="78" t="s">
        <v>925</v>
      </c>
      <c r="AW29" s="92"/>
    </row>
    <row r="30" spans="1:49" s="24" customFormat="1" ht="75.75" customHeight="1" x14ac:dyDescent="0.35">
      <c r="A30" s="203">
        <v>1073</v>
      </c>
      <c r="B30" s="83"/>
      <c r="C30" s="83"/>
      <c r="D30" s="77"/>
      <c r="E30" s="84"/>
      <c r="F30" s="77" t="s">
        <v>38</v>
      </c>
      <c r="G30" s="77"/>
      <c r="H30" s="77" t="s">
        <v>49</v>
      </c>
      <c r="I30" s="75" t="s">
        <v>205</v>
      </c>
      <c r="J30" s="158" t="s">
        <v>40</v>
      </c>
      <c r="K30" s="158" t="s">
        <v>60</v>
      </c>
      <c r="L30" s="77"/>
      <c r="M30" s="77"/>
      <c r="N30" s="77"/>
      <c r="O30" s="88"/>
      <c r="P30" s="104"/>
      <c r="Q30" s="119"/>
      <c r="R30" s="119"/>
      <c r="S30" s="104"/>
      <c r="T30" s="83">
        <v>3</v>
      </c>
      <c r="U30" s="88"/>
      <c r="V30" s="75" t="s">
        <v>244</v>
      </c>
      <c r="W30" s="77" t="s">
        <v>247</v>
      </c>
      <c r="X30" s="77" t="s">
        <v>247</v>
      </c>
      <c r="Y30" s="77">
        <v>1</v>
      </c>
      <c r="Z30" s="89">
        <v>44440</v>
      </c>
      <c r="AA30" s="159">
        <v>44650</v>
      </c>
      <c r="AB30" s="77" t="s">
        <v>243</v>
      </c>
      <c r="AC30" s="77" t="s">
        <v>50</v>
      </c>
      <c r="AD30" s="104" t="s">
        <v>36</v>
      </c>
      <c r="AE30" s="102" t="str">
        <f t="shared" si="8"/>
        <v>A</v>
      </c>
      <c r="AF30" s="120" t="str">
        <f t="shared" si="9"/>
        <v>N.A.</v>
      </c>
      <c r="AG30" s="118" t="s">
        <v>403</v>
      </c>
      <c r="AH30" s="121" t="s">
        <v>37</v>
      </c>
      <c r="AI30" s="118" t="s">
        <v>403</v>
      </c>
      <c r="AJ30" s="77" t="s">
        <v>36</v>
      </c>
      <c r="AK30" s="73" t="str">
        <f t="shared" si="10"/>
        <v>A</v>
      </c>
      <c r="AL30" s="74">
        <f t="shared" si="11"/>
        <v>0</v>
      </c>
      <c r="AM30" s="75" t="s">
        <v>638</v>
      </c>
      <c r="AN30" s="76">
        <v>0</v>
      </c>
      <c r="AO30" s="75" t="s">
        <v>638</v>
      </c>
      <c r="AP30" s="77" t="s">
        <v>733</v>
      </c>
      <c r="AQ30" s="82" t="s">
        <v>772</v>
      </c>
      <c r="AR30" s="74">
        <f>AT30</f>
        <v>1</v>
      </c>
      <c r="AS30" s="75" t="s">
        <v>775</v>
      </c>
      <c r="AT30" s="161">
        <v>1</v>
      </c>
      <c r="AU30" s="75" t="s">
        <v>776</v>
      </c>
      <c r="AV30" s="164" t="s">
        <v>933</v>
      </c>
      <c r="AW30" s="53"/>
    </row>
    <row r="31" spans="1:49" s="68" customFormat="1" ht="75.75" customHeight="1" x14ac:dyDescent="0.35">
      <c r="A31" s="78">
        <v>1073</v>
      </c>
      <c r="B31" s="83"/>
      <c r="C31" s="83"/>
      <c r="D31" s="77"/>
      <c r="E31" s="84"/>
      <c r="F31" s="77" t="s">
        <v>38</v>
      </c>
      <c r="G31" s="77"/>
      <c r="H31" s="77" t="s">
        <v>49</v>
      </c>
      <c r="I31" s="75" t="s">
        <v>205</v>
      </c>
      <c r="J31" s="158" t="s">
        <v>40</v>
      </c>
      <c r="K31" s="158" t="s">
        <v>60</v>
      </c>
      <c r="L31" s="77"/>
      <c r="M31" s="77"/>
      <c r="N31" s="77"/>
      <c r="O31" s="88"/>
      <c r="P31" s="77"/>
      <c r="Q31" s="88"/>
      <c r="R31" s="88"/>
      <c r="S31" s="77"/>
      <c r="T31" s="83">
        <v>4</v>
      </c>
      <c r="U31" s="88"/>
      <c r="V31" s="75" t="s">
        <v>245</v>
      </c>
      <c r="W31" s="77" t="s">
        <v>248</v>
      </c>
      <c r="X31" s="77" t="s">
        <v>248</v>
      </c>
      <c r="Y31" s="77">
        <v>1</v>
      </c>
      <c r="Z31" s="89">
        <v>44470</v>
      </c>
      <c r="AA31" s="159">
        <v>44742</v>
      </c>
      <c r="AB31" s="77" t="s">
        <v>243</v>
      </c>
      <c r="AC31" s="77" t="s">
        <v>50</v>
      </c>
      <c r="AD31" s="77" t="s">
        <v>36</v>
      </c>
      <c r="AE31" s="73" t="str">
        <f t="shared" si="8"/>
        <v>A</v>
      </c>
      <c r="AF31" s="74" t="str">
        <f t="shared" si="9"/>
        <v>N.A.</v>
      </c>
      <c r="AG31" s="75" t="s">
        <v>403</v>
      </c>
      <c r="AH31" s="76" t="s">
        <v>37</v>
      </c>
      <c r="AI31" s="75" t="s">
        <v>403</v>
      </c>
      <c r="AJ31" s="77" t="s">
        <v>36</v>
      </c>
      <c r="AK31" s="73" t="str">
        <f t="shared" si="10"/>
        <v>A</v>
      </c>
      <c r="AL31" s="74">
        <f t="shared" si="11"/>
        <v>0</v>
      </c>
      <c r="AM31" s="75" t="s">
        <v>638</v>
      </c>
      <c r="AN31" s="76">
        <v>0</v>
      </c>
      <c r="AO31" s="75" t="s">
        <v>636</v>
      </c>
      <c r="AP31" s="77" t="s">
        <v>733</v>
      </c>
      <c r="AQ31" s="73" t="str">
        <f t="shared" si="6"/>
        <v>A</v>
      </c>
      <c r="AR31" s="74">
        <f t="shared" si="7"/>
        <v>0</v>
      </c>
      <c r="AS31" s="75" t="s">
        <v>770</v>
      </c>
      <c r="AT31" s="161">
        <v>0</v>
      </c>
      <c r="AU31" s="75" t="s">
        <v>770</v>
      </c>
      <c r="AV31" s="164" t="s">
        <v>955</v>
      </c>
      <c r="AW31" s="72"/>
    </row>
    <row r="32" spans="1:49" s="68" customFormat="1" ht="75.75" customHeight="1" x14ac:dyDescent="0.35">
      <c r="A32" s="78">
        <v>1073</v>
      </c>
      <c r="B32" s="83"/>
      <c r="C32" s="83"/>
      <c r="D32" s="77"/>
      <c r="E32" s="84"/>
      <c r="F32" s="77" t="s">
        <v>38</v>
      </c>
      <c r="G32" s="77"/>
      <c r="H32" s="77" t="s">
        <v>49</v>
      </c>
      <c r="I32" s="75" t="s">
        <v>205</v>
      </c>
      <c r="J32" s="158" t="s">
        <v>40</v>
      </c>
      <c r="K32" s="158" t="s">
        <v>60</v>
      </c>
      <c r="L32" s="77"/>
      <c r="M32" s="77"/>
      <c r="N32" s="77"/>
      <c r="O32" s="88"/>
      <c r="P32" s="77"/>
      <c r="Q32" s="88"/>
      <c r="R32" s="88"/>
      <c r="S32" s="77"/>
      <c r="T32" s="83">
        <v>5</v>
      </c>
      <c r="U32" s="88"/>
      <c r="V32" s="75" t="s">
        <v>246</v>
      </c>
      <c r="W32" s="77" t="s">
        <v>249</v>
      </c>
      <c r="X32" s="77" t="s">
        <v>249</v>
      </c>
      <c r="Y32" s="77">
        <v>1</v>
      </c>
      <c r="Z32" s="89">
        <v>44501</v>
      </c>
      <c r="AA32" s="159">
        <v>44803</v>
      </c>
      <c r="AB32" s="77" t="s">
        <v>243</v>
      </c>
      <c r="AC32" s="77" t="s">
        <v>50</v>
      </c>
      <c r="AD32" s="77" t="s">
        <v>36</v>
      </c>
      <c r="AE32" s="73" t="str">
        <f t="shared" si="8"/>
        <v>A</v>
      </c>
      <c r="AF32" s="74" t="str">
        <f t="shared" si="9"/>
        <v>N.A.</v>
      </c>
      <c r="AG32" s="75" t="s">
        <v>403</v>
      </c>
      <c r="AH32" s="76" t="s">
        <v>37</v>
      </c>
      <c r="AI32" s="75" t="s">
        <v>403</v>
      </c>
      <c r="AJ32" s="77" t="s">
        <v>36</v>
      </c>
      <c r="AK32" s="73" t="str">
        <f t="shared" si="10"/>
        <v>A</v>
      </c>
      <c r="AL32" s="74">
        <f t="shared" si="11"/>
        <v>0</v>
      </c>
      <c r="AM32" s="75" t="s">
        <v>638</v>
      </c>
      <c r="AN32" s="76">
        <v>0</v>
      </c>
      <c r="AO32" s="75" t="s">
        <v>636</v>
      </c>
      <c r="AP32" s="77" t="s">
        <v>733</v>
      </c>
      <c r="AQ32" s="73" t="str">
        <f t="shared" si="6"/>
        <v>A</v>
      </c>
      <c r="AR32" s="74">
        <f t="shared" si="7"/>
        <v>0</v>
      </c>
      <c r="AS32" s="75" t="s">
        <v>770</v>
      </c>
      <c r="AT32" s="161">
        <v>0</v>
      </c>
      <c r="AU32" s="75" t="s">
        <v>770</v>
      </c>
      <c r="AV32" s="78" t="s">
        <v>956</v>
      </c>
      <c r="AW32" s="72"/>
    </row>
    <row r="33" spans="1:49" s="24" customFormat="1" ht="75.75" customHeight="1" x14ac:dyDescent="0.35">
      <c r="A33" s="203">
        <v>1077</v>
      </c>
      <c r="B33" s="83"/>
      <c r="C33" s="83"/>
      <c r="D33" s="77"/>
      <c r="E33" s="84"/>
      <c r="F33" s="77"/>
      <c r="G33" s="77"/>
      <c r="H33" s="77" t="s">
        <v>208</v>
      </c>
      <c r="I33" s="75" t="s">
        <v>206</v>
      </c>
      <c r="J33" s="158" t="s">
        <v>40</v>
      </c>
      <c r="K33" s="158" t="s">
        <v>60</v>
      </c>
      <c r="L33" s="77"/>
      <c r="M33" s="77"/>
      <c r="N33" s="77"/>
      <c r="O33" s="88"/>
      <c r="P33" s="104"/>
      <c r="Q33" s="119"/>
      <c r="R33" s="119"/>
      <c r="S33" s="104"/>
      <c r="T33" s="83">
        <v>3</v>
      </c>
      <c r="U33" s="87" t="s">
        <v>350</v>
      </c>
      <c r="V33" s="75" t="s">
        <v>351</v>
      </c>
      <c r="W33" s="77" t="s">
        <v>247</v>
      </c>
      <c r="X33" s="77" t="s">
        <v>247</v>
      </c>
      <c r="Y33" s="77">
        <v>1</v>
      </c>
      <c r="Z33" s="89">
        <v>44440</v>
      </c>
      <c r="AA33" s="89">
        <v>44650</v>
      </c>
      <c r="AB33" s="77" t="s">
        <v>353</v>
      </c>
      <c r="AC33" s="77" t="s">
        <v>50</v>
      </c>
      <c r="AD33" s="104" t="s">
        <v>53</v>
      </c>
      <c r="AE33" s="102" t="str">
        <f t="shared" ref="AE33" si="18">IF(AH33="N.A.","A",(IF(AH33&lt;100%,"A","C")))</f>
        <v>A</v>
      </c>
      <c r="AF33" s="120" t="str">
        <f t="shared" ref="AF33" si="19">AH33</f>
        <v>N.A.</v>
      </c>
      <c r="AG33" s="118" t="s">
        <v>349</v>
      </c>
      <c r="AH33" s="121" t="s">
        <v>37</v>
      </c>
      <c r="AI33" s="118" t="s">
        <v>364</v>
      </c>
      <c r="AJ33" s="77" t="s">
        <v>53</v>
      </c>
      <c r="AK33" s="82" t="str">
        <f t="shared" si="10"/>
        <v>A</v>
      </c>
      <c r="AL33" s="74">
        <f t="shared" si="11"/>
        <v>0</v>
      </c>
      <c r="AM33" s="87" t="s">
        <v>587</v>
      </c>
      <c r="AN33" s="76">
        <v>0</v>
      </c>
      <c r="AO33" s="87" t="s">
        <v>588</v>
      </c>
      <c r="AP33" s="77" t="s">
        <v>728</v>
      </c>
      <c r="AQ33" s="73" t="str">
        <f t="shared" si="6"/>
        <v>C</v>
      </c>
      <c r="AR33" s="74">
        <f t="shared" si="7"/>
        <v>1</v>
      </c>
      <c r="AS33" s="87" t="s">
        <v>847</v>
      </c>
      <c r="AT33" s="161">
        <v>1</v>
      </c>
      <c r="AU33" s="87" t="s">
        <v>848</v>
      </c>
      <c r="AV33" s="78" t="s">
        <v>934</v>
      </c>
      <c r="AW33" s="53"/>
    </row>
    <row r="34" spans="1:49" s="68" customFormat="1" ht="75.75" customHeight="1" x14ac:dyDescent="0.35">
      <c r="A34" s="78">
        <v>1077</v>
      </c>
      <c r="B34" s="83"/>
      <c r="C34" s="83"/>
      <c r="D34" s="77"/>
      <c r="E34" s="84"/>
      <c r="F34" s="77"/>
      <c r="G34" s="77"/>
      <c r="H34" s="77" t="s">
        <v>208</v>
      </c>
      <c r="I34" s="75" t="s">
        <v>206</v>
      </c>
      <c r="J34" s="158" t="s">
        <v>40</v>
      </c>
      <c r="K34" s="158" t="s">
        <v>60</v>
      </c>
      <c r="L34" s="77"/>
      <c r="M34" s="77"/>
      <c r="N34" s="77"/>
      <c r="O34" s="88"/>
      <c r="P34" s="77"/>
      <c r="Q34" s="88"/>
      <c r="R34" s="88"/>
      <c r="S34" s="77"/>
      <c r="T34" s="83">
        <v>4</v>
      </c>
      <c r="U34" s="87" t="s">
        <v>350</v>
      </c>
      <c r="V34" s="75" t="s">
        <v>245</v>
      </c>
      <c r="W34" s="77" t="s">
        <v>248</v>
      </c>
      <c r="X34" s="77" t="s">
        <v>248</v>
      </c>
      <c r="Y34" s="77">
        <v>1</v>
      </c>
      <c r="Z34" s="89">
        <v>44470</v>
      </c>
      <c r="AA34" s="89">
        <v>44530</v>
      </c>
      <c r="AB34" s="77" t="s">
        <v>353</v>
      </c>
      <c r="AC34" s="77" t="s">
        <v>50</v>
      </c>
      <c r="AD34" s="77" t="s">
        <v>53</v>
      </c>
      <c r="AE34" s="73" t="str">
        <f t="shared" ref="AE34" si="20">IF(AH34="N.A.","A",(IF(AH34&lt;100%,"A","C")))</f>
        <v>A</v>
      </c>
      <c r="AF34" s="74" t="str">
        <f t="shared" ref="AF34" si="21">AH34</f>
        <v>N.A.</v>
      </c>
      <c r="AG34" s="75" t="s">
        <v>349</v>
      </c>
      <c r="AH34" s="76" t="s">
        <v>37</v>
      </c>
      <c r="AI34" s="75" t="s">
        <v>363</v>
      </c>
      <c r="AJ34" s="77" t="s">
        <v>53</v>
      </c>
      <c r="AK34" s="82" t="str">
        <f t="shared" si="10"/>
        <v>A</v>
      </c>
      <c r="AL34" s="74">
        <f t="shared" si="11"/>
        <v>0</v>
      </c>
      <c r="AM34" s="87" t="s">
        <v>587</v>
      </c>
      <c r="AN34" s="76">
        <v>0</v>
      </c>
      <c r="AO34" s="87" t="s">
        <v>588</v>
      </c>
      <c r="AP34" s="77" t="s">
        <v>728</v>
      </c>
      <c r="AQ34" s="73" t="str">
        <f t="shared" si="6"/>
        <v>A</v>
      </c>
      <c r="AR34" s="74">
        <f t="shared" si="7"/>
        <v>0</v>
      </c>
      <c r="AS34" s="87" t="s">
        <v>587</v>
      </c>
      <c r="AT34" s="161">
        <v>0</v>
      </c>
      <c r="AU34" s="87" t="s">
        <v>849</v>
      </c>
      <c r="AV34" s="78" t="s">
        <v>957</v>
      </c>
      <c r="AW34" s="72"/>
    </row>
    <row r="35" spans="1:49" s="68" customFormat="1" ht="75.75" customHeight="1" x14ac:dyDescent="0.35">
      <c r="A35" s="78">
        <v>1077</v>
      </c>
      <c r="B35" s="83"/>
      <c r="C35" s="83"/>
      <c r="D35" s="77"/>
      <c r="E35" s="84"/>
      <c r="F35" s="77"/>
      <c r="G35" s="77"/>
      <c r="H35" s="77" t="s">
        <v>208</v>
      </c>
      <c r="I35" s="75" t="s">
        <v>206</v>
      </c>
      <c r="J35" s="158" t="s">
        <v>40</v>
      </c>
      <c r="K35" s="158" t="s">
        <v>60</v>
      </c>
      <c r="L35" s="77"/>
      <c r="M35" s="77"/>
      <c r="N35" s="77"/>
      <c r="O35" s="88"/>
      <c r="P35" s="77"/>
      <c r="Q35" s="88"/>
      <c r="R35" s="88"/>
      <c r="S35" s="77"/>
      <c r="T35" s="83">
        <v>5</v>
      </c>
      <c r="U35" s="87" t="s">
        <v>350</v>
      </c>
      <c r="V35" s="75" t="s">
        <v>352</v>
      </c>
      <c r="W35" s="77" t="s">
        <v>249</v>
      </c>
      <c r="X35" s="77" t="s">
        <v>249</v>
      </c>
      <c r="Y35" s="77">
        <v>1</v>
      </c>
      <c r="Z35" s="89">
        <v>44501</v>
      </c>
      <c r="AA35" s="89">
        <v>44561</v>
      </c>
      <c r="AB35" s="77" t="s">
        <v>353</v>
      </c>
      <c r="AC35" s="77" t="s">
        <v>50</v>
      </c>
      <c r="AD35" s="77" t="s">
        <v>53</v>
      </c>
      <c r="AE35" s="73" t="str">
        <f t="shared" ref="AE35" si="22">IF(AH35="N.A.","A",(IF(AH35&lt;100%,"A","C")))</f>
        <v>A</v>
      </c>
      <c r="AF35" s="74" t="str">
        <f t="shared" ref="AF35" si="23">AH35</f>
        <v>N.A.</v>
      </c>
      <c r="AG35" s="75" t="s">
        <v>349</v>
      </c>
      <c r="AH35" s="76" t="s">
        <v>37</v>
      </c>
      <c r="AI35" s="75" t="s">
        <v>363</v>
      </c>
      <c r="AJ35" s="77" t="s">
        <v>53</v>
      </c>
      <c r="AK35" s="82" t="str">
        <f t="shared" si="10"/>
        <v>A</v>
      </c>
      <c r="AL35" s="74">
        <f t="shared" si="11"/>
        <v>0</v>
      </c>
      <c r="AM35" s="87" t="s">
        <v>587</v>
      </c>
      <c r="AN35" s="76">
        <v>0</v>
      </c>
      <c r="AO35" s="87" t="s">
        <v>588</v>
      </c>
      <c r="AP35" s="77" t="s">
        <v>728</v>
      </c>
      <c r="AQ35" s="73" t="str">
        <f t="shared" si="6"/>
        <v>A</v>
      </c>
      <c r="AR35" s="74">
        <f t="shared" si="7"/>
        <v>0</v>
      </c>
      <c r="AS35" s="87" t="s">
        <v>587</v>
      </c>
      <c r="AT35" s="161">
        <v>0</v>
      </c>
      <c r="AU35" s="87" t="s">
        <v>849</v>
      </c>
      <c r="AV35" s="78" t="s">
        <v>910</v>
      </c>
      <c r="AW35" s="72"/>
    </row>
    <row r="36" spans="1:49" s="68" customFormat="1" ht="75.75" customHeight="1" x14ac:dyDescent="0.35">
      <c r="A36" s="203">
        <v>1079</v>
      </c>
      <c r="B36" s="83"/>
      <c r="C36" s="83"/>
      <c r="D36" s="77"/>
      <c r="E36" s="84"/>
      <c r="F36" s="77"/>
      <c r="G36" s="77"/>
      <c r="H36" s="77" t="s">
        <v>208</v>
      </c>
      <c r="I36" s="75" t="s">
        <v>207</v>
      </c>
      <c r="J36" s="158" t="s">
        <v>40</v>
      </c>
      <c r="K36" s="158" t="s">
        <v>60</v>
      </c>
      <c r="L36" s="77"/>
      <c r="M36" s="77"/>
      <c r="N36" s="77"/>
      <c r="O36" s="88"/>
      <c r="P36" s="77"/>
      <c r="Q36" s="88"/>
      <c r="R36" s="88"/>
      <c r="S36" s="77"/>
      <c r="T36" s="83">
        <v>2</v>
      </c>
      <c r="U36" s="87" t="s">
        <v>354</v>
      </c>
      <c r="V36" s="87" t="s">
        <v>355</v>
      </c>
      <c r="W36" s="87" t="s">
        <v>356</v>
      </c>
      <c r="X36" s="87" t="s">
        <v>356</v>
      </c>
      <c r="Y36" s="77">
        <v>1</v>
      </c>
      <c r="Z36" s="89">
        <v>44409</v>
      </c>
      <c r="AA36" s="159">
        <v>44742</v>
      </c>
      <c r="AB36" s="77" t="s">
        <v>353</v>
      </c>
      <c r="AC36" s="77" t="s">
        <v>50</v>
      </c>
      <c r="AD36" s="77" t="s">
        <v>53</v>
      </c>
      <c r="AE36" s="73" t="str">
        <f t="shared" ref="AE36" si="24">IF(AH36="N.A.","A",(IF(AH36&lt;100%,"A","C")))</f>
        <v>A</v>
      </c>
      <c r="AF36" s="74" t="str">
        <f t="shared" ref="AF36" si="25">AH36</f>
        <v>N.A.</v>
      </c>
      <c r="AG36" s="75" t="s">
        <v>349</v>
      </c>
      <c r="AH36" s="76" t="s">
        <v>37</v>
      </c>
      <c r="AI36" s="75" t="s">
        <v>364</v>
      </c>
      <c r="AJ36" s="77" t="s">
        <v>53</v>
      </c>
      <c r="AK36" s="82" t="str">
        <f t="shared" si="10"/>
        <v>A</v>
      </c>
      <c r="AL36" s="74">
        <f t="shared" si="11"/>
        <v>0.2</v>
      </c>
      <c r="AM36" s="87" t="s">
        <v>589</v>
      </c>
      <c r="AN36" s="76">
        <v>0.2</v>
      </c>
      <c r="AO36" s="87" t="s">
        <v>590</v>
      </c>
      <c r="AP36" s="77" t="s">
        <v>728</v>
      </c>
      <c r="AQ36" s="73" t="str">
        <f t="shared" ref="AQ36:AQ60" si="26">IF(AT36="N.A.","A",(IF(AT36&lt;100%,"A","C")))</f>
        <v>A</v>
      </c>
      <c r="AR36" s="74">
        <f t="shared" ref="AR36:AR60" si="27">AT36</f>
        <v>0.2</v>
      </c>
      <c r="AS36" s="87" t="s">
        <v>589</v>
      </c>
      <c r="AT36" s="161">
        <v>0.2</v>
      </c>
      <c r="AU36" s="87" t="s">
        <v>850</v>
      </c>
      <c r="AV36" s="78" t="s">
        <v>910</v>
      </c>
      <c r="AW36" s="72"/>
    </row>
    <row r="37" spans="1:49" s="68" customFormat="1" ht="75.75" customHeight="1" x14ac:dyDescent="0.35">
      <c r="A37" s="78">
        <v>1079</v>
      </c>
      <c r="B37" s="83"/>
      <c r="C37" s="83"/>
      <c r="D37" s="77"/>
      <c r="E37" s="84"/>
      <c r="F37" s="77"/>
      <c r="G37" s="77"/>
      <c r="H37" s="77" t="s">
        <v>208</v>
      </c>
      <c r="I37" s="75" t="s">
        <v>207</v>
      </c>
      <c r="J37" s="158" t="s">
        <v>40</v>
      </c>
      <c r="K37" s="158" t="s">
        <v>60</v>
      </c>
      <c r="L37" s="77"/>
      <c r="M37" s="77"/>
      <c r="N37" s="77"/>
      <c r="O37" s="88"/>
      <c r="P37" s="77"/>
      <c r="Q37" s="88"/>
      <c r="R37" s="88"/>
      <c r="S37" s="77"/>
      <c r="T37" s="83">
        <v>3</v>
      </c>
      <c r="U37" s="87" t="s">
        <v>354</v>
      </c>
      <c r="V37" s="87" t="s">
        <v>357</v>
      </c>
      <c r="W37" s="87" t="s">
        <v>358</v>
      </c>
      <c r="X37" s="87" t="s">
        <v>358</v>
      </c>
      <c r="Y37" s="77">
        <v>1</v>
      </c>
      <c r="Z37" s="89">
        <v>44409</v>
      </c>
      <c r="AA37" s="159">
        <v>44742</v>
      </c>
      <c r="AB37" s="77" t="s">
        <v>353</v>
      </c>
      <c r="AC37" s="77" t="s">
        <v>50</v>
      </c>
      <c r="AD37" s="77" t="s">
        <v>53</v>
      </c>
      <c r="AE37" s="73" t="str">
        <f t="shared" ref="AE37" si="28">IF(AH37="N.A.","A",(IF(AH37&lt;100%,"A","C")))</f>
        <v>A</v>
      </c>
      <c r="AF37" s="74" t="str">
        <f t="shared" ref="AF37" si="29">AH37</f>
        <v>N.A.</v>
      </c>
      <c r="AG37" s="75" t="s">
        <v>349</v>
      </c>
      <c r="AH37" s="76" t="s">
        <v>37</v>
      </c>
      <c r="AI37" s="75" t="s">
        <v>364</v>
      </c>
      <c r="AJ37" s="77" t="s">
        <v>53</v>
      </c>
      <c r="AK37" s="82" t="str">
        <f t="shared" si="10"/>
        <v>A</v>
      </c>
      <c r="AL37" s="74">
        <f t="shared" si="11"/>
        <v>0.2</v>
      </c>
      <c r="AM37" s="87" t="s">
        <v>589</v>
      </c>
      <c r="AN37" s="76">
        <v>0.2</v>
      </c>
      <c r="AO37" s="87" t="s">
        <v>591</v>
      </c>
      <c r="AP37" s="77" t="s">
        <v>728</v>
      </c>
      <c r="AQ37" s="73" t="str">
        <f t="shared" si="26"/>
        <v>A</v>
      </c>
      <c r="AR37" s="74">
        <f t="shared" si="27"/>
        <v>0.2</v>
      </c>
      <c r="AS37" s="87" t="s">
        <v>589</v>
      </c>
      <c r="AT37" s="161">
        <v>0.2</v>
      </c>
      <c r="AU37" s="87" t="s">
        <v>851</v>
      </c>
      <c r="AV37" s="78" t="s">
        <v>910</v>
      </c>
      <c r="AW37" s="72"/>
    </row>
    <row r="38" spans="1:49" s="68" customFormat="1" ht="75.75" customHeight="1" x14ac:dyDescent="0.35">
      <c r="A38" s="78">
        <v>1079</v>
      </c>
      <c r="B38" s="83"/>
      <c r="C38" s="83"/>
      <c r="D38" s="77"/>
      <c r="E38" s="84"/>
      <c r="F38" s="77"/>
      <c r="G38" s="77"/>
      <c r="H38" s="77" t="s">
        <v>208</v>
      </c>
      <c r="I38" s="75" t="s">
        <v>207</v>
      </c>
      <c r="J38" s="158" t="s">
        <v>40</v>
      </c>
      <c r="K38" s="158" t="s">
        <v>60</v>
      </c>
      <c r="L38" s="77"/>
      <c r="M38" s="77"/>
      <c r="N38" s="77"/>
      <c r="O38" s="88"/>
      <c r="P38" s="77"/>
      <c r="Q38" s="88"/>
      <c r="R38" s="88"/>
      <c r="S38" s="77"/>
      <c r="T38" s="83">
        <v>4</v>
      </c>
      <c r="U38" s="87" t="s">
        <v>354</v>
      </c>
      <c r="V38" s="87" t="s">
        <v>359</v>
      </c>
      <c r="W38" s="87" t="s">
        <v>360</v>
      </c>
      <c r="X38" s="87" t="s">
        <v>360</v>
      </c>
      <c r="Y38" s="77">
        <v>2</v>
      </c>
      <c r="Z38" s="89">
        <v>44409</v>
      </c>
      <c r="AA38" s="159">
        <v>44742</v>
      </c>
      <c r="AB38" s="77" t="s">
        <v>353</v>
      </c>
      <c r="AC38" s="77" t="s">
        <v>50</v>
      </c>
      <c r="AD38" s="77" t="s">
        <v>53</v>
      </c>
      <c r="AE38" s="73" t="str">
        <f t="shared" ref="AE38" si="30">IF(AH38="N.A.","A",(IF(AH38&lt;100%,"A","C")))</f>
        <v>A</v>
      </c>
      <c r="AF38" s="74" t="str">
        <f t="shared" ref="AF38" si="31">AH38</f>
        <v>N.A.</v>
      </c>
      <c r="AG38" s="75" t="s">
        <v>349</v>
      </c>
      <c r="AH38" s="76" t="s">
        <v>37</v>
      </c>
      <c r="AI38" s="75" t="s">
        <v>364</v>
      </c>
      <c r="AJ38" s="77" t="s">
        <v>53</v>
      </c>
      <c r="AK38" s="82" t="str">
        <f t="shared" si="10"/>
        <v>A</v>
      </c>
      <c r="AL38" s="74">
        <f t="shared" si="11"/>
        <v>0.21</v>
      </c>
      <c r="AM38" s="87" t="s">
        <v>589</v>
      </c>
      <c r="AN38" s="76">
        <v>0.21</v>
      </c>
      <c r="AO38" s="87" t="s">
        <v>592</v>
      </c>
      <c r="AP38" s="77" t="s">
        <v>728</v>
      </c>
      <c r="AQ38" s="73" t="str">
        <f t="shared" si="26"/>
        <v>A</v>
      </c>
      <c r="AR38" s="74">
        <f t="shared" si="27"/>
        <v>0.21</v>
      </c>
      <c r="AS38" s="87" t="s">
        <v>589</v>
      </c>
      <c r="AT38" s="161">
        <v>0.21</v>
      </c>
      <c r="AU38" s="87" t="s">
        <v>852</v>
      </c>
      <c r="AV38" s="78" t="s">
        <v>910</v>
      </c>
      <c r="AW38" s="72"/>
    </row>
    <row r="39" spans="1:49" s="68" customFormat="1" ht="75.75" customHeight="1" x14ac:dyDescent="0.35">
      <c r="A39" s="78">
        <v>1079</v>
      </c>
      <c r="B39" s="83"/>
      <c r="C39" s="83"/>
      <c r="D39" s="77"/>
      <c r="E39" s="84"/>
      <c r="F39" s="77"/>
      <c r="G39" s="77"/>
      <c r="H39" s="77" t="s">
        <v>208</v>
      </c>
      <c r="I39" s="75" t="s">
        <v>207</v>
      </c>
      <c r="J39" s="158" t="s">
        <v>40</v>
      </c>
      <c r="K39" s="158" t="s">
        <v>60</v>
      </c>
      <c r="L39" s="77"/>
      <c r="M39" s="77"/>
      <c r="N39" s="77"/>
      <c r="O39" s="88"/>
      <c r="P39" s="77"/>
      <c r="Q39" s="88"/>
      <c r="R39" s="88"/>
      <c r="S39" s="77"/>
      <c r="T39" s="83">
        <v>5</v>
      </c>
      <c r="U39" s="87" t="s">
        <v>354</v>
      </c>
      <c r="V39" s="87" t="s">
        <v>361</v>
      </c>
      <c r="W39" s="87" t="s">
        <v>362</v>
      </c>
      <c r="X39" s="87" t="s">
        <v>362</v>
      </c>
      <c r="Y39" s="77">
        <v>1</v>
      </c>
      <c r="Z39" s="89">
        <v>44409</v>
      </c>
      <c r="AA39" s="159">
        <v>44742</v>
      </c>
      <c r="AB39" s="77" t="s">
        <v>353</v>
      </c>
      <c r="AC39" s="77" t="s">
        <v>50</v>
      </c>
      <c r="AD39" s="77" t="s">
        <v>53</v>
      </c>
      <c r="AE39" s="73" t="str">
        <f t="shared" ref="AE39" si="32">IF(AH39="N.A.","A",(IF(AH39&lt;100%,"A","C")))</f>
        <v>A</v>
      </c>
      <c r="AF39" s="74" t="str">
        <f t="shared" ref="AF39" si="33">AH39</f>
        <v>N.A.</v>
      </c>
      <c r="AG39" s="75" t="s">
        <v>349</v>
      </c>
      <c r="AH39" s="76" t="s">
        <v>37</v>
      </c>
      <c r="AI39" s="75" t="s">
        <v>364</v>
      </c>
      <c r="AJ39" s="77" t="s">
        <v>53</v>
      </c>
      <c r="AK39" s="82" t="str">
        <f t="shared" si="10"/>
        <v>A</v>
      </c>
      <c r="AL39" s="74">
        <f t="shared" si="11"/>
        <v>0.21</v>
      </c>
      <c r="AM39" s="87" t="s">
        <v>589</v>
      </c>
      <c r="AN39" s="76">
        <v>0.21</v>
      </c>
      <c r="AO39" s="87" t="s">
        <v>592</v>
      </c>
      <c r="AP39" s="77" t="s">
        <v>728</v>
      </c>
      <c r="AQ39" s="73" t="str">
        <f t="shared" si="26"/>
        <v>A</v>
      </c>
      <c r="AR39" s="74">
        <f t="shared" si="27"/>
        <v>0.21</v>
      </c>
      <c r="AS39" s="87" t="s">
        <v>589</v>
      </c>
      <c r="AT39" s="161">
        <v>0.21</v>
      </c>
      <c r="AU39" s="87" t="s">
        <v>853</v>
      </c>
      <c r="AV39" s="78" t="s">
        <v>910</v>
      </c>
      <c r="AW39" s="72"/>
    </row>
    <row r="40" spans="1:49" s="68" customFormat="1" ht="75.75" customHeight="1" x14ac:dyDescent="0.35">
      <c r="A40" s="203">
        <v>1088</v>
      </c>
      <c r="B40" s="83"/>
      <c r="C40" s="83"/>
      <c r="D40" s="77" t="s">
        <v>210</v>
      </c>
      <c r="E40" s="84"/>
      <c r="F40" s="77" t="s">
        <v>38</v>
      </c>
      <c r="G40" s="77"/>
      <c r="H40" s="77" t="s">
        <v>39</v>
      </c>
      <c r="I40" s="75" t="s">
        <v>209</v>
      </c>
      <c r="J40" s="158" t="s">
        <v>40</v>
      </c>
      <c r="K40" s="158" t="s">
        <v>60</v>
      </c>
      <c r="L40" s="77"/>
      <c r="M40" s="77"/>
      <c r="N40" s="77"/>
      <c r="O40" s="88"/>
      <c r="P40" s="77"/>
      <c r="Q40" s="88"/>
      <c r="R40" s="88"/>
      <c r="S40" s="77"/>
      <c r="T40" s="83">
        <v>2</v>
      </c>
      <c r="U40" s="88"/>
      <c r="V40" s="75" t="s">
        <v>413</v>
      </c>
      <c r="W40" s="77" t="s">
        <v>414</v>
      </c>
      <c r="X40" s="77" t="s">
        <v>414</v>
      </c>
      <c r="Y40" s="77">
        <v>2</v>
      </c>
      <c r="Z40" s="89">
        <v>44440</v>
      </c>
      <c r="AA40" s="202">
        <v>44711</v>
      </c>
      <c r="AB40" s="77" t="s">
        <v>269</v>
      </c>
      <c r="AC40" s="77" t="s">
        <v>239</v>
      </c>
      <c r="AD40" s="77" t="s">
        <v>42</v>
      </c>
      <c r="AE40" s="73" t="str">
        <f t="shared" ref="AE40" si="34">IF(AH40="N.A.","A",(IF(AH40&lt;100%,"A","C")))</f>
        <v>A</v>
      </c>
      <c r="AF40" s="74" t="str">
        <f t="shared" ref="AF40" si="35">AH40</f>
        <v>N.A.</v>
      </c>
      <c r="AG40" s="75" t="s">
        <v>120</v>
      </c>
      <c r="AH40" s="76" t="s">
        <v>37</v>
      </c>
      <c r="AI40" s="75" t="s">
        <v>410</v>
      </c>
      <c r="AJ40" s="77" t="s">
        <v>42</v>
      </c>
      <c r="AK40" s="73" t="str">
        <f t="shared" ref="AK40:AK54" si="36">IF(AN40="N.A.","A",(IF(AN40&lt;100%,"A","C")))</f>
        <v>A</v>
      </c>
      <c r="AL40" s="74">
        <f t="shared" ref="AL40:AL55" si="37">AN40</f>
        <v>0</v>
      </c>
      <c r="AM40" s="160" t="s">
        <v>120</v>
      </c>
      <c r="AN40" s="76">
        <v>0</v>
      </c>
      <c r="AO40" s="160" t="s">
        <v>614</v>
      </c>
      <c r="AP40" s="77" t="s">
        <v>735</v>
      </c>
      <c r="AQ40" s="82" t="str">
        <f t="shared" si="26"/>
        <v>A</v>
      </c>
      <c r="AR40" s="74">
        <f t="shared" si="27"/>
        <v>0.9</v>
      </c>
      <c r="AS40" s="129" t="s">
        <v>884</v>
      </c>
      <c r="AT40" s="161">
        <v>0.9</v>
      </c>
      <c r="AU40" s="129" t="s">
        <v>885</v>
      </c>
      <c r="AV40" s="164" t="s">
        <v>710</v>
      </c>
      <c r="AW40" s="72"/>
    </row>
    <row r="41" spans="1:49" s="68" customFormat="1" ht="75.75" customHeight="1" x14ac:dyDescent="0.35">
      <c r="A41" s="78">
        <v>1088</v>
      </c>
      <c r="B41" s="83"/>
      <c r="C41" s="83"/>
      <c r="D41" s="77" t="s">
        <v>210</v>
      </c>
      <c r="E41" s="84"/>
      <c r="F41" s="77" t="s">
        <v>38</v>
      </c>
      <c r="G41" s="77"/>
      <c r="H41" s="77" t="s">
        <v>39</v>
      </c>
      <c r="I41" s="75" t="s">
        <v>209</v>
      </c>
      <c r="J41" s="158" t="s">
        <v>40</v>
      </c>
      <c r="K41" s="158" t="s">
        <v>60</v>
      </c>
      <c r="L41" s="77"/>
      <c r="M41" s="77"/>
      <c r="N41" s="77"/>
      <c r="O41" s="88"/>
      <c r="P41" s="77"/>
      <c r="Q41" s="88"/>
      <c r="R41" s="88"/>
      <c r="S41" s="77"/>
      <c r="T41" s="83">
        <v>3</v>
      </c>
      <c r="U41" s="88"/>
      <c r="V41" s="75" t="s">
        <v>412</v>
      </c>
      <c r="W41" s="77" t="s">
        <v>415</v>
      </c>
      <c r="X41" s="77" t="s">
        <v>415</v>
      </c>
      <c r="Y41" s="77">
        <v>1</v>
      </c>
      <c r="Z41" s="89">
        <v>44501</v>
      </c>
      <c r="AA41" s="202">
        <v>44711</v>
      </c>
      <c r="AB41" s="77" t="s">
        <v>269</v>
      </c>
      <c r="AC41" s="77" t="s">
        <v>239</v>
      </c>
      <c r="AD41" s="77" t="s">
        <v>42</v>
      </c>
      <c r="AE41" s="73" t="str">
        <f t="shared" ref="AE41:AE42" si="38">IF(AH41="N.A.","A",(IF(AH41&lt;100%,"A","C")))</f>
        <v>A</v>
      </c>
      <c r="AF41" s="74" t="str">
        <f t="shared" ref="AF41:AF42" si="39">AH41</f>
        <v>N.A.</v>
      </c>
      <c r="AG41" s="75" t="s">
        <v>120</v>
      </c>
      <c r="AH41" s="76" t="s">
        <v>37</v>
      </c>
      <c r="AI41" s="75" t="s">
        <v>410</v>
      </c>
      <c r="AJ41" s="77" t="s">
        <v>42</v>
      </c>
      <c r="AK41" s="73" t="str">
        <f t="shared" si="36"/>
        <v>A</v>
      </c>
      <c r="AL41" s="74">
        <f t="shared" si="37"/>
        <v>0</v>
      </c>
      <c r="AM41" s="160" t="s">
        <v>120</v>
      </c>
      <c r="AN41" s="76">
        <v>0</v>
      </c>
      <c r="AO41" s="160" t="s">
        <v>614</v>
      </c>
      <c r="AP41" s="77" t="s">
        <v>735</v>
      </c>
      <c r="AQ41" s="82" t="str">
        <f t="shared" si="26"/>
        <v>A</v>
      </c>
      <c r="AR41" s="74">
        <f t="shared" si="27"/>
        <v>0.9</v>
      </c>
      <c r="AS41" s="129" t="s">
        <v>886</v>
      </c>
      <c r="AT41" s="161">
        <v>0.9</v>
      </c>
      <c r="AU41" s="129" t="s">
        <v>887</v>
      </c>
      <c r="AV41" s="164" t="s">
        <v>710</v>
      </c>
      <c r="AW41" s="72"/>
    </row>
    <row r="42" spans="1:49" s="24" customFormat="1" ht="75.75" customHeight="1" x14ac:dyDescent="0.35">
      <c r="A42" s="203">
        <v>1088</v>
      </c>
      <c r="B42" s="83"/>
      <c r="C42" s="83"/>
      <c r="D42" s="77" t="s">
        <v>210</v>
      </c>
      <c r="E42" s="84"/>
      <c r="F42" s="77" t="s">
        <v>38</v>
      </c>
      <c r="G42" s="77"/>
      <c r="H42" s="77" t="s">
        <v>39</v>
      </c>
      <c r="I42" s="75" t="s">
        <v>209</v>
      </c>
      <c r="J42" s="158" t="s">
        <v>40</v>
      </c>
      <c r="K42" s="158" t="s">
        <v>60</v>
      </c>
      <c r="L42" s="77"/>
      <c r="M42" s="77"/>
      <c r="N42" s="77"/>
      <c r="O42" s="88"/>
      <c r="P42" s="104"/>
      <c r="Q42" s="119"/>
      <c r="R42" s="119"/>
      <c r="S42" s="104"/>
      <c r="T42" s="83">
        <v>4</v>
      </c>
      <c r="U42" s="88"/>
      <c r="V42" s="75" t="s">
        <v>262</v>
      </c>
      <c r="W42" s="77" t="s">
        <v>416</v>
      </c>
      <c r="X42" s="77" t="s">
        <v>416</v>
      </c>
      <c r="Y42" s="77">
        <v>1</v>
      </c>
      <c r="Z42" s="89">
        <v>44440</v>
      </c>
      <c r="AA42" s="159">
        <v>44651</v>
      </c>
      <c r="AB42" s="77" t="s">
        <v>68</v>
      </c>
      <c r="AC42" s="77" t="s">
        <v>41</v>
      </c>
      <c r="AD42" s="104" t="s">
        <v>42</v>
      </c>
      <c r="AE42" s="102" t="str">
        <f t="shared" si="38"/>
        <v>A</v>
      </c>
      <c r="AF42" s="120" t="str">
        <f t="shared" si="39"/>
        <v>N.A.</v>
      </c>
      <c r="AG42" s="118" t="s">
        <v>120</v>
      </c>
      <c r="AH42" s="121" t="s">
        <v>37</v>
      </c>
      <c r="AI42" s="118" t="s">
        <v>410</v>
      </c>
      <c r="AJ42" s="77" t="s">
        <v>42</v>
      </c>
      <c r="AK42" s="73" t="str">
        <f t="shared" si="36"/>
        <v>A</v>
      </c>
      <c r="AL42" s="74">
        <f t="shared" si="37"/>
        <v>0</v>
      </c>
      <c r="AM42" s="160" t="s">
        <v>120</v>
      </c>
      <c r="AN42" s="76">
        <v>0</v>
      </c>
      <c r="AO42" s="160" t="s">
        <v>613</v>
      </c>
      <c r="AP42" s="77" t="s">
        <v>735</v>
      </c>
      <c r="AQ42" s="82" t="str">
        <f t="shared" si="26"/>
        <v>C</v>
      </c>
      <c r="AR42" s="74">
        <f t="shared" si="27"/>
        <v>1</v>
      </c>
      <c r="AS42" s="129" t="s">
        <v>888</v>
      </c>
      <c r="AT42" s="161">
        <v>1</v>
      </c>
      <c r="AU42" s="129" t="s">
        <v>889</v>
      </c>
      <c r="AV42" s="164" t="s">
        <v>935</v>
      </c>
      <c r="AW42" s="103"/>
    </row>
    <row r="43" spans="1:49" s="24" customFormat="1" ht="75.75" customHeight="1" x14ac:dyDescent="0.35">
      <c r="A43" s="203">
        <v>1089</v>
      </c>
      <c r="B43" s="83"/>
      <c r="C43" s="83"/>
      <c r="D43" s="77"/>
      <c r="E43" s="84"/>
      <c r="F43" s="77" t="s">
        <v>38</v>
      </c>
      <c r="G43" s="77"/>
      <c r="H43" s="77" t="s">
        <v>39</v>
      </c>
      <c r="I43" s="75" t="s">
        <v>211</v>
      </c>
      <c r="J43" s="158" t="s">
        <v>40</v>
      </c>
      <c r="K43" s="158" t="s">
        <v>60</v>
      </c>
      <c r="L43" s="77"/>
      <c r="M43" s="77"/>
      <c r="N43" s="77"/>
      <c r="O43" s="88"/>
      <c r="P43" s="144"/>
      <c r="Q43" s="146"/>
      <c r="R43" s="146"/>
      <c r="S43" s="144"/>
      <c r="T43" s="83">
        <v>1</v>
      </c>
      <c r="U43" s="88"/>
      <c r="V43" s="75" t="s">
        <v>432</v>
      </c>
      <c r="W43" s="77" t="s">
        <v>433</v>
      </c>
      <c r="X43" s="77" t="s">
        <v>433</v>
      </c>
      <c r="Y43" s="77">
        <v>1</v>
      </c>
      <c r="Z43" s="89">
        <v>44440</v>
      </c>
      <c r="AA43" s="89">
        <v>44561</v>
      </c>
      <c r="AB43" s="77" t="s">
        <v>68</v>
      </c>
      <c r="AC43" s="77" t="s">
        <v>41</v>
      </c>
      <c r="AD43" s="144" t="s">
        <v>42</v>
      </c>
      <c r="AE43" s="147" t="str">
        <f t="shared" ref="AE43:AE65" si="40">IF(AH43="N.A.","A",(IF(AH43&lt;100%,"A","C")))</f>
        <v>A</v>
      </c>
      <c r="AF43" s="148" t="str">
        <f t="shared" ref="AF43:AF65" si="41">AH43</f>
        <v>N.A.</v>
      </c>
      <c r="AG43" s="145" t="s">
        <v>120</v>
      </c>
      <c r="AH43" s="149" t="s">
        <v>37</v>
      </c>
      <c r="AI43" s="145" t="s">
        <v>179</v>
      </c>
      <c r="AJ43" s="77" t="s">
        <v>42</v>
      </c>
      <c r="AK43" s="73" t="str">
        <f t="shared" si="36"/>
        <v>A</v>
      </c>
      <c r="AL43" s="74">
        <f t="shared" si="37"/>
        <v>0.98</v>
      </c>
      <c r="AM43" s="160" t="s">
        <v>615</v>
      </c>
      <c r="AN43" s="76">
        <v>0.98</v>
      </c>
      <c r="AO43" s="160" t="s">
        <v>616</v>
      </c>
      <c r="AP43" s="77" t="s">
        <v>735</v>
      </c>
      <c r="AQ43" s="82" t="str">
        <f t="shared" si="26"/>
        <v>C</v>
      </c>
      <c r="AR43" s="74">
        <f t="shared" si="27"/>
        <v>1</v>
      </c>
      <c r="AS43" s="129" t="s">
        <v>890</v>
      </c>
      <c r="AT43" s="161">
        <v>1</v>
      </c>
      <c r="AU43" s="129" t="s">
        <v>891</v>
      </c>
      <c r="AV43" s="164" t="s">
        <v>924</v>
      </c>
      <c r="AW43" s="53"/>
    </row>
    <row r="44" spans="1:49" s="68" customFormat="1" ht="75.75" customHeight="1" x14ac:dyDescent="0.35">
      <c r="A44" s="203">
        <v>1091</v>
      </c>
      <c r="B44" s="83"/>
      <c r="C44" s="83"/>
      <c r="D44" s="77" t="s">
        <v>212</v>
      </c>
      <c r="E44" s="84"/>
      <c r="F44" s="77" t="s">
        <v>38</v>
      </c>
      <c r="G44" s="77"/>
      <c r="H44" s="77" t="s">
        <v>85</v>
      </c>
      <c r="I44" s="75" t="s">
        <v>213</v>
      </c>
      <c r="J44" s="158" t="s">
        <v>40</v>
      </c>
      <c r="K44" s="77" t="s">
        <v>212</v>
      </c>
      <c r="L44" s="77"/>
      <c r="M44" s="77"/>
      <c r="N44" s="77"/>
      <c r="O44" s="88"/>
      <c r="P44" s="77"/>
      <c r="Q44" s="88"/>
      <c r="R44" s="88"/>
      <c r="S44" s="77"/>
      <c r="T44" s="83">
        <v>1</v>
      </c>
      <c r="U44" s="88"/>
      <c r="V44" s="75" t="s">
        <v>214</v>
      </c>
      <c r="W44" s="77" t="s">
        <v>215</v>
      </c>
      <c r="X44" s="77" t="s">
        <v>215</v>
      </c>
      <c r="Y44" s="77">
        <v>1</v>
      </c>
      <c r="Z44" s="89">
        <v>44409</v>
      </c>
      <c r="AA44" s="89">
        <v>44772</v>
      </c>
      <c r="AB44" s="77" t="s">
        <v>228</v>
      </c>
      <c r="AC44" s="77" t="s">
        <v>250</v>
      </c>
      <c r="AD44" s="77" t="s">
        <v>66</v>
      </c>
      <c r="AE44" s="73" t="str">
        <f t="shared" si="40"/>
        <v>A</v>
      </c>
      <c r="AF44" s="74">
        <f t="shared" si="41"/>
        <v>0.25</v>
      </c>
      <c r="AG44" s="75" t="s">
        <v>387</v>
      </c>
      <c r="AH44" s="76">
        <v>0.25</v>
      </c>
      <c r="AI44" s="75" t="s">
        <v>396</v>
      </c>
      <c r="AJ44" s="77" t="s">
        <v>66</v>
      </c>
      <c r="AK44" s="73" t="str">
        <f t="shared" si="36"/>
        <v>A</v>
      </c>
      <c r="AL44" s="74">
        <f t="shared" si="37"/>
        <v>0.25</v>
      </c>
      <c r="AM44" s="75" t="s">
        <v>609</v>
      </c>
      <c r="AN44" s="76">
        <v>0.25</v>
      </c>
      <c r="AO44" s="75" t="s">
        <v>609</v>
      </c>
      <c r="AP44" s="77" t="s">
        <v>737</v>
      </c>
      <c r="AQ44" s="73" t="str">
        <f t="shared" si="26"/>
        <v>A</v>
      </c>
      <c r="AR44" s="74">
        <f t="shared" si="27"/>
        <v>0.25</v>
      </c>
      <c r="AS44" s="75" t="s">
        <v>761</v>
      </c>
      <c r="AT44" s="161">
        <v>0.25</v>
      </c>
      <c r="AU44" s="75" t="s">
        <v>761</v>
      </c>
      <c r="AV44" s="128" t="s">
        <v>911</v>
      </c>
      <c r="AW44" s="67"/>
    </row>
    <row r="45" spans="1:49" s="68" customFormat="1" ht="75.75" customHeight="1" x14ac:dyDescent="0.35">
      <c r="A45" s="78">
        <v>1091</v>
      </c>
      <c r="B45" s="83"/>
      <c r="C45" s="83"/>
      <c r="D45" s="77" t="s">
        <v>212</v>
      </c>
      <c r="E45" s="84"/>
      <c r="F45" s="77" t="s">
        <v>38</v>
      </c>
      <c r="G45" s="77"/>
      <c r="H45" s="77" t="s">
        <v>85</v>
      </c>
      <c r="I45" s="75" t="s">
        <v>213</v>
      </c>
      <c r="J45" s="158" t="s">
        <v>40</v>
      </c>
      <c r="K45" s="77" t="s">
        <v>212</v>
      </c>
      <c r="L45" s="77"/>
      <c r="M45" s="77"/>
      <c r="N45" s="77"/>
      <c r="O45" s="88"/>
      <c r="P45" s="77"/>
      <c r="Q45" s="88"/>
      <c r="R45" s="88"/>
      <c r="S45" s="77"/>
      <c r="T45" s="83">
        <v>2</v>
      </c>
      <c r="U45" s="88"/>
      <c r="V45" s="75" t="s">
        <v>216</v>
      </c>
      <c r="W45" s="77" t="s">
        <v>217</v>
      </c>
      <c r="X45" s="77" t="s">
        <v>217</v>
      </c>
      <c r="Y45" s="77">
        <v>5</v>
      </c>
      <c r="Z45" s="89">
        <v>44409</v>
      </c>
      <c r="AA45" s="89">
        <v>44772</v>
      </c>
      <c r="AB45" s="77" t="s">
        <v>228</v>
      </c>
      <c r="AC45" s="77" t="s">
        <v>250</v>
      </c>
      <c r="AD45" s="77" t="s">
        <v>66</v>
      </c>
      <c r="AE45" s="73" t="str">
        <f t="shared" si="40"/>
        <v>A</v>
      </c>
      <c r="AF45" s="74">
        <f t="shared" si="41"/>
        <v>0.25</v>
      </c>
      <c r="AG45" s="75" t="s">
        <v>388</v>
      </c>
      <c r="AH45" s="76">
        <v>0.25</v>
      </c>
      <c r="AI45" s="75" t="s">
        <v>396</v>
      </c>
      <c r="AJ45" s="77" t="s">
        <v>66</v>
      </c>
      <c r="AK45" s="73" t="str">
        <f t="shared" ref="AK45:AK51" si="42">IF(AN45="N.A.","A",(IF(AN45&lt;100%,"A","C")))</f>
        <v>A</v>
      </c>
      <c r="AL45" s="74">
        <f t="shared" ref="AL45:AL51" si="43">AN45</f>
        <v>0.25</v>
      </c>
      <c r="AM45" s="75" t="s">
        <v>609</v>
      </c>
      <c r="AN45" s="76">
        <v>0.25</v>
      </c>
      <c r="AO45" s="75" t="s">
        <v>609</v>
      </c>
      <c r="AP45" s="77" t="s">
        <v>737</v>
      </c>
      <c r="AQ45" s="73" t="str">
        <f t="shared" si="26"/>
        <v>A</v>
      </c>
      <c r="AR45" s="74">
        <f t="shared" si="27"/>
        <v>0.25</v>
      </c>
      <c r="AS45" s="75" t="s">
        <v>761</v>
      </c>
      <c r="AT45" s="161">
        <v>0.25</v>
      </c>
      <c r="AU45" s="75" t="s">
        <v>761</v>
      </c>
      <c r="AV45" s="128" t="s">
        <v>911</v>
      </c>
      <c r="AW45" s="67"/>
    </row>
    <row r="46" spans="1:49" s="68" customFormat="1" ht="144.75" customHeight="1" x14ac:dyDescent="0.35">
      <c r="A46" s="78">
        <v>1091</v>
      </c>
      <c r="B46" s="83"/>
      <c r="C46" s="83"/>
      <c r="D46" s="77" t="s">
        <v>212</v>
      </c>
      <c r="E46" s="84"/>
      <c r="F46" s="77" t="s">
        <v>38</v>
      </c>
      <c r="G46" s="77"/>
      <c r="H46" s="77" t="s">
        <v>85</v>
      </c>
      <c r="I46" s="75" t="s">
        <v>213</v>
      </c>
      <c r="J46" s="158" t="s">
        <v>40</v>
      </c>
      <c r="K46" s="77" t="s">
        <v>212</v>
      </c>
      <c r="L46" s="77"/>
      <c r="M46" s="77"/>
      <c r="N46" s="77"/>
      <c r="O46" s="88"/>
      <c r="P46" s="77"/>
      <c r="Q46" s="88"/>
      <c r="R46" s="88"/>
      <c r="S46" s="77"/>
      <c r="T46" s="83">
        <v>3</v>
      </c>
      <c r="U46" s="88"/>
      <c r="V46" s="75" t="s">
        <v>218</v>
      </c>
      <c r="W46" s="77" t="s">
        <v>219</v>
      </c>
      <c r="X46" s="77" t="s">
        <v>219</v>
      </c>
      <c r="Y46" s="77">
        <v>1</v>
      </c>
      <c r="Z46" s="89">
        <v>44409</v>
      </c>
      <c r="AA46" s="89">
        <v>44772</v>
      </c>
      <c r="AB46" s="77" t="s">
        <v>694</v>
      </c>
      <c r="AC46" s="77" t="s">
        <v>250</v>
      </c>
      <c r="AD46" s="77" t="s">
        <v>66</v>
      </c>
      <c r="AE46" s="73" t="str">
        <f t="shared" si="40"/>
        <v>A</v>
      </c>
      <c r="AF46" s="74">
        <f t="shared" si="41"/>
        <v>0.25</v>
      </c>
      <c r="AG46" s="75" t="s">
        <v>389</v>
      </c>
      <c r="AH46" s="76">
        <v>0.25</v>
      </c>
      <c r="AI46" s="75" t="s">
        <v>396</v>
      </c>
      <c r="AJ46" s="77" t="s">
        <v>66</v>
      </c>
      <c r="AK46" s="73" t="str">
        <f>IF(AN46="N.A.","A",(IF(AN46&lt;100%,"A","C")))</f>
        <v>A</v>
      </c>
      <c r="AL46" s="74">
        <f t="shared" si="43"/>
        <v>0.25</v>
      </c>
      <c r="AM46" s="75" t="s">
        <v>609</v>
      </c>
      <c r="AN46" s="76">
        <v>0.25</v>
      </c>
      <c r="AO46" s="75" t="s">
        <v>609</v>
      </c>
      <c r="AP46" s="77" t="s">
        <v>737</v>
      </c>
      <c r="AQ46" s="73" t="str">
        <f t="shared" si="26"/>
        <v>A</v>
      </c>
      <c r="AR46" s="74">
        <f t="shared" si="27"/>
        <v>0.4</v>
      </c>
      <c r="AS46" s="87" t="s">
        <v>757</v>
      </c>
      <c r="AT46" s="161">
        <v>0.4</v>
      </c>
      <c r="AU46" s="193" t="s">
        <v>789</v>
      </c>
      <c r="AV46" s="78" t="s">
        <v>912</v>
      </c>
      <c r="AW46" s="67"/>
    </row>
    <row r="47" spans="1:49" s="68" customFormat="1" ht="75.75" customHeight="1" x14ac:dyDescent="0.35">
      <c r="A47" s="78">
        <v>1091</v>
      </c>
      <c r="B47" s="83"/>
      <c r="C47" s="83"/>
      <c r="D47" s="77" t="s">
        <v>212</v>
      </c>
      <c r="E47" s="84"/>
      <c r="F47" s="77" t="s">
        <v>38</v>
      </c>
      <c r="G47" s="77"/>
      <c r="H47" s="77" t="s">
        <v>85</v>
      </c>
      <c r="I47" s="75" t="s">
        <v>213</v>
      </c>
      <c r="J47" s="158" t="s">
        <v>40</v>
      </c>
      <c r="K47" s="77" t="s">
        <v>212</v>
      </c>
      <c r="L47" s="77"/>
      <c r="M47" s="77"/>
      <c r="N47" s="77"/>
      <c r="O47" s="88"/>
      <c r="P47" s="77"/>
      <c r="Q47" s="88"/>
      <c r="R47" s="88"/>
      <c r="S47" s="77"/>
      <c r="T47" s="83">
        <v>4</v>
      </c>
      <c r="U47" s="88"/>
      <c r="V47" s="75" t="s">
        <v>220</v>
      </c>
      <c r="W47" s="77" t="s">
        <v>221</v>
      </c>
      <c r="X47" s="77" t="s">
        <v>221</v>
      </c>
      <c r="Y47" s="77">
        <v>1</v>
      </c>
      <c r="Z47" s="89">
        <v>44409</v>
      </c>
      <c r="AA47" s="89">
        <v>44772</v>
      </c>
      <c r="AB47" s="77" t="s">
        <v>228</v>
      </c>
      <c r="AC47" s="77" t="s">
        <v>250</v>
      </c>
      <c r="AD47" s="77" t="s">
        <v>66</v>
      </c>
      <c r="AE47" s="73" t="str">
        <f t="shared" si="40"/>
        <v>A</v>
      </c>
      <c r="AF47" s="74">
        <f t="shared" si="41"/>
        <v>0.25</v>
      </c>
      <c r="AG47" s="75" t="s">
        <v>390</v>
      </c>
      <c r="AH47" s="76">
        <v>0.25</v>
      </c>
      <c r="AI47" s="75" t="s">
        <v>396</v>
      </c>
      <c r="AJ47" s="77" t="s">
        <v>66</v>
      </c>
      <c r="AK47" s="73" t="str">
        <f t="shared" si="42"/>
        <v>A</v>
      </c>
      <c r="AL47" s="74">
        <f>AN47</f>
        <v>0.25</v>
      </c>
      <c r="AM47" s="75" t="s">
        <v>609</v>
      </c>
      <c r="AN47" s="76">
        <v>0.25</v>
      </c>
      <c r="AO47" s="75" t="s">
        <v>609</v>
      </c>
      <c r="AP47" s="77" t="s">
        <v>737</v>
      </c>
      <c r="AQ47" s="73" t="str">
        <f t="shared" si="26"/>
        <v>A</v>
      </c>
      <c r="AR47" s="74">
        <f t="shared" si="27"/>
        <v>0.25</v>
      </c>
      <c r="AS47" s="75" t="s">
        <v>761</v>
      </c>
      <c r="AT47" s="161">
        <v>0.25</v>
      </c>
      <c r="AU47" s="75" t="s">
        <v>761</v>
      </c>
      <c r="AV47" s="128" t="s">
        <v>791</v>
      </c>
      <c r="AW47" s="67"/>
    </row>
    <row r="48" spans="1:49" s="68" customFormat="1" ht="75.75" customHeight="1" x14ac:dyDescent="0.35">
      <c r="A48" s="78">
        <v>1091</v>
      </c>
      <c r="B48" s="83"/>
      <c r="C48" s="83"/>
      <c r="D48" s="77" t="s">
        <v>212</v>
      </c>
      <c r="E48" s="84"/>
      <c r="F48" s="77" t="s">
        <v>38</v>
      </c>
      <c r="G48" s="77"/>
      <c r="H48" s="77" t="s">
        <v>85</v>
      </c>
      <c r="I48" s="75" t="s">
        <v>213</v>
      </c>
      <c r="J48" s="158" t="s">
        <v>40</v>
      </c>
      <c r="K48" s="77" t="s">
        <v>212</v>
      </c>
      <c r="L48" s="77"/>
      <c r="M48" s="77"/>
      <c r="N48" s="77"/>
      <c r="O48" s="88"/>
      <c r="P48" s="77"/>
      <c r="Q48" s="88"/>
      <c r="R48" s="88"/>
      <c r="S48" s="77"/>
      <c r="T48" s="83">
        <v>5</v>
      </c>
      <c r="U48" s="88"/>
      <c r="V48" s="75" t="s">
        <v>222</v>
      </c>
      <c r="W48" s="77" t="s">
        <v>223</v>
      </c>
      <c r="X48" s="77" t="s">
        <v>223</v>
      </c>
      <c r="Y48" s="77">
        <v>1</v>
      </c>
      <c r="Z48" s="89">
        <v>44409</v>
      </c>
      <c r="AA48" s="89">
        <v>44772</v>
      </c>
      <c r="AB48" s="77" t="s">
        <v>228</v>
      </c>
      <c r="AC48" s="77" t="s">
        <v>250</v>
      </c>
      <c r="AD48" s="77" t="s">
        <v>66</v>
      </c>
      <c r="AE48" s="73" t="str">
        <f t="shared" si="40"/>
        <v>A</v>
      </c>
      <c r="AF48" s="74">
        <f t="shared" si="41"/>
        <v>0.25</v>
      </c>
      <c r="AG48" s="75" t="s">
        <v>391</v>
      </c>
      <c r="AH48" s="76">
        <v>0.25</v>
      </c>
      <c r="AI48" s="75" t="s">
        <v>396</v>
      </c>
      <c r="AJ48" s="77" t="s">
        <v>66</v>
      </c>
      <c r="AK48" s="73" t="str">
        <f t="shared" si="42"/>
        <v>A</v>
      </c>
      <c r="AL48" s="74">
        <f t="shared" si="43"/>
        <v>0.25</v>
      </c>
      <c r="AM48" s="75" t="s">
        <v>609</v>
      </c>
      <c r="AN48" s="76">
        <v>0.25</v>
      </c>
      <c r="AO48" s="75" t="s">
        <v>609</v>
      </c>
      <c r="AP48" s="77" t="s">
        <v>737</v>
      </c>
      <c r="AQ48" s="73" t="str">
        <f t="shared" si="26"/>
        <v>A</v>
      </c>
      <c r="AR48" s="74">
        <f t="shared" si="27"/>
        <v>0.25</v>
      </c>
      <c r="AS48" s="75" t="s">
        <v>761</v>
      </c>
      <c r="AT48" s="161">
        <v>0.25</v>
      </c>
      <c r="AU48" s="75" t="s">
        <v>761</v>
      </c>
      <c r="AV48" s="128" t="s">
        <v>791</v>
      </c>
      <c r="AW48" s="67"/>
    </row>
    <row r="49" spans="1:49" s="68" customFormat="1" ht="185.25" customHeight="1" x14ac:dyDescent="0.35">
      <c r="A49" s="78">
        <v>1091</v>
      </c>
      <c r="B49" s="83"/>
      <c r="C49" s="83"/>
      <c r="D49" s="77" t="s">
        <v>212</v>
      </c>
      <c r="E49" s="84"/>
      <c r="F49" s="77" t="s">
        <v>38</v>
      </c>
      <c r="G49" s="77"/>
      <c r="H49" s="77" t="s">
        <v>85</v>
      </c>
      <c r="I49" s="75" t="s">
        <v>213</v>
      </c>
      <c r="J49" s="158" t="s">
        <v>40</v>
      </c>
      <c r="K49" s="77" t="s">
        <v>212</v>
      </c>
      <c r="L49" s="77"/>
      <c r="M49" s="77"/>
      <c r="N49" s="77"/>
      <c r="O49" s="88"/>
      <c r="P49" s="77"/>
      <c r="Q49" s="88"/>
      <c r="R49" s="88"/>
      <c r="S49" s="77"/>
      <c r="T49" s="83">
        <v>6</v>
      </c>
      <c r="U49" s="88"/>
      <c r="V49" s="75" t="s">
        <v>224</v>
      </c>
      <c r="W49" s="77" t="s">
        <v>221</v>
      </c>
      <c r="X49" s="77" t="s">
        <v>221</v>
      </c>
      <c r="Y49" s="77">
        <v>1</v>
      </c>
      <c r="Z49" s="89">
        <v>44409</v>
      </c>
      <c r="AA49" s="89">
        <v>44772</v>
      </c>
      <c r="AB49" s="77" t="s">
        <v>695</v>
      </c>
      <c r="AC49" s="77" t="s">
        <v>250</v>
      </c>
      <c r="AD49" s="77" t="s">
        <v>66</v>
      </c>
      <c r="AE49" s="73" t="str">
        <f t="shared" si="40"/>
        <v>A</v>
      </c>
      <c r="AF49" s="74">
        <f t="shared" si="41"/>
        <v>0.25</v>
      </c>
      <c r="AG49" s="75" t="s">
        <v>390</v>
      </c>
      <c r="AH49" s="76">
        <v>0.25</v>
      </c>
      <c r="AI49" s="75" t="s">
        <v>396</v>
      </c>
      <c r="AJ49" s="77" t="s">
        <v>66</v>
      </c>
      <c r="AK49" s="73" t="str">
        <f t="shared" si="42"/>
        <v>A</v>
      </c>
      <c r="AL49" s="74">
        <f t="shared" si="43"/>
        <v>0.25</v>
      </c>
      <c r="AM49" s="75" t="s">
        <v>609</v>
      </c>
      <c r="AN49" s="76">
        <v>0.25</v>
      </c>
      <c r="AO49" s="75" t="s">
        <v>609</v>
      </c>
      <c r="AP49" s="77" t="s">
        <v>737</v>
      </c>
      <c r="AQ49" s="73" t="str">
        <f t="shared" si="26"/>
        <v>A</v>
      </c>
      <c r="AR49" s="74">
        <f t="shared" si="27"/>
        <v>0.35</v>
      </c>
      <c r="AS49" s="75" t="s">
        <v>788</v>
      </c>
      <c r="AT49" s="161">
        <v>0.35</v>
      </c>
      <c r="AU49" s="193" t="s">
        <v>760</v>
      </c>
      <c r="AV49" s="78" t="s">
        <v>912</v>
      </c>
      <c r="AW49" s="67"/>
    </row>
    <row r="50" spans="1:49" s="68" customFormat="1" ht="258.75" customHeight="1" x14ac:dyDescent="0.35">
      <c r="A50" s="78">
        <v>1091</v>
      </c>
      <c r="B50" s="83"/>
      <c r="C50" s="83"/>
      <c r="D50" s="77" t="s">
        <v>212</v>
      </c>
      <c r="E50" s="84"/>
      <c r="F50" s="77" t="s">
        <v>38</v>
      </c>
      <c r="G50" s="77"/>
      <c r="H50" s="77" t="s">
        <v>85</v>
      </c>
      <c r="I50" s="75" t="s">
        <v>213</v>
      </c>
      <c r="J50" s="158" t="s">
        <v>40</v>
      </c>
      <c r="K50" s="77" t="s">
        <v>212</v>
      </c>
      <c r="L50" s="77"/>
      <c r="M50" s="77"/>
      <c r="N50" s="77"/>
      <c r="O50" s="88"/>
      <c r="P50" s="77"/>
      <c r="Q50" s="88"/>
      <c r="R50" s="88"/>
      <c r="S50" s="77"/>
      <c r="T50" s="83">
        <v>7</v>
      </c>
      <c r="U50" s="88"/>
      <c r="V50" s="75" t="s">
        <v>222</v>
      </c>
      <c r="W50" s="77" t="s">
        <v>225</v>
      </c>
      <c r="X50" s="77" t="s">
        <v>225</v>
      </c>
      <c r="Y50" s="77">
        <v>1</v>
      </c>
      <c r="Z50" s="89">
        <v>44409</v>
      </c>
      <c r="AA50" s="89">
        <v>44772</v>
      </c>
      <c r="AB50" s="77" t="s">
        <v>694</v>
      </c>
      <c r="AC50" s="77" t="s">
        <v>250</v>
      </c>
      <c r="AD50" s="77" t="s">
        <v>66</v>
      </c>
      <c r="AE50" s="73" t="str">
        <f t="shared" si="40"/>
        <v>A</v>
      </c>
      <c r="AF50" s="74">
        <f t="shared" si="41"/>
        <v>0.25</v>
      </c>
      <c r="AG50" s="75" t="s">
        <v>392</v>
      </c>
      <c r="AH50" s="76">
        <v>0.25</v>
      </c>
      <c r="AI50" s="75" t="s">
        <v>396</v>
      </c>
      <c r="AJ50" s="77" t="s">
        <v>66</v>
      </c>
      <c r="AK50" s="73" t="str">
        <f t="shared" si="42"/>
        <v>A</v>
      </c>
      <c r="AL50" s="74">
        <f t="shared" si="43"/>
        <v>0.25</v>
      </c>
      <c r="AM50" s="75" t="s">
        <v>609</v>
      </c>
      <c r="AN50" s="76">
        <v>0.25</v>
      </c>
      <c r="AO50" s="75" t="s">
        <v>609</v>
      </c>
      <c r="AP50" s="77" t="s">
        <v>737</v>
      </c>
      <c r="AQ50" s="73" t="str">
        <f t="shared" si="26"/>
        <v>A</v>
      </c>
      <c r="AR50" s="74">
        <f t="shared" si="27"/>
        <v>0.5</v>
      </c>
      <c r="AS50" s="75" t="s">
        <v>787</v>
      </c>
      <c r="AT50" s="161">
        <v>0.5</v>
      </c>
      <c r="AU50" s="193" t="s">
        <v>790</v>
      </c>
      <c r="AV50" s="78" t="s">
        <v>913</v>
      </c>
      <c r="AW50" s="67"/>
    </row>
    <row r="51" spans="1:49" s="68" customFormat="1" ht="75.75" customHeight="1" x14ac:dyDescent="0.35">
      <c r="A51" s="78">
        <v>1091</v>
      </c>
      <c r="B51" s="83"/>
      <c r="C51" s="83"/>
      <c r="D51" s="77" t="s">
        <v>212</v>
      </c>
      <c r="E51" s="84"/>
      <c r="F51" s="77" t="s">
        <v>38</v>
      </c>
      <c r="G51" s="77"/>
      <c r="H51" s="77" t="s">
        <v>85</v>
      </c>
      <c r="I51" s="75" t="s">
        <v>213</v>
      </c>
      <c r="J51" s="158" t="s">
        <v>40</v>
      </c>
      <c r="K51" s="77" t="s">
        <v>212</v>
      </c>
      <c r="L51" s="77"/>
      <c r="M51" s="77"/>
      <c r="N51" s="77"/>
      <c r="O51" s="88"/>
      <c r="P51" s="77"/>
      <c r="Q51" s="88"/>
      <c r="R51" s="88"/>
      <c r="S51" s="77"/>
      <c r="T51" s="83">
        <v>8</v>
      </c>
      <c r="U51" s="88"/>
      <c r="V51" s="75" t="s">
        <v>226</v>
      </c>
      <c r="W51" s="77" t="s">
        <v>227</v>
      </c>
      <c r="X51" s="77" t="s">
        <v>227</v>
      </c>
      <c r="Y51" s="77">
        <v>1</v>
      </c>
      <c r="Z51" s="89">
        <v>44409</v>
      </c>
      <c r="AA51" s="89">
        <v>44772</v>
      </c>
      <c r="AB51" s="77" t="s">
        <v>228</v>
      </c>
      <c r="AC51" s="77" t="s">
        <v>250</v>
      </c>
      <c r="AD51" s="77" t="s">
        <v>66</v>
      </c>
      <c r="AE51" s="73" t="str">
        <f t="shared" si="40"/>
        <v>A</v>
      </c>
      <c r="AF51" s="74">
        <f t="shared" si="41"/>
        <v>0.25</v>
      </c>
      <c r="AG51" s="75" t="s">
        <v>393</v>
      </c>
      <c r="AH51" s="76">
        <v>0.25</v>
      </c>
      <c r="AI51" s="75" t="s">
        <v>396</v>
      </c>
      <c r="AJ51" s="77" t="s">
        <v>66</v>
      </c>
      <c r="AK51" s="73" t="str">
        <f t="shared" si="42"/>
        <v>A</v>
      </c>
      <c r="AL51" s="74">
        <f t="shared" si="43"/>
        <v>0.25</v>
      </c>
      <c r="AM51" s="75" t="s">
        <v>609</v>
      </c>
      <c r="AN51" s="76">
        <v>0.25</v>
      </c>
      <c r="AO51" s="75" t="s">
        <v>609</v>
      </c>
      <c r="AP51" s="77" t="s">
        <v>737</v>
      </c>
      <c r="AQ51" s="73" t="str">
        <f t="shared" si="26"/>
        <v>A</v>
      </c>
      <c r="AR51" s="74">
        <f t="shared" si="27"/>
        <v>0.25</v>
      </c>
      <c r="AS51" s="75" t="s">
        <v>761</v>
      </c>
      <c r="AT51" s="161">
        <v>0.25</v>
      </c>
      <c r="AU51" s="75" t="s">
        <v>761</v>
      </c>
      <c r="AV51" s="128" t="s">
        <v>791</v>
      </c>
      <c r="AW51" s="67"/>
    </row>
    <row r="52" spans="1:49" s="68" customFormat="1" ht="194.25" customHeight="1" x14ac:dyDescent="0.35">
      <c r="A52" s="203">
        <v>1092</v>
      </c>
      <c r="B52" s="83"/>
      <c r="C52" s="83"/>
      <c r="D52" s="77" t="s">
        <v>297</v>
      </c>
      <c r="E52" s="84">
        <v>44348</v>
      </c>
      <c r="F52" s="77" t="s">
        <v>123</v>
      </c>
      <c r="G52" s="77" t="s">
        <v>298</v>
      </c>
      <c r="H52" s="77" t="s">
        <v>435</v>
      </c>
      <c r="I52" s="75" t="s">
        <v>229</v>
      </c>
      <c r="J52" s="158" t="s">
        <v>86</v>
      </c>
      <c r="K52" s="77" t="s">
        <v>106</v>
      </c>
      <c r="L52" s="77" t="s">
        <v>34</v>
      </c>
      <c r="M52" s="77"/>
      <c r="N52" s="77"/>
      <c r="O52" s="88"/>
      <c r="P52" s="61"/>
      <c r="Q52" s="62"/>
      <c r="R52" s="62"/>
      <c r="S52" s="61"/>
      <c r="T52" s="83">
        <v>2</v>
      </c>
      <c r="U52" s="165" t="s">
        <v>318</v>
      </c>
      <c r="V52" s="75" t="s">
        <v>230</v>
      </c>
      <c r="W52" s="77" t="s">
        <v>232</v>
      </c>
      <c r="X52" s="77" t="s">
        <v>232</v>
      </c>
      <c r="Y52" s="77">
        <v>1</v>
      </c>
      <c r="Z52" s="89">
        <v>44407</v>
      </c>
      <c r="AA52" s="89">
        <v>44681</v>
      </c>
      <c r="AB52" s="77" t="s">
        <v>234</v>
      </c>
      <c r="AC52" s="77" t="s">
        <v>45</v>
      </c>
      <c r="AD52" s="61" t="s">
        <v>44</v>
      </c>
      <c r="AE52" s="63" t="str">
        <f t="shared" si="40"/>
        <v>A</v>
      </c>
      <c r="AF52" s="64" t="str">
        <f t="shared" si="41"/>
        <v>N.A.</v>
      </c>
      <c r="AG52" s="48" t="s">
        <v>422</v>
      </c>
      <c r="AH52" s="60" t="s">
        <v>37</v>
      </c>
      <c r="AI52" s="48" t="s">
        <v>422</v>
      </c>
      <c r="AJ52" s="77" t="s">
        <v>44</v>
      </c>
      <c r="AK52" s="82" t="str">
        <f t="shared" si="36"/>
        <v>A</v>
      </c>
      <c r="AL52" s="74">
        <f t="shared" si="37"/>
        <v>0</v>
      </c>
      <c r="AM52" s="87" t="s">
        <v>608</v>
      </c>
      <c r="AN52" s="76">
        <v>0</v>
      </c>
      <c r="AO52" s="87" t="s">
        <v>608</v>
      </c>
      <c r="AP52" s="77" t="s">
        <v>731</v>
      </c>
      <c r="AQ52" s="73" t="str">
        <f t="shared" si="26"/>
        <v>A</v>
      </c>
      <c r="AR52" s="74">
        <f t="shared" si="27"/>
        <v>0</v>
      </c>
      <c r="AS52" s="87" t="s">
        <v>608</v>
      </c>
      <c r="AT52" s="161">
        <v>0</v>
      </c>
      <c r="AU52" s="87" t="s">
        <v>830</v>
      </c>
      <c r="AV52" s="128" t="s">
        <v>970</v>
      </c>
      <c r="AW52" s="72"/>
    </row>
    <row r="53" spans="1:49" s="68" customFormat="1" ht="145.5" customHeight="1" x14ac:dyDescent="0.35">
      <c r="A53" s="78">
        <v>1092</v>
      </c>
      <c r="B53" s="83"/>
      <c r="C53" s="83"/>
      <c r="D53" s="77" t="s">
        <v>297</v>
      </c>
      <c r="E53" s="84">
        <v>44348</v>
      </c>
      <c r="F53" s="77" t="s">
        <v>123</v>
      </c>
      <c r="G53" s="77" t="s">
        <v>298</v>
      </c>
      <c r="H53" s="77" t="s">
        <v>435</v>
      </c>
      <c r="I53" s="75" t="s">
        <v>229</v>
      </c>
      <c r="J53" s="158" t="s">
        <v>86</v>
      </c>
      <c r="K53" s="77" t="s">
        <v>106</v>
      </c>
      <c r="L53" s="77" t="s">
        <v>34</v>
      </c>
      <c r="M53" s="77"/>
      <c r="N53" s="77"/>
      <c r="O53" s="88"/>
      <c r="P53" s="144"/>
      <c r="Q53" s="146"/>
      <c r="R53" s="146"/>
      <c r="S53" s="144"/>
      <c r="T53" s="83">
        <v>3</v>
      </c>
      <c r="U53" s="165" t="s">
        <v>318</v>
      </c>
      <c r="V53" s="75" t="s">
        <v>231</v>
      </c>
      <c r="W53" s="77" t="s">
        <v>233</v>
      </c>
      <c r="X53" s="77" t="s">
        <v>233</v>
      </c>
      <c r="Y53" s="77">
        <v>1</v>
      </c>
      <c r="Z53" s="89">
        <v>44407</v>
      </c>
      <c r="AA53" s="89">
        <v>44773</v>
      </c>
      <c r="AB53" s="77" t="s">
        <v>234</v>
      </c>
      <c r="AC53" s="77" t="s">
        <v>45</v>
      </c>
      <c r="AD53" s="144" t="s">
        <v>44</v>
      </c>
      <c r="AE53" s="147" t="str">
        <f t="shared" si="40"/>
        <v>A</v>
      </c>
      <c r="AF53" s="148" t="str">
        <f t="shared" si="41"/>
        <v>N.A.</v>
      </c>
      <c r="AG53" s="145" t="s">
        <v>422</v>
      </c>
      <c r="AH53" s="149" t="s">
        <v>37</v>
      </c>
      <c r="AI53" s="145" t="s">
        <v>422</v>
      </c>
      <c r="AJ53" s="77" t="s">
        <v>44</v>
      </c>
      <c r="AK53" s="82" t="str">
        <f t="shared" si="36"/>
        <v>A</v>
      </c>
      <c r="AL53" s="74">
        <f t="shared" si="37"/>
        <v>0</v>
      </c>
      <c r="AM53" s="87" t="s">
        <v>608</v>
      </c>
      <c r="AN53" s="76">
        <v>0</v>
      </c>
      <c r="AO53" s="87" t="s">
        <v>608</v>
      </c>
      <c r="AP53" s="77" t="s">
        <v>731</v>
      </c>
      <c r="AQ53" s="73" t="str">
        <f t="shared" si="26"/>
        <v>A</v>
      </c>
      <c r="AR53" s="74">
        <f t="shared" si="27"/>
        <v>0</v>
      </c>
      <c r="AS53" s="87" t="s">
        <v>608</v>
      </c>
      <c r="AT53" s="161">
        <v>0</v>
      </c>
      <c r="AU53" s="87" t="s">
        <v>830</v>
      </c>
      <c r="AV53" s="128" t="s">
        <v>971</v>
      </c>
      <c r="AW53" s="72" t="s">
        <v>950</v>
      </c>
    </row>
    <row r="54" spans="1:49" s="68" customFormat="1" ht="75.75" customHeight="1" x14ac:dyDescent="0.35">
      <c r="A54" s="203">
        <v>1095</v>
      </c>
      <c r="B54" s="83"/>
      <c r="C54" s="83"/>
      <c r="D54" s="77"/>
      <c r="E54" s="84"/>
      <c r="F54" s="77" t="s">
        <v>38</v>
      </c>
      <c r="G54" s="77"/>
      <c r="H54" s="77" t="s">
        <v>39</v>
      </c>
      <c r="I54" s="75" t="s">
        <v>235</v>
      </c>
      <c r="J54" s="158" t="s">
        <v>40</v>
      </c>
      <c r="K54" s="158" t="s">
        <v>60</v>
      </c>
      <c r="L54" s="77"/>
      <c r="M54" s="77"/>
      <c r="N54" s="77"/>
      <c r="O54" s="88"/>
      <c r="P54" s="77"/>
      <c r="Q54" s="88"/>
      <c r="R54" s="88"/>
      <c r="S54" s="77"/>
      <c r="T54" s="83">
        <v>1</v>
      </c>
      <c r="U54" s="88"/>
      <c r="V54" s="75" t="s">
        <v>251</v>
      </c>
      <c r="W54" s="77"/>
      <c r="X54" s="77"/>
      <c r="Y54" s="77"/>
      <c r="Z54" s="89"/>
      <c r="AA54" s="89"/>
      <c r="AB54" s="77"/>
      <c r="AC54" s="77" t="s">
        <v>41</v>
      </c>
      <c r="AD54" s="77" t="s">
        <v>42</v>
      </c>
      <c r="AE54" s="73" t="str">
        <f t="shared" si="40"/>
        <v>A</v>
      </c>
      <c r="AF54" s="74" t="str">
        <f t="shared" si="41"/>
        <v>N.A.</v>
      </c>
      <c r="AG54" s="75" t="s">
        <v>340</v>
      </c>
      <c r="AH54" s="76" t="s">
        <v>37</v>
      </c>
      <c r="AI54" s="75" t="s">
        <v>340</v>
      </c>
      <c r="AJ54" s="77" t="s">
        <v>42</v>
      </c>
      <c r="AK54" s="73" t="str">
        <f t="shared" si="36"/>
        <v>A</v>
      </c>
      <c r="AL54" s="74">
        <f t="shared" si="37"/>
        <v>0</v>
      </c>
      <c r="AM54" s="160" t="s">
        <v>617</v>
      </c>
      <c r="AN54" s="76">
        <v>0</v>
      </c>
      <c r="AO54" s="75" t="s">
        <v>618</v>
      </c>
      <c r="AP54" s="77" t="s">
        <v>735</v>
      </c>
      <c r="AQ54" s="82" t="str">
        <f t="shared" si="26"/>
        <v>A</v>
      </c>
      <c r="AR54" s="74">
        <f t="shared" si="27"/>
        <v>0</v>
      </c>
      <c r="AS54" s="194" t="s">
        <v>617</v>
      </c>
      <c r="AT54" s="190">
        <v>0</v>
      </c>
      <c r="AU54" s="195" t="s">
        <v>892</v>
      </c>
      <c r="AV54" s="143" t="s">
        <v>914</v>
      </c>
      <c r="AW54" s="200" t="s">
        <v>974</v>
      </c>
    </row>
    <row r="55" spans="1:49" s="68" customFormat="1" ht="75.75" customHeight="1" x14ac:dyDescent="0.35">
      <c r="A55" s="203">
        <v>1099</v>
      </c>
      <c r="B55" s="83"/>
      <c r="C55" s="83"/>
      <c r="D55" s="77"/>
      <c r="E55" s="84"/>
      <c r="F55" s="77" t="s">
        <v>38</v>
      </c>
      <c r="G55" s="77"/>
      <c r="H55" s="77" t="s">
        <v>39</v>
      </c>
      <c r="I55" s="75" t="s">
        <v>253</v>
      </c>
      <c r="J55" s="158" t="s">
        <v>40</v>
      </c>
      <c r="K55" s="158" t="s">
        <v>60</v>
      </c>
      <c r="L55" s="77"/>
      <c r="M55" s="77"/>
      <c r="N55" s="77"/>
      <c r="O55" s="88"/>
      <c r="P55" s="144"/>
      <c r="Q55" s="146"/>
      <c r="R55" s="146"/>
      <c r="S55" s="144"/>
      <c r="T55" s="83">
        <v>1</v>
      </c>
      <c r="U55" s="88"/>
      <c r="V55" s="75" t="s">
        <v>254</v>
      </c>
      <c r="W55" s="77" t="s">
        <v>255</v>
      </c>
      <c r="X55" s="77" t="s">
        <v>255</v>
      </c>
      <c r="Y55" s="77">
        <v>1</v>
      </c>
      <c r="Z55" s="89">
        <v>44440</v>
      </c>
      <c r="AA55" s="159">
        <v>44620</v>
      </c>
      <c r="AB55" s="77" t="s">
        <v>252</v>
      </c>
      <c r="AC55" s="77" t="s">
        <v>41</v>
      </c>
      <c r="AD55" s="144" t="s">
        <v>42</v>
      </c>
      <c r="AE55" s="147" t="str">
        <f t="shared" si="40"/>
        <v>A</v>
      </c>
      <c r="AF55" s="148" t="str">
        <f t="shared" si="41"/>
        <v>N.A.</v>
      </c>
      <c r="AG55" s="145" t="s">
        <v>120</v>
      </c>
      <c r="AH55" s="149" t="s">
        <v>37</v>
      </c>
      <c r="AI55" s="145" t="s">
        <v>417</v>
      </c>
      <c r="AJ55" s="77" t="s">
        <v>42</v>
      </c>
      <c r="AK55" s="73" t="str">
        <f t="shared" ref="AK55:AK71" si="44">IF(AN55="N.A.","A",(IF(AN55&lt;100%,"A","C")))</f>
        <v>A</v>
      </c>
      <c r="AL55" s="74">
        <f t="shared" si="37"/>
        <v>0.98</v>
      </c>
      <c r="AM55" s="160" t="s">
        <v>619</v>
      </c>
      <c r="AN55" s="76">
        <v>0.98</v>
      </c>
      <c r="AO55" s="160" t="s">
        <v>616</v>
      </c>
      <c r="AP55" s="77" t="s">
        <v>735</v>
      </c>
      <c r="AQ55" s="82" t="str">
        <f t="shared" si="26"/>
        <v>C</v>
      </c>
      <c r="AR55" s="74">
        <f t="shared" si="27"/>
        <v>1</v>
      </c>
      <c r="AS55" s="129" t="s">
        <v>893</v>
      </c>
      <c r="AT55" s="161">
        <v>1</v>
      </c>
      <c r="AU55" s="129" t="s">
        <v>891</v>
      </c>
      <c r="AV55" s="164" t="s">
        <v>924</v>
      </c>
      <c r="AW55" s="72"/>
    </row>
    <row r="56" spans="1:49" s="24" customFormat="1" ht="75.75" customHeight="1" x14ac:dyDescent="0.35">
      <c r="A56" s="203">
        <v>1102</v>
      </c>
      <c r="B56" s="83"/>
      <c r="C56" s="83"/>
      <c r="D56" s="77"/>
      <c r="E56" s="84"/>
      <c r="F56" s="77" t="s">
        <v>38</v>
      </c>
      <c r="G56" s="77"/>
      <c r="H56" s="77" t="s">
        <v>39</v>
      </c>
      <c r="I56" s="75" t="s">
        <v>256</v>
      </c>
      <c r="J56" s="158" t="s">
        <v>40</v>
      </c>
      <c r="K56" s="158" t="s">
        <v>60</v>
      </c>
      <c r="L56" s="77"/>
      <c r="M56" s="77"/>
      <c r="N56" s="77"/>
      <c r="O56" s="88"/>
      <c r="P56" s="144"/>
      <c r="Q56" s="146"/>
      <c r="R56" s="146"/>
      <c r="S56" s="144"/>
      <c r="T56" s="83">
        <v>1</v>
      </c>
      <c r="U56" s="88"/>
      <c r="V56" s="75" t="s">
        <v>257</v>
      </c>
      <c r="W56" s="77" t="s">
        <v>259</v>
      </c>
      <c r="X56" s="77" t="s">
        <v>259</v>
      </c>
      <c r="Y56" s="77">
        <v>2</v>
      </c>
      <c r="Z56" s="89">
        <v>44409</v>
      </c>
      <c r="AA56" s="159" t="s">
        <v>621</v>
      </c>
      <c r="AB56" s="77" t="s">
        <v>243</v>
      </c>
      <c r="AC56" s="77" t="s">
        <v>50</v>
      </c>
      <c r="AD56" s="144" t="s">
        <v>42</v>
      </c>
      <c r="AE56" s="147" t="str">
        <f t="shared" si="40"/>
        <v>A</v>
      </c>
      <c r="AF56" s="148" t="str">
        <f t="shared" si="41"/>
        <v>N.A.</v>
      </c>
      <c r="AG56" s="145" t="s">
        <v>120</v>
      </c>
      <c r="AH56" s="149" t="s">
        <v>37</v>
      </c>
      <c r="AI56" s="145" t="s">
        <v>179</v>
      </c>
      <c r="AJ56" s="77" t="s">
        <v>42</v>
      </c>
      <c r="AK56" s="73" t="str">
        <f t="shared" si="44"/>
        <v>A</v>
      </c>
      <c r="AL56" s="74">
        <f t="shared" ref="AL56:AL72" si="45">AN56</f>
        <v>0</v>
      </c>
      <c r="AM56" s="129" t="s">
        <v>120</v>
      </c>
      <c r="AN56" s="183">
        <v>0</v>
      </c>
      <c r="AO56" s="160" t="s">
        <v>620</v>
      </c>
      <c r="AP56" s="77" t="s">
        <v>735</v>
      </c>
      <c r="AQ56" s="82" t="str">
        <f t="shared" si="26"/>
        <v>C</v>
      </c>
      <c r="AR56" s="74">
        <f t="shared" si="27"/>
        <v>1</v>
      </c>
      <c r="AS56" s="129" t="s">
        <v>894</v>
      </c>
      <c r="AT56" s="161">
        <v>1</v>
      </c>
      <c r="AU56" s="129" t="s">
        <v>895</v>
      </c>
      <c r="AV56" s="78" t="s">
        <v>924</v>
      </c>
      <c r="AW56" s="53"/>
    </row>
    <row r="57" spans="1:49" s="24" customFormat="1" ht="75.75" customHeight="1" x14ac:dyDescent="0.35">
      <c r="A57" s="78">
        <v>1102</v>
      </c>
      <c r="B57" s="83"/>
      <c r="C57" s="83"/>
      <c r="D57" s="77"/>
      <c r="E57" s="84"/>
      <c r="F57" s="77" t="s">
        <v>38</v>
      </c>
      <c r="G57" s="77"/>
      <c r="H57" s="77" t="s">
        <v>39</v>
      </c>
      <c r="I57" s="75" t="s">
        <v>256</v>
      </c>
      <c r="J57" s="158" t="s">
        <v>40</v>
      </c>
      <c r="K57" s="158" t="s">
        <v>60</v>
      </c>
      <c r="L57" s="77"/>
      <c r="M57" s="77"/>
      <c r="N57" s="77"/>
      <c r="O57" s="88"/>
      <c r="P57" s="144"/>
      <c r="Q57" s="146"/>
      <c r="R57" s="146"/>
      <c r="S57" s="144"/>
      <c r="T57" s="83">
        <v>3</v>
      </c>
      <c r="U57" s="88"/>
      <c r="V57" s="75" t="s">
        <v>258</v>
      </c>
      <c r="W57" s="77" t="s">
        <v>260</v>
      </c>
      <c r="X57" s="77" t="s">
        <v>260</v>
      </c>
      <c r="Y57" s="77">
        <v>1</v>
      </c>
      <c r="Z57" s="89">
        <v>44378</v>
      </c>
      <c r="AA57" s="159" t="s">
        <v>621</v>
      </c>
      <c r="AB57" s="77" t="s">
        <v>243</v>
      </c>
      <c r="AC57" s="77" t="s">
        <v>50</v>
      </c>
      <c r="AD57" s="144" t="s">
        <v>42</v>
      </c>
      <c r="AE57" s="147" t="str">
        <f t="shared" si="40"/>
        <v>A</v>
      </c>
      <c r="AF57" s="148" t="str">
        <f t="shared" si="41"/>
        <v>N.A.</v>
      </c>
      <c r="AG57" s="145" t="s">
        <v>120</v>
      </c>
      <c r="AH57" s="149" t="s">
        <v>37</v>
      </c>
      <c r="AI57" s="145" t="s">
        <v>179</v>
      </c>
      <c r="AJ57" s="77" t="s">
        <v>42</v>
      </c>
      <c r="AK57" s="73" t="str">
        <f t="shared" si="44"/>
        <v>A</v>
      </c>
      <c r="AL57" s="74">
        <f t="shared" si="45"/>
        <v>0</v>
      </c>
      <c r="AM57" s="129" t="s">
        <v>120</v>
      </c>
      <c r="AN57" s="183">
        <v>0</v>
      </c>
      <c r="AO57" s="160" t="s">
        <v>620</v>
      </c>
      <c r="AP57" s="77" t="s">
        <v>735</v>
      </c>
      <c r="AQ57" s="82" t="str">
        <f t="shared" si="26"/>
        <v>C</v>
      </c>
      <c r="AR57" s="74">
        <f t="shared" si="27"/>
        <v>1</v>
      </c>
      <c r="AS57" s="129" t="s">
        <v>896</v>
      </c>
      <c r="AT57" s="161">
        <v>1</v>
      </c>
      <c r="AU57" s="129" t="s">
        <v>897</v>
      </c>
      <c r="AV57" s="78" t="s">
        <v>924</v>
      </c>
      <c r="AW57" s="53"/>
    </row>
    <row r="58" spans="1:49" s="24" customFormat="1" ht="75.75" customHeight="1" x14ac:dyDescent="0.35">
      <c r="A58" s="203">
        <v>1103</v>
      </c>
      <c r="B58" s="83"/>
      <c r="C58" s="83"/>
      <c r="D58" s="77" t="s">
        <v>210</v>
      </c>
      <c r="E58" s="84"/>
      <c r="F58" s="77" t="s">
        <v>38</v>
      </c>
      <c r="G58" s="77"/>
      <c r="H58" s="77" t="s">
        <v>39</v>
      </c>
      <c r="I58" s="75" t="s">
        <v>261</v>
      </c>
      <c r="J58" s="158" t="s">
        <v>40</v>
      </c>
      <c r="K58" s="158" t="s">
        <v>60</v>
      </c>
      <c r="L58" s="77"/>
      <c r="M58" s="77"/>
      <c r="N58" s="77"/>
      <c r="O58" s="88"/>
      <c r="P58" s="104"/>
      <c r="Q58" s="119"/>
      <c r="R58" s="119"/>
      <c r="S58" s="104"/>
      <c r="T58" s="83">
        <v>1</v>
      </c>
      <c r="U58" s="88"/>
      <c r="V58" s="75" t="s">
        <v>262</v>
      </c>
      <c r="W58" s="77" t="s">
        <v>265</v>
      </c>
      <c r="X58" s="77" t="s">
        <v>265</v>
      </c>
      <c r="Y58" s="77">
        <v>1</v>
      </c>
      <c r="Z58" s="89">
        <v>44440</v>
      </c>
      <c r="AA58" s="89">
        <v>44651</v>
      </c>
      <c r="AB58" s="77" t="s">
        <v>252</v>
      </c>
      <c r="AC58" s="77" t="s">
        <v>41</v>
      </c>
      <c r="AD58" s="104" t="s">
        <v>42</v>
      </c>
      <c r="AE58" s="102" t="str">
        <f t="shared" si="40"/>
        <v>A</v>
      </c>
      <c r="AF58" s="120" t="str">
        <f t="shared" si="41"/>
        <v>N.A.</v>
      </c>
      <c r="AG58" s="118" t="s">
        <v>120</v>
      </c>
      <c r="AH58" s="121" t="s">
        <v>37</v>
      </c>
      <c r="AI58" s="118" t="s">
        <v>179</v>
      </c>
      <c r="AJ58" s="77" t="s">
        <v>42</v>
      </c>
      <c r="AK58" s="73" t="str">
        <f t="shared" si="44"/>
        <v>A</v>
      </c>
      <c r="AL58" s="74">
        <f t="shared" si="45"/>
        <v>0</v>
      </c>
      <c r="AM58" s="160" t="s">
        <v>120</v>
      </c>
      <c r="AN58" s="76">
        <v>0</v>
      </c>
      <c r="AO58" s="160" t="s">
        <v>613</v>
      </c>
      <c r="AP58" s="77" t="s">
        <v>735</v>
      </c>
      <c r="AQ58" s="82" t="str">
        <f t="shared" si="26"/>
        <v>C</v>
      </c>
      <c r="AR58" s="74">
        <f t="shared" si="27"/>
        <v>1</v>
      </c>
      <c r="AS58" s="129" t="s">
        <v>898</v>
      </c>
      <c r="AT58" s="161">
        <v>1</v>
      </c>
      <c r="AU58" s="129" t="s">
        <v>889</v>
      </c>
      <c r="AV58" s="78" t="s">
        <v>936</v>
      </c>
      <c r="AW58" s="53"/>
    </row>
    <row r="59" spans="1:49" s="68" customFormat="1" ht="75.75" customHeight="1" x14ac:dyDescent="0.35">
      <c r="A59" s="203">
        <v>1103</v>
      </c>
      <c r="B59" s="83"/>
      <c r="C59" s="83"/>
      <c r="D59" s="77" t="s">
        <v>210</v>
      </c>
      <c r="E59" s="84"/>
      <c r="F59" s="77" t="s">
        <v>38</v>
      </c>
      <c r="G59" s="77"/>
      <c r="H59" s="77" t="s">
        <v>39</v>
      </c>
      <c r="I59" s="75" t="s">
        <v>261</v>
      </c>
      <c r="J59" s="158" t="s">
        <v>40</v>
      </c>
      <c r="K59" s="158" t="s">
        <v>60</v>
      </c>
      <c r="L59" s="77"/>
      <c r="M59" s="77"/>
      <c r="N59" s="77"/>
      <c r="O59" s="88"/>
      <c r="P59" s="77"/>
      <c r="Q59" s="88"/>
      <c r="R59" s="88"/>
      <c r="S59" s="77"/>
      <c r="T59" s="83">
        <v>2</v>
      </c>
      <c r="U59" s="88"/>
      <c r="V59" s="75" t="s">
        <v>263</v>
      </c>
      <c r="W59" s="77" t="s">
        <v>266</v>
      </c>
      <c r="X59" s="77" t="s">
        <v>266</v>
      </c>
      <c r="Y59" s="77">
        <v>2</v>
      </c>
      <c r="Z59" s="89">
        <v>44440</v>
      </c>
      <c r="AA59" s="202">
        <v>44711</v>
      </c>
      <c r="AB59" s="77" t="s">
        <v>269</v>
      </c>
      <c r="AC59" s="77" t="s">
        <v>239</v>
      </c>
      <c r="AD59" s="77" t="s">
        <v>42</v>
      </c>
      <c r="AE59" s="73" t="str">
        <f t="shared" si="40"/>
        <v>A</v>
      </c>
      <c r="AF59" s="74" t="str">
        <f t="shared" si="41"/>
        <v>N.A.</v>
      </c>
      <c r="AG59" s="75" t="s">
        <v>120</v>
      </c>
      <c r="AH59" s="76" t="s">
        <v>37</v>
      </c>
      <c r="AI59" s="75" t="s">
        <v>179</v>
      </c>
      <c r="AJ59" s="77" t="s">
        <v>42</v>
      </c>
      <c r="AK59" s="73" t="str">
        <f t="shared" si="44"/>
        <v>A</v>
      </c>
      <c r="AL59" s="74">
        <f t="shared" si="45"/>
        <v>0</v>
      </c>
      <c r="AM59" s="160" t="s">
        <v>120</v>
      </c>
      <c r="AN59" s="76">
        <v>0</v>
      </c>
      <c r="AO59" s="160" t="s">
        <v>622</v>
      </c>
      <c r="AP59" s="77" t="s">
        <v>735</v>
      </c>
      <c r="AQ59" s="82" t="str">
        <f t="shared" si="26"/>
        <v>A</v>
      </c>
      <c r="AR59" s="74">
        <f t="shared" si="27"/>
        <v>0.5</v>
      </c>
      <c r="AS59" s="129" t="s">
        <v>899</v>
      </c>
      <c r="AT59" s="161">
        <v>0.5</v>
      </c>
      <c r="AU59" s="129" t="s">
        <v>900</v>
      </c>
      <c r="AV59" s="78" t="s">
        <v>686</v>
      </c>
    </row>
    <row r="60" spans="1:49" s="68" customFormat="1" ht="75.75" customHeight="1" x14ac:dyDescent="0.35">
      <c r="A60" s="78">
        <v>1103</v>
      </c>
      <c r="B60" s="83"/>
      <c r="C60" s="83"/>
      <c r="D60" s="77" t="s">
        <v>210</v>
      </c>
      <c r="E60" s="84"/>
      <c r="F60" s="77" t="s">
        <v>38</v>
      </c>
      <c r="G60" s="77"/>
      <c r="H60" s="77" t="s">
        <v>39</v>
      </c>
      <c r="I60" s="75" t="s">
        <v>261</v>
      </c>
      <c r="J60" s="158" t="s">
        <v>40</v>
      </c>
      <c r="K60" s="158" t="s">
        <v>60</v>
      </c>
      <c r="L60" s="77"/>
      <c r="M60" s="77"/>
      <c r="N60" s="77"/>
      <c r="O60" s="88"/>
      <c r="P60" s="77"/>
      <c r="Q60" s="88"/>
      <c r="R60" s="88"/>
      <c r="S60" s="77"/>
      <c r="T60" s="83">
        <v>3</v>
      </c>
      <c r="U60" s="88"/>
      <c r="V60" s="75" t="s">
        <v>264</v>
      </c>
      <c r="W60" s="77" t="s">
        <v>267</v>
      </c>
      <c r="X60" s="77" t="s">
        <v>267</v>
      </c>
      <c r="Y60" s="77">
        <v>1</v>
      </c>
      <c r="Z60" s="89">
        <v>44440</v>
      </c>
      <c r="AA60" s="202">
        <v>44711</v>
      </c>
      <c r="AB60" s="77" t="s">
        <v>269</v>
      </c>
      <c r="AC60" s="77" t="s">
        <v>239</v>
      </c>
      <c r="AD60" s="77" t="s">
        <v>42</v>
      </c>
      <c r="AE60" s="73" t="str">
        <f t="shared" si="40"/>
        <v>A</v>
      </c>
      <c r="AF60" s="74" t="str">
        <f t="shared" si="41"/>
        <v>N.A.</v>
      </c>
      <c r="AG60" s="75" t="s">
        <v>120</v>
      </c>
      <c r="AH60" s="76" t="s">
        <v>37</v>
      </c>
      <c r="AI60" s="75" t="s">
        <v>179</v>
      </c>
      <c r="AJ60" s="77" t="s">
        <v>42</v>
      </c>
      <c r="AK60" s="73" t="str">
        <f t="shared" si="44"/>
        <v>A</v>
      </c>
      <c r="AL60" s="74">
        <f t="shared" si="45"/>
        <v>0</v>
      </c>
      <c r="AM60" s="160" t="s">
        <v>120</v>
      </c>
      <c r="AN60" s="76">
        <v>0</v>
      </c>
      <c r="AO60" s="160" t="s">
        <v>623</v>
      </c>
      <c r="AP60" s="77" t="s">
        <v>735</v>
      </c>
      <c r="AQ60" s="82" t="str">
        <f t="shared" si="26"/>
        <v>A</v>
      </c>
      <c r="AR60" s="74">
        <f t="shared" si="27"/>
        <v>0.7</v>
      </c>
      <c r="AS60" s="129" t="s">
        <v>901</v>
      </c>
      <c r="AT60" s="161">
        <v>0.7</v>
      </c>
      <c r="AU60" s="129" t="s">
        <v>902</v>
      </c>
      <c r="AV60" s="78" t="s">
        <v>686</v>
      </c>
      <c r="AW60" s="72"/>
    </row>
    <row r="61" spans="1:49" s="24" customFormat="1" ht="75.75" customHeight="1" x14ac:dyDescent="0.35">
      <c r="A61" s="203">
        <v>1104</v>
      </c>
      <c r="B61" s="83"/>
      <c r="C61" s="83"/>
      <c r="D61" s="77"/>
      <c r="E61" s="84"/>
      <c r="F61" s="77" t="s">
        <v>38</v>
      </c>
      <c r="G61" s="77"/>
      <c r="H61" s="77" t="s">
        <v>73</v>
      </c>
      <c r="I61" s="75" t="s">
        <v>268</v>
      </c>
      <c r="J61" s="158" t="s">
        <v>40</v>
      </c>
      <c r="K61" s="158" t="s">
        <v>60</v>
      </c>
      <c r="L61" s="77"/>
      <c r="M61" s="77"/>
      <c r="N61" s="77"/>
      <c r="O61" s="88"/>
      <c r="P61" s="104"/>
      <c r="Q61" s="119"/>
      <c r="R61" s="119"/>
      <c r="S61" s="104"/>
      <c r="T61" s="83">
        <v>1</v>
      </c>
      <c r="U61" s="88"/>
      <c r="V61" s="75" t="s">
        <v>270</v>
      </c>
      <c r="W61" s="77" t="s">
        <v>259</v>
      </c>
      <c r="X61" s="77" t="s">
        <v>259</v>
      </c>
      <c r="Y61" s="77">
        <v>2</v>
      </c>
      <c r="Z61" s="89">
        <v>44384</v>
      </c>
      <c r="AA61" s="159">
        <v>44650</v>
      </c>
      <c r="AB61" s="77" t="s">
        <v>243</v>
      </c>
      <c r="AC61" s="77" t="s">
        <v>50</v>
      </c>
      <c r="AD61" s="156" t="s">
        <v>52</v>
      </c>
      <c r="AE61" s="102" t="str">
        <f t="shared" si="40"/>
        <v>A</v>
      </c>
      <c r="AF61" s="120" t="str">
        <f t="shared" si="41"/>
        <v>N.A.</v>
      </c>
      <c r="AG61" s="118" t="s">
        <v>367</v>
      </c>
      <c r="AH61" s="121" t="s">
        <v>37</v>
      </c>
      <c r="AI61" s="118" t="s">
        <v>367</v>
      </c>
      <c r="AJ61" s="185" t="s">
        <v>46</v>
      </c>
      <c r="AK61" s="73" t="str">
        <f t="shared" si="44"/>
        <v>A</v>
      </c>
      <c r="AL61" s="74">
        <f t="shared" si="45"/>
        <v>0</v>
      </c>
      <c r="AM61" s="75" t="s">
        <v>597</v>
      </c>
      <c r="AN61" s="76">
        <v>0</v>
      </c>
      <c r="AO61" s="160" t="s">
        <v>596</v>
      </c>
      <c r="AP61" s="185" t="s">
        <v>729</v>
      </c>
      <c r="AQ61" s="82" t="str">
        <f t="shared" ref="AQ61:AQ74" si="46">IF(AT61="N.A.","A",(IF(AT61&lt;100%,"A","C")))</f>
        <v>C</v>
      </c>
      <c r="AR61" s="74">
        <f t="shared" ref="AR61:AR74" si="47">AT61</f>
        <v>1</v>
      </c>
      <c r="AS61" s="160" t="s">
        <v>859</v>
      </c>
      <c r="AT61" s="161">
        <v>1</v>
      </c>
      <c r="AU61" s="160" t="s">
        <v>860</v>
      </c>
      <c r="AV61" s="128" t="s">
        <v>943</v>
      </c>
      <c r="AW61" s="53"/>
    </row>
    <row r="62" spans="1:49" s="24" customFormat="1" ht="124" x14ac:dyDescent="0.35">
      <c r="A62" s="78">
        <v>1104</v>
      </c>
      <c r="B62" s="83"/>
      <c r="C62" s="83"/>
      <c r="D62" s="77"/>
      <c r="E62" s="84"/>
      <c r="F62" s="77" t="s">
        <v>38</v>
      </c>
      <c r="G62" s="77"/>
      <c r="H62" s="77" t="s">
        <v>73</v>
      </c>
      <c r="I62" s="75" t="s">
        <v>268</v>
      </c>
      <c r="J62" s="158" t="s">
        <v>40</v>
      </c>
      <c r="K62" s="158" t="s">
        <v>60</v>
      </c>
      <c r="L62" s="77"/>
      <c r="M62" s="77"/>
      <c r="N62" s="77"/>
      <c r="O62" s="88"/>
      <c r="P62" s="104"/>
      <c r="Q62" s="119"/>
      <c r="R62" s="119"/>
      <c r="S62" s="104"/>
      <c r="T62" s="83">
        <v>3</v>
      </c>
      <c r="U62" s="88"/>
      <c r="V62" s="75" t="s">
        <v>271</v>
      </c>
      <c r="W62" s="77" t="s">
        <v>272</v>
      </c>
      <c r="X62" s="77" t="s">
        <v>272</v>
      </c>
      <c r="Y62" s="77">
        <v>1</v>
      </c>
      <c r="Z62" s="89">
        <v>44384</v>
      </c>
      <c r="AA62" s="159">
        <v>44650</v>
      </c>
      <c r="AB62" s="77" t="s">
        <v>243</v>
      </c>
      <c r="AC62" s="77" t="s">
        <v>50</v>
      </c>
      <c r="AD62" s="156" t="s">
        <v>52</v>
      </c>
      <c r="AE62" s="102" t="str">
        <f t="shared" si="40"/>
        <v>A</v>
      </c>
      <c r="AF62" s="120" t="str">
        <f t="shared" si="41"/>
        <v>N.A.</v>
      </c>
      <c r="AG62" s="118" t="s">
        <v>367</v>
      </c>
      <c r="AH62" s="121" t="s">
        <v>37</v>
      </c>
      <c r="AI62" s="118" t="s">
        <v>367</v>
      </c>
      <c r="AJ62" s="185" t="s">
        <v>46</v>
      </c>
      <c r="AK62" s="73" t="str">
        <f t="shared" si="44"/>
        <v>A</v>
      </c>
      <c r="AL62" s="74">
        <f t="shared" si="45"/>
        <v>0</v>
      </c>
      <c r="AM62" s="75" t="s">
        <v>598</v>
      </c>
      <c r="AN62" s="76">
        <v>0</v>
      </c>
      <c r="AO62" s="160" t="s">
        <v>596</v>
      </c>
      <c r="AP62" s="185" t="s">
        <v>729</v>
      </c>
      <c r="AQ62" s="82" t="str">
        <f t="shared" si="46"/>
        <v>C</v>
      </c>
      <c r="AR62" s="74">
        <f t="shared" si="47"/>
        <v>1</v>
      </c>
      <c r="AS62" s="160" t="s">
        <v>861</v>
      </c>
      <c r="AT62" s="161">
        <v>1</v>
      </c>
      <c r="AU62" s="160" t="s">
        <v>862</v>
      </c>
      <c r="AV62" s="128" t="s">
        <v>943</v>
      </c>
      <c r="AW62" s="53"/>
    </row>
    <row r="63" spans="1:49" s="68" customFormat="1" ht="147.75" customHeight="1" x14ac:dyDescent="0.35">
      <c r="A63" s="203">
        <v>1106</v>
      </c>
      <c r="B63" s="83"/>
      <c r="C63" s="83"/>
      <c r="D63" s="77"/>
      <c r="E63" s="84"/>
      <c r="F63" s="77" t="s">
        <v>56</v>
      </c>
      <c r="G63" s="77"/>
      <c r="H63" s="77" t="s">
        <v>62</v>
      </c>
      <c r="I63" s="75" t="s">
        <v>273</v>
      </c>
      <c r="J63" s="158" t="s">
        <v>40</v>
      </c>
      <c r="K63" s="158" t="s">
        <v>60</v>
      </c>
      <c r="L63" s="77"/>
      <c r="M63" s="77"/>
      <c r="N63" s="77"/>
      <c r="O63" s="88"/>
      <c r="P63" s="61"/>
      <c r="Q63" s="62"/>
      <c r="R63" s="62"/>
      <c r="S63" s="61"/>
      <c r="T63" s="83">
        <v>2</v>
      </c>
      <c r="U63" s="88"/>
      <c r="V63" s="75" t="s">
        <v>274</v>
      </c>
      <c r="W63" s="77" t="s">
        <v>275</v>
      </c>
      <c r="X63" s="77" t="s">
        <v>275</v>
      </c>
      <c r="Y63" s="77">
        <v>1</v>
      </c>
      <c r="Z63" s="89">
        <v>44409</v>
      </c>
      <c r="AA63" s="159">
        <v>44772</v>
      </c>
      <c r="AB63" s="77" t="s">
        <v>276</v>
      </c>
      <c r="AC63" s="77" t="s">
        <v>45</v>
      </c>
      <c r="AD63" s="61" t="s">
        <v>44</v>
      </c>
      <c r="AE63" s="63" t="str">
        <f t="shared" si="40"/>
        <v>A</v>
      </c>
      <c r="AF63" s="64" t="str">
        <f t="shared" si="41"/>
        <v>N.A.</v>
      </c>
      <c r="AG63" s="48" t="s">
        <v>423</v>
      </c>
      <c r="AH63" s="60" t="s">
        <v>37</v>
      </c>
      <c r="AI63" s="48" t="s">
        <v>423</v>
      </c>
      <c r="AJ63" s="77" t="s">
        <v>44</v>
      </c>
      <c r="AK63" s="73" t="str">
        <f t="shared" si="44"/>
        <v>A</v>
      </c>
      <c r="AL63" s="74">
        <f t="shared" si="45"/>
        <v>0</v>
      </c>
      <c r="AM63" s="75" t="s">
        <v>608</v>
      </c>
      <c r="AN63" s="76">
        <v>0</v>
      </c>
      <c r="AO63" s="75" t="s">
        <v>608</v>
      </c>
      <c r="AP63" s="77" t="s">
        <v>731</v>
      </c>
      <c r="AQ63" s="73" t="str">
        <f t="shared" si="46"/>
        <v>A</v>
      </c>
      <c r="AR63" s="74">
        <f t="shared" si="47"/>
        <v>0.5</v>
      </c>
      <c r="AS63" s="87" t="s">
        <v>978</v>
      </c>
      <c r="AT63" s="161">
        <v>0.5</v>
      </c>
      <c r="AU63" s="75" t="s">
        <v>982</v>
      </c>
      <c r="AV63" s="164" t="s">
        <v>983</v>
      </c>
      <c r="AW63" s="72"/>
    </row>
    <row r="64" spans="1:49" s="24" customFormat="1" ht="75.75" customHeight="1" x14ac:dyDescent="0.35">
      <c r="A64" s="203">
        <v>1109</v>
      </c>
      <c r="B64" s="83"/>
      <c r="C64" s="83"/>
      <c r="D64" s="77"/>
      <c r="E64" s="84"/>
      <c r="F64" s="77" t="s">
        <v>38</v>
      </c>
      <c r="G64" s="77"/>
      <c r="H64" s="77" t="s">
        <v>73</v>
      </c>
      <c r="I64" s="75" t="s">
        <v>277</v>
      </c>
      <c r="J64" s="158" t="s">
        <v>40</v>
      </c>
      <c r="K64" s="158" t="s">
        <v>60</v>
      </c>
      <c r="L64" s="77"/>
      <c r="M64" s="77"/>
      <c r="N64" s="77"/>
      <c r="O64" s="88"/>
      <c r="P64" s="104"/>
      <c r="Q64" s="119"/>
      <c r="R64" s="119"/>
      <c r="S64" s="104"/>
      <c r="T64" s="83">
        <v>1</v>
      </c>
      <c r="U64" s="88"/>
      <c r="V64" s="75" t="s">
        <v>257</v>
      </c>
      <c r="W64" s="77" t="s">
        <v>259</v>
      </c>
      <c r="X64" s="77" t="s">
        <v>259</v>
      </c>
      <c r="Y64" s="77">
        <v>2</v>
      </c>
      <c r="Z64" s="89">
        <v>44384</v>
      </c>
      <c r="AA64" s="159">
        <v>44650</v>
      </c>
      <c r="AB64" s="77" t="s">
        <v>243</v>
      </c>
      <c r="AC64" s="77" t="s">
        <v>50</v>
      </c>
      <c r="AD64" s="156" t="s">
        <v>52</v>
      </c>
      <c r="AE64" s="102" t="str">
        <f t="shared" si="40"/>
        <v>A</v>
      </c>
      <c r="AF64" s="120" t="str">
        <f t="shared" si="41"/>
        <v>N.A.</v>
      </c>
      <c r="AG64" s="118" t="s">
        <v>367</v>
      </c>
      <c r="AH64" s="121" t="s">
        <v>37</v>
      </c>
      <c r="AI64" s="118" t="s">
        <v>367</v>
      </c>
      <c r="AJ64" s="185" t="s">
        <v>46</v>
      </c>
      <c r="AK64" s="73" t="str">
        <f t="shared" si="44"/>
        <v>A</v>
      </c>
      <c r="AL64" s="74">
        <f t="shared" si="45"/>
        <v>0</v>
      </c>
      <c r="AM64" s="75" t="s">
        <v>598</v>
      </c>
      <c r="AN64" s="76">
        <v>0</v>
      </c>
      <c r="AO64" s="160" t="s">
        <v>596</v>
      </c>
      <c r="AP64" s="185" t="s">
        <v>729</v>
      </c>
      <c r="AQ64" s="82" t="str">
        <f t="shared" si="46"/>
        <v>C</v>
      </c>
      <c r="AR64" s="74">
        <f t="shared" si="47"/>
        <v>1</v>
      </c>
      <c r="AS64" s="160" t="s">
        <v>859</v>
      </c>
      <c r="AT64" s="161">
        <v>1</v>
      </c>
      <c r="AU64" s="160" t="s">
        <v>860</v>
      </c>
      <c r="AV64" s="128" t="s">
        <v>915</v>
      </c>
      <c r="AW64" s="53"/>
    </row>
    <row r="65" spans="1:49" s="24" customFormat="1" ht="75.75" customHeight="1" x14ac:dyDescent="0.35">
      <c r="A65" s="78">
        <v>1109</v>
      </c>
      <c r="B65" s="83"/>
      <c r="C65" s="83"/>
      <c r="D65" s="77"/>
      <c r="E65" s="84"/>
      <c r="F65" s="77" t="s">
        <v>38</v>
      </c>
      <c r="G65" s="77"/>
      <c r="H65" s="77" t="s">
        <v>73</v>
      </c>
      <c r="I65" s="75" t="s">
        <v>277</v>
      </c>
      <c r="J65" s="158" t="s">
        <v>40</v>
      </c>
      <c r="K65" s="158" t="s">
        <v>60</v>
      </c>
      <c r="L65" s="77"/>
      <c r="M65" s="77"/>
      <c r="N65" s="77"/>
      <c r="O65" s="88"/>
      <c r="P65" s="104"/>
      <c r="Q65" s="119"/>
      <c r="R65" s="119"/>
      <c r="S65" s="104"/>
      <c r="T65" s="83">
        <v>3</v>
      </c>
      <c r="U65" s="88"/>
      <c r="V65" s="75" t="s">
        <v>278</v>
      </c>
      <c r="W65" s="77" t="s">
        <v>272</v>
      </c>
      <c r="X65" s="77" t="s">
        <v>272</v>
      </c>
      <c r="Y65" s="77">
        <v>1</v>
      </c>
      <c r="Z65" s="89">
        <v>44384</v>
      </c>
      <c r="AA65" s="159">
        <v>44650</v>
      </c>
      <c r="AB65" s="77" t="s">
        <v>243</v>
      </c>
      <c r="AC65" s="77" t="s">
        <v>50</v>
      </c>
      <c r="AD65" s="156" t="s">
        <v>52</v>
      </c>
      <c r="AE65" s="102" t="str">
        <f t="shared" si="40"/>
        <v>A</v>
      </c>
      <c r="AF65" s="120" t="str">
        <f t="shared" si="41"/>
        <v>N.A.</v>
      </c>
      <c r="AG65" s="118" t="s">
        <v>367</v>
      </c>
      <c r="AH65" s="121" t="s">
        <v>37</v>
      </c>
      <c r="AI65" s="118" t="s">
        <v>367</v>
      </c>
      <c r="AJ65" s="185" t="s">
        <v>46</v>
      </c>
      <c r="AK65" s="73" t="str">
        <f t="shared" si="44"/>
        <v>A</v>
      </c>
      <c r="AL65" s="74">
        <f t="shared" si="45"/>
        <v>0</v>
      </c>
      <c r="AM65" s="75" t="s">
        <v>598</v>
      </c>
      <c r="AN65" s="76">
        <v>0</v>
      </c>
      <c r="AO65" s="160" t="s">
        <v>596</v>
      </c>
      <c r="AP65" s="185" t="s">
        <v>729</v>
      </c>
      <c r="AQ65" s="82" t="str">
        <f t="shared" si="46"/>
        <v>C</v>
      </c>
      <c r="AR65" s="74">
        <f t="shared" si="47"/>
        <v>1</v>
      </c>
      <c r="AS65" s="160" t="s">
        <v>861</v>
      </c>
      <c r="AT65" s="161">
        <v>1</v>
      </c>
      <c r="AU65" s="160" t="s">
        <v>862</v>
      </c>
      <c r="AV65" s="128" t="s">
        <v>915</v>
      </c>
      <c r="AW65" s="53"/>
    </row>
    <row r="66" spans="1:49" s="68" customFormat="1" ht="75.75" customHeight="1" x14ac:dyDescent="0.35">
      <c r="A66" s="203">
        <v>1129</v>
      </c>
      <c r="B66" s="83"/>
      <c r="C66" s="83"/>
      <c r="D66" s="77"/>
      <c r="E66" s="84"/>
      <c r="F66" s="77" t="s">
        <v>38</v>
      </c>
      <c r="G66" s="77"/>
      <c r="H66" s="77" t="s">
        <v>89</v>
      </c>
      <c r="I66" s="75" t="s">
        <v>280</v>
      </c>
      <c r="J66" s="158" t="s">
        <v>40</v>
      </c>
      <c r="K66" s="158" t="s">
        <v>60</v>
      </c>
      <c r="L66" s="77"/>
      <c r="M66" s="77"/>
      <c r="N66" s="77"/>
      <c r="O66" s="88"/>
      <c r="P66" s="77"/>
      <c r="Q66" s="88"/>
      <c r="R66" s="88"/>
      <c r="S66" s="77"/>
      <c r="T66" s="83">
        <v>1</v>
      </c>
      <c r="U66" s="88"/>
      <c r="V66" s="75" t="s">
        <v>370</v>
      </c>
      <c r="W66" s="77" t="s">
        <v>371</v>
      </c>
      <c r="X66" s="77" t="s">
        <v>371</v>
      </c>
      <c r="Y66" s="77">
        <v>1</v>
      </c>
      <c r="Z66" s="89">
        <v>44454</v>
      </c>
      <c r="AA66" s="202">
        <v>44740</v>
      </c>
      <c r="AB66" s="77" t="s">
        <v>372</v>
      </c>
      <c r="AC66" s="77" t="s">
        <v>117</v>
      </c>
      <c r="AD66" s="77" t="s">
        <v>52</v>
      </c>
      <c r="AE66" s="73" t="str">
        <f t="shared" ref="AE66:AE128" si="48">IF(AH66="N.A.","A",(IF(AH66&lt;100%,"A","C")))</f>
        <v>A</v>
      </c>
      <c r="AF66" s="74" t="str">
        <f t="shared" ref="AF66:AF128" si="49">AH66</f>
        <v>N.A.</v>
      </c>
      <c r="AG66" s="75" t="s">
        <v>367</v>
      </c>
      <c r="AH66" s="76" t="s">
        <v>37</v>
      </c>
      <c r="AI66" s="75" t="s">
        <v>367</v>
      </c>
      <c r="AJ66" s="77" t="s">
        <v>46</v>
      </c>
      <c r="AK66" s="73" t="str">
        <f t="shared" si="44"/>
        <v>A</v>
      </c>
      <c r="AL66" s="74">
        <f t="shared" si="45"/>
        <v>0.25</v>
      </c>
      <c r="AM66" s="75" t="s">
        <v>599</v>
      </c>
      <c r="AN66" s="76">
        <v>0.25</v>
      </c>
      <c r="AO66" s="75" t="s">
        <v>600</v>
      </c>
      <c r="AP66" s="78" t="s">
        <v>729</v>
      </c>
      <c r="AQ66" s="82" t="str">
        <f t="shared" si="46"/>
        <v>A</v>
      </c>
      <c r="AR66" s="74">
        <f t="shared" si="47"/>
        <v>0.98</v>
      </c>
      <c r="AS66" s="75" t="s">
        <v>863</v>
      </c>
      <c r="AT66" s="161">
        <v>0.98</v>
      </c>
      <c r="AU66" s="75" t="s">
        <v>864</v>
      </c>
      <c r="AV66" s="78" t="s">
        <v>976</v>
      </c>
      <c r="AW66" s="72"/>
    </row>
    <row r="67" spans="1:49" s="68" customFormat="1" ht="186" x14ac:dyDescent="0.35">
      <c r="A67" s="203">
        <v>1131</v>
      </c>
      <c r="B67" s="83"/>
      <c r="C67" s="83"/>
      <c r="D67" s="77"/>
      <c r="E67" s="84"/>
      <c r="F67" s="77" t="s">
        <v>38</v>
      </c>
      <c r="G67" s="77"/>
      <c r="H67" s="77" t="s">
        <v>89</v>
      </c>
      <c r="I67" s="75" t="s">
        <v>281</v>
      </c>
      <c r="J67" s="158" t="s">
        <v>40</v>
      </c>
      <c r="K67" s="158" t="s">
        <v>60</v>
      </c>
      <c r="L67" s="77"/>
      <c r="M67" s="77"/>
      <c r="N67" s="77"/>
      <c r="O67" s="88"/>
      <c r="P67" s="77"/>
      <c r="Q67" s="88"/>
      <c r="R67" s="88"/>
      <c r="S67" s="77"/>
      <c r="T67" s="83">
        <v>1</v>
      </c>
      <c r="U67" s="88"/>
      <c r="V67" s="75" t="s">
        <v>373</v>
      </c>
      <c r="W67" s="77" t="s">
        <v>374</v>
      </c>
      <c r="X67" s="77" t="s">
        <v>374</v>
      </c>
      <c r="Y67" s="77">
        <v>1</v>
      </c>
      <c r="Z67" s="89">
        <v>44454</v>
      </c>
      <c r="AA67" s="202">
        <v>44694</v>
      </c>
      <c r="AB67" s="77" t="s">
        <v>372</v>
      </c>
      <c r="AC67" s="77" t="s">
        <v>117</v>
      </c>
      <c r="AD67" s="77" t="s">
        <v>52</v>
      </c>
      <c r="AE67" s="73" t="str">
        <f t="shared" si="48"/>
        <v>A</v>
      </c>
      <c r="AF67" s="74">
        <f t="shared" si="49"/>
        <v>0.25</v>
      </c>
      <c r="AG67" s="75" t="s">
        <v>368</v>
      </c>
      <c r="AH67" s="76">
        <v>0.25</v>
      </c>
      <c r="AI67" s="75" t="s">
        <v>369</v>
      </c>
      <c r="AJ67" s="77" t="s">
        <v>46</v>
      </c>
      <c r="AK67" s="73" t="str">
        <f t="shared" si="44"/>
        <v>A</v>
      </c>
      <c r="AL67" s="74">
        <f t="shared" si="45"/>
        <v>0.25</v>
      </c>
      <c r="AM67" s="75" t="s">
        <v>368</v>
      </c>
      <c r="AN67" s="76">
        <v>0.25</v>
      </c>
      <c r="AO67" s="75" t="s">
        <v>601</v>
      </c>
      <c r="AP67" s="78" t="s">
        <v>729</v>
      </c>
      <c r="AQ67" s="82" t="str">
        <f t="shared" si="46"/>
        <v>A</v>
      </c>
      <c r="AR67" s="74">
        <f t="shared" si="47"/>
        <v>0.98</v>
      </c>
      <c r="AS67" s="160" t="s">
        <v>865</v>
      </c>
      <c r="AT67" s="161">
        <v>0.98</v>
      </c>
      <c r="AU67" s="160" t="s">
        <v>866</v>
      </c>
      <c r="AV67" s="78" t="s">
        <v>977</v>
      </c>
      <c r="AW67" s="72"/>
    </row>
    <row r="68" spans="1:49" s="24" customFormat="1" ht="75.75" customHeight="1" x14ac:dyDescent="0.35">
      <c r="A68" s="203">
        <v>1132</v>
      </c>
      <c r="B68" s="83"/>
      <c r="C68" s="83"/>
      <c r="D68" s="77" t="s">
        <v>289</v>
      </c>
      <c r="E68" s="84"/>
      <c r="F68" s="77" t="s">
        <v>38</v>
      </c>
      <c r="G68" s="77"/>
      <c r="H68" s="77" t="s">
        <v>73</v>
      </c>
      <c r="I68" s="75" t="s">
        <v>282</v>
      </c>
      <c r="J68" s="158" t="s">
        <v>40</v>
      </c>
      <c r="K68" s="158" t="s">
        <v>289</v>
      </c>
      <c r="L68" s="77"/>
      <c r="M68" s="77"/>
      <c r="N68" s="77"/>
      <c r="O68" s="88"/>
      <c r="P68" s="77"/>
      <c r="Q68" s="88"/>
      <c r="R68" s="88"/>
      <c r="S68" s="77"/>
      <c r="T68" s="83">
        <v>2</v>
      </c>
      <c r="U68" s="88"/>
      <c r="V68" s="75" t="s">
        <v>375</v>
      </c>
      <c r="W68" s="77" t="s">
        <v>376</v>
      </c>
      <c r="X68" s="77" t="s">
        <v>376</v>
      </c>
      <c r="Y68" s="77">
        <v>4</v>
      </c>
      <c r="Z68" s="89">
        <v>44470</v>
      </c>
      <c r="AA68" s="89">
        <v>44773</v>
      </c>
      <c r="AB68" s="77" t="s">
        <v>243</v>
      </c>
      <c r="AC68" s="77" t="s">
        <v>50</v>
      </c>
      <c r="AD68" s="185" t="s">
        <v>52</v>
      </c>
      <c r="AE68" s="73" t="str">
        <f t="shared" ref="AE68" si="50">IF(AH68="N.A.","A",(IF(AH68&lt;100%,"A","C")))</f>
        <v>A</v>
      </c>
      <c r="AF68" s="74" t="str">
        <f t="shared" ref="AF68" si="51">AH68</f>
        <v>N.A.</v>
      </c>
      <c r="AG68" s="75" t="s">
        <v>367</v>
      </c>
      <c r="AH68" s="76" t="s">
        <v>37</v>
      </c>
      <c r="AI68" s="75" t="s">
        <v>367</v>
      </c>
      <c r="AJ68" s="185" t="s">
        <v>52</v>
      </c>
      <c r="AK68" s="82" t="str">
        <f t="shared" si="44"/>
        <v>A</v>
      </c>
      <c r="AL68" s="74">
        <f t="shared" si="45"/>
        <v>0</v>
      </c>
      <c r="AM68" s="75" t="s">
        <v>561</v>
      </c>
      <c r="AN68" s="76">
        <v>0</v>
      </c>
      <c r="AO68" s="75" t="s">
        <v>561</v>
      </c>
      <c r="AP68" s="185" t="s">
        <v>730</v>
      </c>
      <c r="AQ68" s="82" t="str">
        <f t="shared" si="46"/>
        <v>A</v>
      </c>
      <c r="AR68" s="74">
        <f t="shared" si="47"/>
        <v>0</v>
      </c>
      <c r="AS68" s="75" t="s">
        <v>792</v>
      </c>
      <c r="AT68" s="190">
        <v>0</v>
      </c>
      <c r="AU68" s="75" t="s">
        <v>792</v>
      </c>
      <c r="AV68" s="78" t="s">
        <v>796</v>
      </c>
      <c r="AW68" s="53"/>
    </row>
    <row r="69" spans="1:49" s="68" customFormat="1" ht="75.75" customHeight="1" x14ac:dyDescent="0.35">
      <c r="A69" s="203">
        <v>1139</v>
      </c>
      <c r="B69" s="83"/>
      <c r="C69" s="83"/>
      <c r="D69" s="77" t="s">
        <v>289</v>
      </c>
      <c r="E69" s="84"/>
      <c r="F69" s="77" t="s">
        <v>38</v>
      </c>
      <c r="G69" s="77"/>
      <c r="H69" s="77" t="s">
        <v>73</v>
      </c>
      <c r="I69" s="75" t="s">
        <v>283</v>
      </c>
      <c r="J69" s="158" t="s">
        <v>40</v>
      </c>
      <c r="K69" s="158" t="s">
        <v>289</v>
      </c>
      <c r="L69" s="77"/>
      <c r="M69" s="77"/>
      <c r="N69" s="77"/>
      <c r="O69" s="88"/>
      <c r="P69" s="77"/>
      <c r="Q69" s="88"/>
      <c r="R69" s="88"/>
      <c r="S69" s="77"/>
      <c r="T69" s="83">
        <v>3</v>
      </c>
      <c r="U69" s="88"/>
      <c r="V69" s="75" t="s">
        <v>377</v>
      </c>
      <c r="W69" s="77" t="s">
        <v>379</v>
      </c>
      <c r="X69" s="77" t="s">
        <v>379</v>
      </c>
      <c r="Y69" s="77">
        <v>1</v>
      </c>
      <c r="Z69" s="89">
        <v>44470</v>
      </c>
      <c r="AA69" s="159">
        <v>44773</v>
      </c>
      <c r="AB69" s="77" t="s">
        <v>243</v>
      </c>
      <c r="AC69" s="77" t="s">
        <v>50</v>
      </c>
      <c r="AD69" s="185" t="s">
        <v>52</v>
      </c>
      <c r="AE69" s="73" t="str">
        <f t="shared" ref="AE69:AE70" si="52">IF(AH69="N.A.","A",(IF(AH69&lt;100%,"A","C")))</f>
        <v>A</v>
      </c>
      <c r="AF69" s="74" t="str">
        <f t="shared" ref="AF69:AF70" si="53">AH69</f>
        <v>N.A.</v>
      </c>
      <c r="AG69" s="75" t="s">
        <v>367</v>
      </c>
      <c r="AH69" s="76" t="s">
        <v>37</v>
      </c>
      <c r="AI69" s="75" t="s">
        <v>367</v>
      </c>
      <c r="AJ69" s="185" t="s">
        <v>46</v>
      </c>
      <c r="AK69" s="73" t="str">
        <f t="shared" si="44"/>
        <v>A</v>
      </c>
      <c r="AL69" s="74">
        <f t="shared" si="45"/>
        <v>0</v>
      </c>
      <c r="AM69" s="75" t="s">
        <v>602</v>
      </c>
      <c r="AN69" s="76">
        <v>0</v>
      </c>
      <c r="AO69" s="75" t="s">
        <v>602</v>
      </c>
      <c r="AP69" s="185" t="s">
        <v>729</v>
      </c>
      <c r="AQ69" s="82" t="str">
        <f t="shared" si="46"/>
        <v>A</v>
      </c>
      <c r="AR69" s="74">
        <f t="shared" si="47"/>
        <v>0</v>
      </c>
      <c r="AS69" s="75" t="s">
        <v>867</v>
      </c>
      <c r="AT69" s="161">
        <v>0</v>
      </c>
      <c r="AU69" s="75" t="s">
        <v>868</v>
      </c>
      <c r="AV69" s="77" t="s">
        <v>958</v>
      </c>
      <c r="AW69" s="72"/>
    </row>
    <row r="70" spans="1:49" s="68" customFormat="1" ht="75.75" customHeight="1" x14ac:dyDescent="0.35">
      <c r="A70" s="78">
        <v>1139</v>
      </c>
      <c r="B70" s="83"/>
      <c r="C70" s="83"/>
      <c r="D70" s="77" t="s">
        <v>289</v>
      </c>
      <c r="E70" s="84"/>
      <c r="F70" s="77" t="s">
        <v>38</v>
      </c>
      <c r="G70" s="77"/>
      <c r="H70" s="77" t="s">
        <v>73</v>
      </c>
      <c r="I70" s="75" t="s">
        <v>283</v>
      </c>
      <c r="J70" s="158" t="s">
        <v>40</v>
      </c>
      <c r="K70" s="158" t="s">
        <v>289</v>
      </c>
      <c r="L70" s="77"/>
      <c r="M70" s="77"/>
      <c r="N70" s="77"/>
      <c r="O70" s="88"/>
      <c r="P70" s="77"/>
      <c r="Q70" s="88"/>
      <c r="R70" s="88"/>
      <c r="S70" s="77"/>
      <c r="T70" s="83">
        <v>4</v>
      </c>
      <c r="U70" s="88"/>
      <c r="V70" s="75" t="s">
        <v>378</v>
      </c>
      <c r="W70" s="77" t="s">
        <v>380</v>
      </c>
      <c r="X70" s="77" t="s">
        <v>380</v>
      </c>
      <c r="Y70" s="77">
        <v>1</v>
      </c>
      <c r="Z70" s="89">
        <v>44470</v>
      </c>
      <c r="AA70" s="159">
        <v>44773</v>
      </c>
      <c r="AB70" s="77" t="s">
        <v>243</v>
      </c>
      <c r="AC70" s="77" t="s">
        <v>50</v>
      </c>
      <c r="AD70" s="185" t="s">
        <v>52</v>
      </c>
      <c r="AE70" s="73" t="str">
        <f t="shared" si="52"/>
        <v>A</v>
      </c>
      <c r="AF70" s="74" t="str">
        <f t="shared" si="53"/>
        <v>N.A.</v>
      </c>
      <c r="AG70" s="75" t="s">
        <v>367</v>
      </c>
      <c r="AH70" s="76" t="s">
        <v>37</v>
      </c>
      <c r="AI70" s="75" t="s">
        <v>367</v>
      </c>
      <c r="AJ70" s="185" t="s">
        <v>46</v>
      </c>
      <c r="AK70" s="73" t="str">
        <f t="shared" si="44"/>
        <v>A</v>
      </c>
      <c r="AL70" s="74">
        <f t="shared" si="45"/>
        <v>0</v>
      </c>
      <c r="AM70" s="75" t="s">
        <v>602</v>
      </c>
      <c r="AN70" s="76">
        <v>0</v>
      </c>
      <c r="AO70" s="75" t="s">
        <v>602</v>
      </c>
      <c r="AP70" s="185" t="s">
        <v>729</v>
      </c>
      <c r="AQ70" s="82" t="str">
        <f t="shared" si="46"/>
        <v>A</v>
      </c>
      <c r="AR70" s="74">
        <f t="shared" si="47"/>
        <v>0</v>
      </c>
      <c r="AS70" s="75" t="s">
        <v>867</v>
      </c>
      <c r="AT70" s="161">
        <v>0</v>
      </c>
      <c r="AU70" s="75" t="s">
        <v>868</v>
      </c>
      <c r="AV70" s="77" t="s">
        <v>958</v>
      </c>
      <c r="AW70" s="72"/>
    </row>
    <row r="71" spans="1:49" s="24" customFormat="1" ht="75.75" customHeight="1" x14ac:dyDescent="0.35">
      <c r="A71" s="203">
        <v>1140</v>
      </c>
      <c r="B71" s="83"/>
      <c r="C71" s="83"/>
      <c r="D71" s="77" t="s">
        <v>290</v>
      </c>
      <c r="E71" s="84"/>
      <c r="F71" s="77" t="s">
        <v>38</v>
      </c>
      <c r="G71" s="77"/>
      <c r="H71" s="77" t="s">
        <v>85</v>
      </c>
      <c r="I71" s="75" t="s">
        <v>284</v>
      </c>
      <c r="J71" s="158" t="s">
        <v>86</v>
      </c>
      <c r="K71" s="158" t="s">
        <v>87</v>
      </c>
      <c r="L71" s="77"/>
      <c r="M71" s="77"/>
      <c r="N71" s="77"/>
      <c r="O71" s="88"/>
      <c r="P71" s="136"/>
      <c r="Q71" s="152"/>
      <c r="R71" s="152"/>
      <c r="S71" s="136"/>
      <c r="T71" s="83">
        <v>1</v>
      </c>
      <c r="U71" s="165" t="s">
        <v>711</v>
      </c>
      <c r="V71" s="75" t="s">
        <v>381</v>
      </c>
      <c r="W71" s="77" t="s">
        <v>382</v>
      </c>
      <c r="X71" s="77" t="s">
        <v>382</v>
      </c>
      <c r="Y71" s="77">
        <v>1</v>
      </c>
      <c r="Z71" s="159">
        <v>44562</v>
      </c>
      <c r="AA71" s="201">
        <v>44651</v>
      </c>
      <c r="AB71" s="77" t="s">
        <v>383</v>
      </c>
      <c r="AC71" s="77" t="s">
        <v>404</v>
      </c>
      <c r="AD71" s="136" t="s">
        <v>66</v>
      </c>
      <c r="AE71" s="153" t="str">
        <f t="shared" si="48"/>
        <v>A</v>
      </c>
      <c r="AF71" s="154" t="str">
        <f t="shared" si="49"/>
        <v>N.A.</v>
      </c>
      <c r="AG71" s="151" t="s">
        <v>394</v>
      </c>
      <c r="AH71" s="155" t="s">
        <v>37</v>
      </c>
      <c r="AI71" s="151" t="s">
        <v>395</v>
      </c>
      <c r="AJ71" s="77" t="s">
        <v>36</v>
      </c>
      <c r="AK71" s="73" t="str">
        <f t="shared" si="44"/>
        <v>A</v>
      </c>
      <c r="AL71" s="74" t="str">
        <f t="shared" si="45"/>
        <v>N.A.</v>
      </c>
      <c r="AM71" s="75" t="s">
        <v>640</v>
      </c>
      <c r="AN71" s="76" t="s">
        <v>37</v>
      </c>
      <c r="AO71" s="75" t="s">
        <v>640</v>
      </c>
      <c r="AP71" s="77" t="s">
        <v>732</v>
      </c>
      <c r="AQ71" s="73" t="str">
        <f t="shared" si="46"/>
        <v>C</v>
      </c>
      <c r="AR71" s="74">
        <f t="shared" si="47"/>
        <v>1</v>
      </c>
      <c r="AS71" s="75" t="s">
        <v>803</v>
      </c>
      <c r="AT71" s="161">
        <v>1</v>
      </c>
      <c r="AU71" s="75" t="s">
        <v>804</v>
      </c>
      <c r="AV71" s="164" t="s">
        <v>926</v>
      </c>
      <c r="AW71" s="103"/>
    </row>
    <row r="72" spans="1:49" s="68" customFormat="1" ht="75.75" customHeight="1" x14ac:dyDescent="0.35">
      <c r="A72" s="203">
        <v>1141</v>
      </c>
      <c r="B72" s="83"/>
      <c r="C72" s="83"/>
      <c r="D72" s="77" t="s">
        <v>290</v>
      </c>
      <c r="E72" s="84"/>
      <c r="F72" s="77" t="s">
        <v>38</v>
      </c>
      <c r="G72" s="77"/>
      <c r="H72" s="77" t="s">
        <v>279</v>
      </c>
      <c r="I72" s="75" t="s">
        <v>285</v>
      </c>
      <c r="J72" s="158" t="s">
        <v>86</v>
      </c>
      <c r="K72" s="158" t="s">
        <v>87</v>
      </c>
      <c r="L72" s="77"/>
      <c r="M72" s="77"/>
      <c r="N72" s="77"/>
      <c r="O72" s="88"/>
      <c r="P72" s="77"/>
      <c r="Q72" s="88"/>
      <c r="R72" s="88"/>
      <c r="S72" s="77"/>
      <c r="T72" s="83">
        <v>1</v>
      </c>
      <c r="U72" s="88"/>
      <c r="V72" s="75" t="s">
        <v>384</v>
      </c>
      <c r="W72" s="77" t="s">
        <v>385</v>
      </c>
      <c r="X72" s="77" t="s">
        <v>385</v>
      </c>
      <c r="Y72" s="77">
        <v>2</v>
      </c>
      <c r="Z72" s="89">
        <v>44484</v>
      </c>
      <c r="AA72" s="89">
        <v>44773</v>
      </c>
      <c r="AB72" s="77" t="s">
        <v>68</v>
      </c>
      <c r="AC72" s="77" t="s">
        <v>41</v>
      </c>
      <c r="AD72" s="77" t="s">
        <v>42</v>
      </c>
      <c r="AE72" s="73" t="str">
        <f t="shared" si="48"/>
        <v>A</v>
      </c>
      <c r="AF72" s="74" t="str">
        <f t="shared" si="49"/>
        <v>N.A.</v>
      </c>
      <c r="AG72" s="75" t="s">
        <v>120</v>
      </c>
      <c r="AH72" s="76" t="s">
        <v>37</v>
      </c>
      <c r="AI72" s="75" t="s">
        <v>418</v>
      </c>
      <c r="AJ72" s="77" t="s">
        <v>42</v>
      </c>
      <c r="AK72" s="73" t="str">
        <f t="shared" ref="AK72:AK107" si="54">IF(AN72="N.A.","A",(IF(AN72&lt;100%,"A","C")))</f>
        <v>A</v>
      </c>
      <c r="AL72" s="74">
        <f t="shared" si="45"/>
        <v>0</v>
      </c>
      <c r="AM72" s="160" t="s">
        <v>120</v>
      </c>
      <c r="AN72" s="76">
        <v>0</v>
      </c>
      <c r="AO72" s="160" t="s">
        <v>179</v>
      </c>
      <c r="AP72" s="77" t="s">
        <v>735</v>
      </c>
      <c r="AQ72" s="82" t="str">
        <f t="shared" si="46"/>
        <v>A</v>
      </c>
      <c r="AR72" s="74">
        <f t="shared" si="47"/>
        <v>0</v>
      </c>
      <c r="AS72" s="129" t="s">
        <v>120</v>
      </c>
      <c r="AT72" s="161">
        <v>0</v>
      </c>
      <c r="AU72" s="129" t="s">
        <v>903</v>
      </c>
      <c r="AV72" s="164" t="s">
        <v>916</v>
      </c>
      <c r="AW72" s="72"/>
    </row>
    <row r="73" spans="1:49" s="68" customFormat="1" ht="75.75" customHeight="1" x14ac:dyDescent="0.35">
      <c r="A73" s="203">
        <v>1142</v>
      </c>
      <c r="B73" s="83"/>
      <c r="C73" s="83"/>
      <c r="D73" s="77" t="s">
        <v>290</v>
      </c>
      <c r="E73" s="84"/>
      <c r="F73" s="77" t="s">
        <v>38</v>
      </c>
      <c r="G73" s="77"/>
      <c r="H73" s="77" t="s">
        <v>58</v>
      </c>
      <c r="I73" s="75" t="s">
        <v>286</v>
      </c>
      <c r="J73" s="158" t="s">
        <v>86</v>
      </c>
      <c r="K73" s="158" t="s">
        <v>87</v>
      </c>
      <c r="L73" s="77"/>
      <c r="M73" s="77"/>
      <c r="N73" s="77"/>
      <c r="O73" s="88"/>
      <c r="P73" s="77"/>
      <c r="Q73" s="88"/>
      <c r="R73" s="88"/>
      <c r="S73" s="77"/>
      <c r="T73" s="83">
        <v>4</v>
      </c>
      <c r="U73" s="166" t="s">
        <v>562</v>
      </c>
      <c r="V73" s="75" t="s">
        <v>563</v>
      </c>
      <c r="W73" s="77" t="s">
        <v>564</v>
      </c>
      <c r="X73" s="77" t="s">
        <v>564</v>
      </c>
      <c r="Y73" s="77">
        <v>6</v>
      </c>
      <c r="Z73" s="89">
        <v>44562</v>
      </c>
      <c r="AA73" s="202">
        <v>44742</v>
      </c>
      <c r="AB73" s="77" t="s">
        <v>565</v>
      </c>
      <c r="AC73" s="77" t="s">
        <v>239</v>
      </c>
      <c r="AD73" s="77"/>
      <c r="AE73" s="73"/>
      <c r="AF73" s="74"/>
      <c r="AG73" s="75"/>
      <c r="AH73" s="76"/>
      <c r="AI73" s="75"/>
      <c r="AJ73" s="77" t="s">
        <v>51</v>
      </c>
      <c r="AK73" s="73" t="str">
        <f t="shared" si="54"/>
        <v>A</v>
      </c>
      <c r="AL73" s="74">
        <f t="shared" ref="AL73:AL107" si="55">AN73</f>
        <v>0</v>
      </c>
      <c r="AM73" s="75" t="s">
        <v>628</v>
      </c>
      <c r="AN73" s="76">
        <v>0</v>
      </c>
      <c r="AO73" s="75" t="s">
        <v>630</v>
      </c>
      <c r="AP73" s="77" t="s">
        <v>732</v>
      </c>
      <c r="AQ73" s="73" t="str">
        <f t="shared" si="46"/>
        <v>A</v>
      </c>
      <c r="AR73" s="74">
        <f t="shared" si="47"/>
        <v>0.68</v>
      </c>
      <c r="AS73" s="75" t="s">
        <v>960</v>
      </c>
      <c r="AT73" s="161">
        <v>0.68</v>
      </c>
      <c r="AU73" s="75" t="s">
        <v>959</v>
      </c>
      <c r="AV73" s="78" t="s">
        <v>961</v>
      </c>
      <c r="AW73" s="72"/>
    </row>
    <row r="74" spans="1:49" s="24" customFormat="1" ht="75.75" customHeight="1" x14ac:dyDescent="0.35">
      <c r="A74" s="203">
        <v>1143</v>
      </c>
      <c r="B74" s="83"/>
      <c r="C74" s="83"/>
      <c r="D74" s="77" t="s">
        <v>290</v>
      </c>
      <c r="E74" s="84"/>
      <c r="F74" s="77" t="s">
        <v>38</v>
      </c>
      <c r="G74" s="77"/>
      <c r="H74" s="77" t="s">
        <v>58</v>
      </c>
      <c r="I74" s="75" t="s">
        <v>287</v>
      </c>
      <c r="J74" s="158" t="s">
        <v>86</v>
      </c>
      <c r="K74" s="158" t="s">
        <v>87</v>
      </c>
      <c r="L74" s="77"/>
      <c r="M74" s="77"/>
      <c r="N74" s="77"/>
      <c r="O74" s="88"/>
      <c r="P74" s="136"/>
      <c r="Q74" s="152"/>
      <c r="R74" s="152"/>
      <c r="S74" s="136"/>
      <c r="T74" s="83">
        <v>3</v>
      </c>
      <c r="U74" s="166" t="s">
        <v>566</v>
      </c>
      <c r="V74" s="75" t="s">
        <v>567</v>
      </c>
      <c r="W74" s="77" t="s">
        <v>568</v>
      </c>
      <c r="X74" s="77" t="s">
        <v>568</v>
      </c>
      <c r="Y74" s="77">
        <v>2</v>
      </c>
      <c r="Z74" s="89">
        <v>44502</v>
      </c>
      <c r="AA74" s="201">
        <v>44620</v>
      </c>
      <c r="AB74" s="77" t="s">
        <v>204</v>
      </c>
      <c r="AC74" s="77" t="s">
        <v>239</v>
      </c>
      <c r="AD74" s="136"/>
      <c r="AE74" s="153"/>
      <c r="AF74" s="154"/>
      <c r="AG74" s="151"/>
      <c r="AH74" s="155"/>
      <c r="AI74" s="151"/>
      <c r="AJ74" s="77" t="s">
        <v>51</v>
      </c>
      <c r="AK74" s="73" t="str">
        <f t="shared" si="54"/>
        <v>A</v>
      </c>
      <c r="AL74" s="74">
        <f t="shared" si="55"/>
        <v>0</v>
      </c>
      <c r="AM74" s="75" t="s">
        <v>630</v>
      </c>
      <c r="AN74" s="76">
        <v>0</v>
      </c>
      <c r="AO74" s="75" t="s">
        <v>630</v>
      </c>
      <c r="AP74" s="77" t="s">
        <v>732</v>
      </c>
      <c r="AQ74" s="73" t="str">
        <f t="shared" si="46"/>
        <v>C</v>
      </c>
      <c r="AR74" s="74">
        <f t="shared" si="47"/>
        <v>1</v>
      </c>
      <c r="AS74" s="75" t="s">
        <v>805</v>
      </c>
      <c r="AT74" s="161">
        <v>1</v>
      </c>
      <c r="AU74" s="75" t="s">
        <v>806</v>
      </c>
      <c r="AV74" s="78" t="s">
        <v>926</v>
      </c>
      <c r="AW74" s="53"/>
    </row>
    <row r="75" spans="1:49" s="68" customFormat="1" ht="75.75" customHeight="1" x14ac:dyDescent="0.35">
      <c r="A75" s="203">
        <v>1144</v>
      </c>
      <c r="B75" s="83"/>
      <c r="C75" s="83"/>
      <c r="D75" s="77" t="s">
        <v>290</v>
      </c>
      <c r="E75" s="84"/>
      <c r="F75" s="77" t="s">
        <v>38</v>
      </c>
      <c r="G75" s="77"/>
      <c r="H75" s="77" t="s">
        <v>58</v>
      </c>
      <c r="I75" s="75" t="s">
        <v>288</v>
      </c>
      <c r="J75" s="158" t="s">
        <v>86</v>
      </c>
      <c r="K75" s="158" t="s">
        <v>87</v>
      </c>
      <c r="L75" s="77"/>
      <c r="M75" s="77"/>
      <c r="N75" s="77"/>
      <c r="O75" s="88"/>
      <c r="P75" s="136"/>
      <c r="Q75" s="152"/>
      <c r="R75" s="152"/>
      <c r="S75" s="136"/>
      <c r="T75" s="83">
        <v>2</v>
      </c>
      <c r="U75" s="165" t="s">
        <v>569</v>
      </c>
      <c r="V75" s="75" t="s">
        <v>570</v>
      </c>
      <c r="W75" s="77" t="s">
        <v>571</v>
      </c>
      <c r="X75" s="77" t="s">
        <v>571</v>
      </c>
      <c r="Y75" s="77">
        <v>1</v>
      </c>
      <c r="Z75" s="89">
        <v>44502</v>
      </c>
      <c r="AA75" s="201">
        <v>44592</v>
      </c>
      <c r="AB75" s="77" t="s">
        <v>204</v>
      </c>
      <c r="AC75" s="77" t="s">
        <v>239</v>
      </c>
      <c r="AD75" s="136"/>
      <c r="AE75" s="153"/>
      <c r="AF75" s="154"/>
      <c r="AG75" s="151"/>
      <c r="AH75" s="155"/>
      <c r="AI75" s="151"/>
      <c r="AJ75" s="77" t="s">
        <v>51</v>
      </c>
      <c r="AK75" s="73" t="str">
        <f t="shared" si="54"/>
        <v>A</v>
      </c>
      <c r="AL75" s="74">
        <f t="shared" si="55"/>
        <v>0</v>
      </c>
      <c r="AM75" s="75" t="s">
        <v>631</v>
      </c>
      <c r="AN75" s="76">
        <v>0</v>
      </c>
      <c r="AO75" s="75" t="s">
        <v>631</v>
      </c>
      <c r="AP75" s="77" t="s">
        <v>732</v>
      </c>
      <c r="AQ75" s="73" t="str">
        <f t="shared" ref="AQ75:AQ121" si="56">IF(AT75="N.A.","A",(IF(AT75&lt;100%,"A","C")))</f>
        <v>C</v>
      </c>
      <c r="AR75" s="74">
        <f t="shared" ref="AR75:AR121" si="57">AT75</f>
        <v>1</v>
      </c>
      <c r="AS75" s="75" t="s">
        <v>807</v>
      </c>
      <c r="AT75" s="161">
        <v>1</v>
      </c>
      <c r="AU75" s="75" t="s">
        <v>808</v>
      </c>
      <c r="AV75" s="78" t="s">
        <v>926</v>
      </c>
      <c r="AW75" s="72"/>
    </row>
    <row r="76" spans="1:49" s="24" customFormat="1" ht="75.75" customHeight="1" x14ac:dyDescent="0.35">
      <c r="A76" s="203">
        <v>1149</v>
      </c>
      <c r="B76" s="83"/>
      <c r="C76" s="83"/>
      <c r="D76" s="77" t="s">
        <v>290</v>
      </c>
      <c r="E76" s="84"/>
      <c r="F76" s="77" t="s">
        <v>38</v>
      </c>
      <c r="G76" s="77"/>
      <c r="H76" s="77" t="s">
        <v>58</v>
      </c>
      <c r="I76" s="75" t="s">
        <v>291</v>
      </c>
      <c r="J76" s="158" t="s">
        <v>86</v>
      </c>
      <c r="K76" s="158" t="s">
        <v>87</v>
      </c>
      <c r="L76" s="77"/>
      <c r="M76" s="77"/>
      <c r="N76" s="77"/>
      <c r="O76" s="88"/>
      <c r="P76" s="136"/>
      <c r="Q76" s="152"/>
      <c r="R76" s="152"/>
      <c r="S76" s="136"/>
      <c r="T76" s="83">
        <v>1</v>
      </c>
      <c r="U76" s="167" t="s">
        <v>573</v>
      </c>
      <c r="V76" s="75" t="s">
        <v>574</v>
      </c>
      <c r="W76" s="77" t="s">
        <v>575</v>
      </c>
      <c r="X76" s="77" t="s">
        <v>575</v>
      </c>
      <c r="Y76" s="77">
        <v>1</v>
      </c>
      <c r="Z76" s="89">
        <v>44531</v>
      </c>
      <c r="AA76" s="201">
        <v>44620</v>
      </c>
      <c r="AB76" s="77" t="s">
        <v>204</v>
      </c>
      <c r="AC76" s="77" t="s">
        <v>239</v>
      </c>
      <c r="AD76" s="136" t="s">
        <v>51</v>
      </c>
      <c r="AE76" s="153" t="str">
        <f t="shared" si="48"/>
        <v>A</v>
      </c>
      <c r="AF76" s="154" t="str">
        <f t="shared" si="49"/>
        <v>N.A.</v>
      </c>
      <c r="AG76" s="151" t="s">
        <v>429</v>
      </c>
      <c r="AH76" s="155" t="s">
        <v>37</v>
      </c>
      <c r="AI76" s="151" t="s">
        <v>429</v>
      </c>
      <c r="AJ76" s="77" t="s">
        <v>51</v>
      </c>
      <c r="AK76" s="73" t="str">
        <f t="shared" si="54"/>
        <v>A</v>
      </c>
      <c r="AL76" s="74">
        <f t="shared" si="55"/>
        <v>0</v>
      </c>
      <c r="AM76" s="75" t="s">
        <v>630</v>
      </c>
      <c r="AN76" s="76">
        <v>0</v>
      </c>
      <c r="AO76" s="75" t="s">
        <v>630</v>
      </c>
      <c r="AP76" s="77" t="s">
        <v>732</v>
      </c>
      <c r="AQ76" s="73" t="str">
        <f t="shared" si="56"/>
        <v>C</v>
      </c>
      <c r="AR76" s="74">
        <f t="shared" si="57"/>
        <v>1</v>
      </c>
      <c r="AS76" s="75" t="s">
        <v>809</v>
      </c>
      <c r="AT76" s="161">
        <v>1</v>
      </c>
      <c r="AU76" s="75" t="s">
        <v>810</v>
      </c>
      <c r="AV76" s="78" t="s">
        <v>926</v>
      </c>
      <c r="AW76" s="53"/>
    </row>
    <row r="77" spans="1:49" s="68" customFormat="1" ht="75.75" customHeight="1" x14ac:dyDescent="0.35">
      <c r="A77" s="203">
        <v>1150</v>
      </c>
      <c r="B77" s="83"/>
      <c r="C77" s="83"/>
      <c r="D77" s="77" t="s">
        <v>290</v>
      </c>
      <c r="E77" s="84"/>
      <c r="F77" s="77" t="s">
        <v>38</v>
      </c>
      <c r="G77" s="77"/>
      <c r="H77" s="77" t="s">
        <v>58</v>
      </c>
      <c r="I77" s="75" t="s">
        <v>292</v>
      </c>
      <c r="J77" s="158" t="s">
        <v>86</v>
      </c>
      <c r="K77" s="158" t="s">
        <v>87</v>
      </c>
      <c r="L77" s="77"/>
      <c r="M77" s="77"/>
      <c r="N77" s="77"/>
      <c r="O77" s="88"/>
      <c r="P77" s="77"/>
      <c r="Q77" s="88"/>
      <c r="R77" s="88"/>
      <c r="S77" s="77"/>
      <c r="T77" s="83">
        <v>1</v>
      </c>
      <c r="U77" s="166" t="s">
        <v>576</v>
      </c>
      <c r="V77" s="75" t="s">
        <v>577</v>
      </c>
      <c r="W77" s="77" t="s">
        <v>578</v>
      </c>
      <c r="X77" s="77" t="s">
        <v>578</v>
      </c>
      <c r="Y77" s="77">
        <v>1</v>
      </c>
      <c r="Z77" s="89">
        <v>44743</v>
      </c>
      <c r="AA77" s="202">
        <v>44773</v>
      </c>
      <c r="AB77" s="77" t="s">
        <v>572</v>
      </c>
      <c r="AC77" s="77" t="s">
        <v>239</v>
      </c>
      <c r="AD77" s="77" t="s">
        <v>51</v>
      </c>
      <c r="AE77" s="73" t="str">
        <f t="shared" si="48"/>
        <v>A</v>
      </c>
      <c r="AF77" s="74" t="str">
        <f t="shared" si="49"/>
        <v>N.A.</v>
      </c>
      <c r="AG77" s="75" t="s">
        <v>429</v>
      </c>
      <c r="AH77" s="76" t="s">
        <v>37</v>
      </c>
      <c r="AI77" s="75" t="s">
        <v>429</v>
      </c>
      <c r="AJ77" s="77" t="s">
        <v>51</v>
      </c>
      <c r="AK77" s="73" t="str">
        <f t="shared" si="54"/>
        <v>A</v>
      </c>
      <c r="AL77" s="74">
        <f t="shared" si="55"/>
        <v>0</v>
      </c>
      <c r="AM77" s="75" t="s">
        <v>630</v>
      </c>
      <c r="AN77" s="76">
        <v>0</v>
      </c>
      <c r="AO77" s="75" t="s">
        <v>630</v>
      </c>
      <c r="AP77" s="77" t="s">
        <v>732</v>
      </c>
      <c r="AQ77" s="73" t="str">
        <f t="shared" si="56"/>
        <v>A</v>
      </c>
      <c r="AR77" s="74">
        <f t="shared" si="57"/>
        <v>0</v>
      </c>
      <c r="AS77" s="75" t="s">
        <v>630</v>
      </c>
      <c r="AT77" s="161">
        <v>0</v>
      </c>
      <c r="AU77" s="75" t="s">
        <v>630</v>
      </c>
      <c r="AV77" s="78" t="s">
        <v>962</v>
      </c>
      <c r="AW77" s="72"/>
    </row>
    <row r="78" spans="1:49" s="68" customFormat="1" ht="230.25" customHeight="1" x14ac:dyDescent="0.35">
      <c r="A78" s="78">
        <v>1151</v>
      </c>
      <c r="B78" s="83"/>
      <c r="C78" s="83"/>
      <c r="D78" s="77" t="s">
        <v>290</v>
      </c>
      <c r="E78" s="84"/>
      <c r="F78" s="77" t="s">
        <v>38</v>
      </c>
      <c r="G78" s="77"/>
      <c r="H78" s="77" t="s">
        <v>181</v>
      </c>
      <c r="I78" s="75" t="s">
        <v>293</v>
      </c>
      <c r="J78" s="158" t="s">
        <v>86</v>
      </c>
      <c r="K78" s="158" t="s">
        <v>87</v>
      </c>
      <c r="L78" s="77"/>
      <c r="M78" s="77"/>
      <c r="N78" s="77"/>
      <c r="O78" s="88"/>
      <c r="P78" s="61"/>
      <c r="Q78" s="62"/>
      <c r="R78" s="62"/>
      <c r="S78" s="61"/>
      <c r="T78" s="83">
        <v>1</v>
      </c>
      <c r="U78" s="165" t="s">
        <v>726</v>
      </c>
      <c r="V78" s="165" t="s">
        <v>727</v>
      </c>
      <c r="W78" s="83" t="s">
        <v>666</v>
      </c>
      <c r="X78" s="83" t="s">
        <v>666</v>
      </c>
      <c r="Y78" s="83">
        <v>1</v>
      </c>
      <c r="Z78" s="89">
        <v>44649</v>
      </c>
      <c r="AA78" s="89">
        <v>44681</v>
      </c>
      <c r="AB78" s="77" t="s">
        <v>185</v>
      </c>
      <c r="AC78" s="77" t="s">
        <v>186</v>
      </c>
      <c r="AD78" s="61" t="s">
        <v>51</v>
      </c>
      <c r="AE78" s="63" t="str">
        <f t="shared" si="48"/>
        <v>A</v>
      </c>
      <c r="AF78" s="64" t="str">
        <f t="shared" si="49"/>
        <v>N.A.</v>
      </c>
      <c r="AG78" s="48" t="s">
        <v>430</v>
      </c>
      <c r="AH78" s="60" t="s">
        <v>37</v>
      </c>
      <c r="AI78" s="48" t="s">
        <v>430</v>
      </c>
      <c r="AJ78" s="77" t="s">
        <v>51</v>
      </c>
      <c r="AK78" s="73" t="str">
        <f t="shared" si="54"/>
        <v>A</v>
      </c>
      <c r="AL78" s="74">
        <f t="shared" si="55"/>
        <v>0</v>
      </c>
      <c r="AM78" s="75" t="s">
        <v>630</v>
      </c>
      <c r="AN78" s="76">
        <v>0</v>
      </c>
      <c r="AO78" s="75" t="s">
        <v>630</v>
      </c>
      <c r="AP78" s="77" t="s">
        <v>732</v>
      </c>
      <c r="AQ78" s="73" t="str">
        <f t="shared" si="56"/>
        <v>C</v>
      </c>
      <c r="AR78" s="74">
        <f t="shared" si="57"/>
        <v>1</v>
      </c>
      <c r="AS78" s="75" t="s">
        <v>945</v>
      </c>
      <c r="AT78" s="161">
        <v>1</v>
      </c>
      <c r="AU78" s="75" t="s">
        <v>946</v>
      </c>
      <c r="AV78" s="128" t="s">
        <v>944</v>
      </c>
      <c r="AW78" s="72"/>
    </row>
    <row r="79" spans="1:49" s="68" customFormat="1" ht="75.75" customHeight="1" x14ac:dyDescent="0.35">
      <c r="A79" s="203">
        <v>1152</v>
      </c>
      <c r="B79" s="83"/>
      <c r="C79" s="83"/>
      <c r="D79" s="77" t="s">
        <v>290</v>
      </c>
      <c r="E79" s="84"/>
      <c r="F79" s="77" t="s">
        <v>38</v>
      </c>
      <c r="G79" s="77"/>
      <c r="H79" s="77" t="s">
        <v>89</v>
      </c>
      <c r="I79" s="75" t="s">
        <v>294</v>
      </c>
      <c r="J79" s="158" t="s">
        <v>86</v>
      </c>
      <c r="K79" s="158" t="s">
        <v>87</v>
      </c>
      <c r="L79" s="77"/>
      <c r="M79" s="77"/>
      <c r="N79" s="77"/>
      <c r="O79" s="88"/>
      <c r="P79" s="77"/>
      <c r="Q79" s="88"/>
      <c r="R79" s="88"/>
      <c r="S79" s="77"/>
      <c r="T79" s="83">
        <v>1</v>
      </c>
      <c r="U79" s="165" t="s">
        <v>579</v>
      </c>
      <c r="V79" s="75" t="s">
        <v>580</v>
      </c>
      <c r="W79" s="77" t="s">
        <v>581</v>
      </c>
      <c r="X79" s="77" t="s">
        <v>581</v>
      </c>
      <c r="Y79" s="77">
        <v>1</v>
      </c>
      <c r="Z79" s="89">
        <v>44574</v>
      </c>
      <c r="AA79" s="85">
        <v>44742</v>
      </c>
      <c r="AB79" s="77" t="s">
        <v>582</v>
      </c>
      <c r="AC79" s="89" t="s">
        <v>50</v>
      </c>
      <c r="AD79" s="77" t="s">
        <v>52</v>
      </c>
      <c r="AE79" s="73" t="str">
        <f t="shared" si="48"/>
        <v>A</v>
      </c>
      <c r="AF79" s="74" t="str">
        <f t="shared" si="49"/>
        <v>N.A.</v>
      </c>
      <c r="AG79" s="75" t="s">
        <v>431</v>
      </c>
      <c r="AH79" s="76" t="s">
        <v>37</v>
      </c>
      <c r="AI79" s="75" t="s">
        <v>431</v>
      </c>
      <c r="AJ79" s="77" t="s">
        <v>51</v>
      </c>
      <c r="AK79" s="73" t="str">
        <f t="shared" si="54"/>
        <v>A</v>
      </c>
      <c r="AL79" s="74">
        <f t="shared" ref="AL79" si="58">AN79</f>
        <v>0</v>
      </c>
      <c r="AM79" s="75" t="s">
        <v>630</v>
      </c>
      <c r="AN79" s="76">
        <v>0</v>
      </c>
      <c r="AO79" s="75" t="s">
        <v>635</v>
      </c>
      <c r="AP79" s="77" t="s">
        <v>732</v>
      </c>
      <c r="AQ79" s="73" t="str">
        <f t="shared" si="56"/>
        <v>A</v>
      </c>
      <c r="AR79" s="74">
        <f t="shared" si="57"/>
        <v>0</v>
      </c>
      <c r="AS79" s="75" t="s">
        <v>627</v>
      </c>
      <c r="AT79" s="161">
        <v>0</v>
      </c>
      <c r="AU79" s="75" t="s">
        <v>627</v>
      </c>
      <c r="AV79" s="78" t="s">
        <v>920</v>
      </c>
      <c r="AW79" s="72"/>
    </row>
    <row r="80" spans="1:49" s="24" customFormat="1" ht="156.75" customHeight="1" x14ac:dyDescent="0.35">
      <c r="A80" s="78">
        <v>1218</v>
      </c>
      <c r="B80" s="83"/>
      <c r="C80" s="83"/>
      <c r="D80" s="77" t="s">
        <v>493</v>
      </c>
      <c r="E80" s="84">
        <v>44448</v>
      </c>
      <c r="F80" s="77" t="s">
        <v>38</v>
      </c>
      <c r="G80" s="77" t="s">
        <v>494</v>
      </c>
      <c r="H80" s="77" t="s">
        <v>59</v>
      </c>
      <c r="I80" s="75" t="s">
        <v>492</v>
      </c>
      <c r="J80" s="158" t="s">
        <v>40</v>
      </c>
      <c r="K80" s="158" t="s">
        <v>60</v>
      </c>
      <c r="L80" s="77" t="s">
        <v>34</v>
      </c>
      <c r="M80" s="77"/>
      <c r="N80" s="77"/>
      <c r="O80" s="88"/>
      <c r="P80" s="104"/>
      <c r="Q80" s="119"/>
      <c r="R80" s="119"/>
      <c r="S80" s="104"/>
      <c r="T80" s="83">
        <v>1</v>
      </c>
      <c r="U80" s="75"/>
      <c r="V80" s="75" t="s">
        <v>495</v>
      </c>
      <c r="W80" s="77" t="s">
        <v>497</v>
      </c>
      <c r="X80" s="77" t="s">
        <v>497</v>
      </c>
      <c r="Y80" s="77">
        <v>1</v>
      </c>
      <c r="Z80" s="89">
        <v>44449</v>
      </c>
      <c r="AA80" s="201">
        <v>44620</v>
      </c>
      <c r="AB80" s="77" t="s">
        <v>499</v>
      </c>
      <c r="AC80" s="77" t="s">
        <v>70</v>
      </c>
      <c r="AD80" s="104"/>
      <c r="AE80" s="102" t="str">
        <f t="shared" si="48"/>
        <v>A</v>
      </c>
      <c r="AF80" s="120"/>
      <c r="AG80" s="118"/>
      <c r="AH80" s="121"/>
      <c r="AI80" s="118"/>
      <c r="AJ80" s="77" t="s">
        <v>52</v>
      </c>
      <c r="AK80" s="82" t="str">
        <f t="shared" si="54"/>
        <v>A</v>
      </c>
      <c r="AL80" s="74">
        <f t="shared" si="55"/>
        <v>0</v>
      </c>
      <c r="AM80" s="75" t="s">
        <v>561</v>
      </c>
      <c r="AN80" s="76">
        <v>0</v>
      </c>
      <c r="AO80" s="75" t="s">
        <v>561</v>
      </c>
      <c r="AP80" s="77" t="s">
        <v>730</v>
      </c>
      <c r="AQ80" s="73" t="str">
        <f t="shared" si="56"/>
        <v>C</v>
      </c>
      <c r="AR80" s="74">
        <f t="shared" si="57"/>
        <v>1</v>
      </c>
      <c r="AS80" s="75" t="s">
        <v>794</v>
      </c>
      <c r="AT80" s="161">
        <v>1</v>
      </c>
      <c r="AU80" s="75" t="s">
        <v>793</v>
      </c>
      <c r="AV80" s="78" t="s">
        <v>937</v>
      </c>
      <c r="AW80" s="53"/>
    </row>
    <row r="81" spans="1:50" s="68" customFormat="1" ht="154.5" customHeight="1" x14ac:dyDescent="0.35">
      <c r="A81" s="78">
        <v>1218</v>
      </c>
      <c r="B81" s="83"/>
      <c r="C81" s="83"/>
      <c r="D81" s="77" t="s">
        <v>493</v>
      </c>
      <c r="E81" s="84">
        <v>44448</v>
      </c>
      <c r="F81" s="77" t="s">
        <v>38</v>
      </c>
      <c r="G81" s="77" t="s">
        <v>494</v>
      </c>
      <c r="H81" s="77" t="s">
        <v>59</v>
      </c>
      <c r="I81" s="75" t="s">
        <v>492</v>
      </c>
      <c r="J81" s="158" t="s">
        <v>40</v>
      </c>
      <c r="K81" s="158" t="s">
        <v>60</v>
      </c>
      <c r="L81" s="77" t="s">
        <v>34</v>
      </c>
      <c r="M81" s="77"/>
      <c r="N81" s="77"/>
      <c r="O81" s="88"/>
      <c r="P81" s="61"/>
      <c r="Q81" s="62"/>
      <c r="R81" s="62"/>
      <c r="S81" s="61"/>
      <c r="T81" s="83">
        <v>3</v>
      </c>
      <c r="U81" s="75"/>
      <c r="V81" s="75" t="s">
        <v>496</v>
      </c>
      <c r="W81" s="77" t="s">
        <v>498</v>
      </c>
      <c r="X81" s="77" t="s">
        <v>498</v>
      </c>
      <c r="Y81" s="77">
        <v>1</v>
      </c>
      <c r="Z81" s="89">
        <v>44449</v>
      </c>
      <c r="AA81" s="202">
        <v>44804</v>
      </c>
      <c r="AB81" s="77" t="s">
        <v>499</v>
      </c>
      <c r="AC81" s="77" t="s">
        <v>70</v>
      </c>
      <c r="AD81" s="61"/>
      <c r="AE81" s="63" t="str">
        <f t="shared" si="48"/>
        <v>A</v>
      </c>
      <c r="AF81" s="64"/>
      <c r="AG81" s="48"/>
      <c r="AH81" s="60"/>
      <c r="AI81" s="48"/>
      <c r="AJ81" s="77" t="s">
        <v>52</v>
      </c>
      <c r="AK81" s="82" t="str">
        <f t="shared" si="54"/>
        <v>A</v>
      </c>
      <c r="AL81" s="74">
        <f t="shared" si="55"/>
        <v>0</v>
      </c>
      <c r="AM81" s="75" t="s">
        <v>561</v>
      </c>
      <c r="AN81" s="76">
        <v>0</v>
      </c>
      <c r="AO81" s="75" t="s">
        <v>561</v>
      </c>
      <c r="AP81" s="77" t="s">
        <v>730</v>
      </c>
      <c r="AQ81" s="73" t="str">
        <f t="shared" si="56"/>
        <v>A</v>
      </c>
      <c r="AR81" s="74">
        <f t="shared" si="57"/>
        <v>0</v>
      </c>
      <c r="AS81" s="75" t="s">
        <v>795</v>
      </c>
      <c r="AT81" s="161">
        <v>0</v>
      </c>
      <c r="AU81" s="75" t="s">
        <v>792</v>
      </c>
      <c r="AV81" s="128" t="s">
        <v>947</v>
      </c>
      <c r="AW81" s="72"/>
    </row>
    <row r="82" spans="1:50" s="24" customFormat="1" ht="160.5" customHeight="1" x14ac:dyDescent="0.35">
      <c r="A82" s="78">
        <v>1232</v>
      </c>
      <c r="B82" s="83"/>
      <c r="C82" s="83"/>
      <c r="D82" s="77" t="s">
        <v>506</v>
      </c>
      <c r="E82" s="84"/>
      <c r="F82" s="77" t="s">
        <v>38</v>
      </c>
      <c r="G82" s="77" t="s">
        <v>494</v>
      </c>
      <c r="H82" s="77" t="s">
        <v>71</v>
      </c>
      <c r="I82" s="75" t="s">
        <v>505</v>
      </c>
      <c r="J82" s="158" t="s">
        <v>40</v>
      </c>
      <c r="K82" s="158" t="s">
        <v>60</v>
      </c>
      <c r="L82" s="77" t="s">
        <v>34</v>
      </c>
      <c r="M82" s="77"/>
      <c r="N82" s="77"/>
      <c r="O82" s="88"/>
      <c r="P82" s="144"/>
      <c r="Q82" s="146"/>
      <c r="R82" s="146"/>
      <c r="S82" s="144"/>
      <c r="T82" s="83">
        <v>1</v>
      </c>
      <c r="U82" s="88"/>
      <c r="V82" s="75" t="s">
        <v>501</v>
      </c>
      <c r="W82" s="77" t="s">
        <v>503</v>
      </c>
      <c r="X82" s="77" t="s">
        <v>503</v>
      </c>
      <c r="Y82" s="77">
        <v>1</v>
      </c>
      <c r="Z82" s="85">
        <v>44531</v>
      </c>
      <c r="AA82" s="89">
        <v>44620</v>
      </c>
      <c r="AB82" s="77" t="s">
        <v>405</v>
      </c>
      <c r="AC82" s="77" t="s">
        <v>72</v>
      </c>
      <c r="AD82" s="144"/>
      <c r="AE82" s="147" t="str">
        <f t="shared" si="48"/>
        <v>A</v>
      </c>
      <c r="AF82" s="148"/>
      <c r="AG82" s="145"/>
      <c r="AH82" s="149"/>
      <c r="AI82" s="145"/>
      <c r="AJ82" s="77" t="s">
        <v>42</v>
      </c>
      <c r="AK82" s="73" t="str">
        <f t="shared" si="54"/>
        <v>A</v>
      </c>
      <c r="AL82" s="74">
        <f t="shared" si="55"/>
        <v>0</v>
      </c>
      <c r="AM82" s="160" t="s">
        <v>120</v>
      </c>
      <c r="AN82" s="76">
        <v>0</v>
      </c>
      <c r="AO82" s="160" t="s">
        <v>179</v>
      </c>
      <c r="AP82" s="77" t="s">
        <v>729</v>
      </c>
      <c r="AQ82" s="82" t="str">
        <f t="shared" si="56"/>
        <v>C</v>
      </c>
      <c r="AR82" s="74">
        <f t="shared" si="57"/>
        <v>1</v>
      </c>
      <c r="AS82" s="160" t="s">
        <v>869</v>
      </c>
      <c r="AT82" s="161">
        <v>1</v>
      </c>
      <c r="AU82" s="160" t="s">
        <v>870</v>
      </c>
      <c r="AV82" s="186" t="s">
        <v>921</v>
      </c>
      <c r="AW82" s="53"/>
    </row>
    <row r="83" spans="1:50" s="24" customFormat="1" ht="167.25" customHeight="1" x14ac:dyDescent="0.35">
      <c r="A83" s="78">
        <v>1232</v>
      </c>
      <c r="B83" s="83"/>
      <c r="C83" s="83"/>
      <c r="D83" s="77" t="s">
        <v>506</v>
      </c>
      <c r="E83" s="84"/>
      <c r="F83" s="77" t="s">
        <v>38</v>
      </c>
      <c r="G83" s="77" t="s">
        <v>494</v>
      </c>
      <c r="H83" s="77" t="s">
        <v>71</v>
      </c>
      <c r="I83" s="75" t="s">
        <v>505</v>
      </c>
      <c r="J83" s="158" t="s">
        <v>40</v>
      </c>
      <c r="K83" s="158" t="s">
        <v>60</v>
      </c>
      <c r="L83" s="77" t="s">
        <v>34</v>
      </c>
      <c r="M83" s="77"/>
      <c r="N83" s="77"/>
      <c r="O83" s="88"/>
      <c r="P83" s="144"/>
      <c r="Q83" s="146"/>
      <c r="R83" s="146"/>
      <c r="S83" s="144"/>
      <c r="T83" s="83">
        <v>2</v>
      </c>
      <c r="U83" s="88"/>
      <c r="V83" s="75" t="s">
        <v>502</v>
      </c>
      <c r="W83" s="77" t="s">
        <v>504</v>
      </c>
      <c r="X83" s="77" t="s">
        <v>504</v>
      </c>
      <c r="Y83" s="77">
        <v>1</v>
      </c>
      <c r="Z83" s="85">
        <v>44531</v>
      </c>
      <c r="AA83" s="89">
        <v>44620</v>
      </c>
      <c r="AB83" s="77" t="s">
        <v>405</v>
      </c>
      <c r="AC83" s="77" t="s">
        <v>72</v>
      </c>
      <c r="AD83" s="144"/>
      <c r="AE83" s="147" t="str">
        <f t="shared" si="48"/>
        <v>A</v>
      </c>
      <c r="AF83" s="148"/>
      <c r="AG83" s="145"/>
      <c r="AH83" s="149"/>
      <c r="AI83" s="145"/>
      <c r="AJ83" s="77" t="s">
        <v>42</v>
      </c>
      <c r="AK83" s="73" t="str">
        <f t="shared" si="54"/>
        <v>A</v>
      </c>
      <c r="AL83" s="74">
        <f t="shared" si="55"/>
        <v>0</v>
      </c>
      <c r="AM83" s="160" t="s">
        <v>120</v>
      </c>
      <c r="AN83" s="76">
        <v>0</v>
      </c>
      <c r="AO83" s="160" t="s">
        <v>179</v>
      </c>
      <c r="AP83" s="77" t="s">
        <v>729</v>
      </c>
      <c r="AQ83" s="82" t="str">
        <f t="shared" si="56"/>
        <v>C</v>
      </c>
      <c r="AR83" s="74">
        <f t="shared" si="57"/>
        <v>1</v>
      </c>
      <c r="AS83" s="160" t="s">
        <v>871</v>
      </c>
      <c r="AT83" s="161">
        <v>1</v>
      </c>
      <c r="AU83" s="160" t="s">
        <v>872</v>
      </c>
      <c r="AV83" s="186" t="s">
        <v>921</v>
      </c>
      <c r="AW83" s="53"/>
    </row>
    <row r="84" spans="1:50" s="68" customFormat="1" ht="156.75" customHeight="1" x14ac:dyDescent="0.35">
      <c r="A84" s="203">
        <v>1233</v>
      </c>
      <c r="B84" s="83"/>
      <c r="C84" s="83"/>
      <c r="D84" s="77" t="s">
        <v>509</v>
      </c>
      <c r="E84" s="84"/>
      <c r="F84" s="77" t="s">
        <v>38</v>
      </c>
      <c r="G84" s="77" t="s">
        <v>494</v>
      </c>
      <c r="H84" s="77" t="s">
        <v>58</v>
      </c>
      <c r="I84" s="75" t="s">
        <v>507</v>
      </c>
      <c r="J84" s="158" t="s">
        <v>40</v>
      </c>
      <c r="K84" s="158" t="s">
        <v>60</v>
      </c>
      <c r="L84" s="77" t="s">
        <v>34</v>
      </c>
      <c r="M84" s="77"/>
      <c r="N84" s="77"/>
      <c r="O84" s="88"/>
      <c r="P84" s="77"/>
      <c r="Q84" s="88"/>
      <c r="R84" s="88"/>
      <c r="S84" s="77"/>
      <c r="T84" s="83">
        <v>1</v>
      </c>
      <c r="U84" s="88"/>
      <c r="V84" s="75" t="s">
        <v>508</v>
      </c>
      <c r="W84" s="77" t="s">
        <v>414</v>
      </c>
      <c r="X84" s="77" t="s">
        <v>414</v>
      </c>
      <c r="Y84" s="77">
        <v>3</v>
      </c>
      <c r="Z84" s="89">
        <v>44550</v>
      </c>
      <c r="AA84" s="202">
        <v>44922</v>
      </c>
      <c r="AB84" s="77" t="s">
        <v>500</v>
      </c>
      <c r="AC84" s="77" t="s">
        <v>239</v>
      </c>
      <c r="AD84" s="77"/>
      <c r="AE84" s="73" t="str">
        <f t="shared" si="48"/>
        <v>A</v>
      </c>
      <c r="AF84" s="74"/>
      <c r="AG84" s="75"/>
      <c r="AH84" s="76"/>
      <c r="AI84" s="75"/>
      <c r="AJ84" s="77" t="s">
        <v>51</v>
      </c>
      <c r="AK84" s="73" t="str">
        <f t="shared" si="54"/>
        <v>A</v>
      </c>
      <c r="AL84" s="74">
        <f t="shared" si="55"/>
        <v>0.1</v>
      </c>
      <c r="AM84" s="75" t="s">
        <v>632</v>
      </c>
      <c r="AN84" s="76">
        <v>0.1</v>
      </c>
      <c r="AO84" s="75" t="s">
        <v>633</v>
      </c>
      <c r="AP84" s="77" t="s">
        <v>732</v>
      </c>
      <c r="AQ84" s="73" t="str">
        <f t="shared" si="56"/>
        <v>A</v>
      </c>
      <c r="AR84" s="74">
        <f t="shared" si="57"/>
        <v>0.1</v>
      </c>
      <c r="AS84" s="75" t="s">
        <v>811</v>
      </c>
      <c r="AT84" s="161">
        <v>0.1</v>
      </c>
      <c r="AU84" s="75" t="s">
        <v>812</v>
      </c>
      <c r="AV84" s="164" t="s">
        <v>634</v>
      </c>
      <c r="AW84" s="72"/>
    </row>
    <row r="85" spans="1:50" s="24" customFormat="1" ht="183.75" customHeight="1" x14ac:dyDescent="0.35">
      <c r="A85" s="207">
        <v>1234</v>
      </c>
      <c r="B85" s="168"/>
      <c r="C85" s="168"/>
      <c r="D85" s="169" t="s">
        <v>512</v>
      </c>
      <c r="E85" s="170"/>
      <c r="F85" s="169" t="s">
        <v>38</v>
      </c>
      <c r="G85" s="169" t="s">
        <v>93</v>
      </c>
      <c r="H85" s="169" t="s">
        <v>39</v>
      </c>
      <c r="I85" s="171" t="s">
        <v>511</v>
      </c>
      <c r="J85" s="172" t="s">
        <v>40</v>
      </c>
      <c r="K85" s="172" t="s">
        <v>60</v>
      </c>
      <c r="L85" s="169" t="s">
        <v>34</v>
      </c>
      <c r="M85" s="169"/>
      <c r="N85" s="169"/>
      <c r="O85" s="173"/>
      <c r="P85" s="144"/>
      <c r="Q85" s="146"/>
      <c r="R85" s="146"/>
      <c r="S85" s="144"/>
      <c r="T85" s="168">
        <v>1</v>
      </c>
      <c r="U85" s="173"/>
      <c r="V85" s="171" t="s">
        <v>513</v>
      </c>
      <c r="W85" s="169" t="s">
        <v>515</v>
      </c>
      <c r="X85" s="169" t="s">
        <v>515</v>
      </c>
      <c r="Y85" s="169">
        <v>1</v>
      </c>
      <c r="Z85" s="174">
        <v>44576</v>
      </c>
      <c r="AA85" s="174">
        <v>44650</v>
      </c>
      <c r="AB85" s="169" t="s">
        <v>532</v>
      </c>
      <c r="AC85" s="169" t="s">
        <v>41</v>
      </c>
      <c r="AD85" s="144"/>
      <c r="AE85" s="147" t="str">
        <f t="shared" si="48"/>
        <v>A</v>
      </c>
      <c r="AF85" s="148"/>
      <c r="AG85" s="145"/>
      <c r="AH85" s="149"/>
      <c r="AI85" s="145"/>
      <c r="AJ85" s="169" t="s">
        <v>46</v>
      </c>
      <c r="AK85" s="175" t="str">
        <f t="shared" si="54"/>
        <v>A</v>
      </c>
      <c r="AL85" s="176">
        <f t="shared" si="55"/>
        <v>0</v>
      </c>
      <c r="AM85" s="171" t="s">
        <v>602</v>
      </c>
      <c r="AN85" s="177">
        <v>0</v>
      </c>
      <c r="AO85" s="171" t="s">
        <v>603</v>
      </c>
      <c r="AP85" s="77" t="s">
        <v>729</v>
      </c>
      <c r="AQ85" s="82" t="str">
        <f t="shared" si="56"/>
        <v>C</v>
      </c>
      <c r="AR85" s="74">
        <f t="shared" si="57"/>
        <v>1</v>
      </c>
      <c r="AS85" s="75" t="s">
        <v>873</v>
      </c>
      <c r="AT85" s="161">
        <v>1</v>
      </c>
      <c r="AU85" s="75" t="s">
        <v>874</v>
      </c>
      <c r="AV85" s="164" t="s">
        <v>927</v>
      </c>
      <c r="AW85" s="53"/>
    </row>
    <row r="86" spans="1:50" s="68" customFormat="1" ht="108.5" x14ac:dyDescent="0.35">
      <c r="A86" s="203">
        <v>1235</v>
      </c>
      <c r="B86" s="83"/>
      <c r="C86" s="83"/>
      <c r="D86" s="77" t="s">
        <v>512</v>
      </c>
      <c r="E86" s="84"/>
      <c r="F86" s="77" t="s">
        <v>38</v>
      </c>
      <c r="G86" s="77" t="s">
        <v>494</v>
      </c>
      <c r="H86" s="77" t="s">
        <v>39</v>
      </c>
      <c r="I86" s="75" t="s">
        <v>510</v>
      </c>
      <c r="J86" s="158" t="s">
        <v>40</v>
      </c>
      <c r="K86" s="158" t="s">
        <v>60</v>
      </c>
      <c r="L86" s="77" t="s">
        <v>34</v>
      </c>
      <c r="M86" s="77"/>
      <c r="N86" s="77"/>
      <c r="O86" s="88"/>
      <c r="P86" s="157"/>
      <c r="Q86" s="146"/>
      <c r="R86" s="146"/>
      <c r="S86" s="144"/>
      <c r="T86" s="83">
        <v>1</v>
      </c>
      <c r="U86" s="88"/>
      <c r="V86" s="75" t="s">
        <v>514</v>
      </c>
      <c r="W86" s="77" t="s">
        <v>516</v>
      </c>
      <c r="X86" s="77" t="s">
        <v>516</v>
      </c>
      <c r="Y86" s="77">
        <v>1</v>
      </c>
      <c r="Z86" s="89">
        <v>44576</v>
      </c>
      <c r="AA86" s="89">
        <v>44650</v>
      </c>
      <c r="AB86" s="77" t="s">
        <v>532</v>
      </c>
      <c r="AC86" s="77" t="s">
        <v>41</v>
      </c>
      <c r="AD86" s="157"/>
      <c r="AE86" s="147" t="str">
        <f t="shared" si="48"/>
        <v>A</v>
      </c>
      <c r="AF86" s="148"/>
      <c r="AG86" s="145"/>
      <c r="AH86" s="149"/>
      <c r="AI86" s="145"/>
      <c r="AJ86" s="77" t="s">
        <v>46</v>
      </c>
      <c r="AK86" s="73" t="str">
        <f t="shared" si="54"/>
        <v>A</v>
      </c>
      <c r="AL86" s="74">
        <f t="shared" si="55"/>
        <v>0</v>
      </c>
      <c r="AM86" s="75" t="s">
        <v>604</v>
      </c>
      <c r="AN86" s="76">
        <v>0</v>
      </c>
      <c r="AO86" s="75" t="s">
        <v>605</v>
      </c>
      <c r="AP86" s="178" t="s">
        <v>729</v>
      </c>
      <c r="AQ86" s="179" t="str">
        <f t="shared" si="56"/>
        <v>C</v>
      </c>
      <c r="AR86" s="180">
        <f t="shared" si="57"/>
        <v>1</v>
      </c>
      <c r="AS86" s="181" t="s">
        <v>875</v>
      </c>
      <c r="AT86" s="189">
        <v>1</v>
      </c>
      <c r="AU86" s="181" t="s">
        <v>876</v>
      </c>
      <c r="AV86" s="164" t="s">
        <v>928</v>
      </c>
      <c r="AW86" s="109"/>
      <c r="AX86" s="53"/>
    </row>
    <row r="87" spans="1:50" s="68" customFormat="1" ht="75.75" customHeight="1" x14ac:dyDescent="0.35">
      <c r="A87" s="203">
        <v>1236</v>
      </c>
      <c r="B87" s="83"/>
      <c r="C87" s="83"/>
      <c r="D87" s="77" t="s">
        <v>517</v>
      </c>
      <c r="E87" s="84">
        <v>44554</v>
      </c>
      <c r="F87" s="77" t="s">
        <v>38</v>
      </c>
      <c r="G87" s="77" t="s">
        <v>521</v>
      </c>
      <c r="H87" s="77" t="s">
        <v>62</v>
      </c>
      <c r="I87" s="75" t="s">
        <v>518</v>
      </c>
      <c r="J87" s="158" t="s">
        <v>40</v>
      </c>
      <c r="K87" s="158" t="s">
        <v>60</v>
      </c>
      <c r="L87" s="77" t="s">
        <v>34</v>
      </c>
      <c r="M87" s="77"/>
      <c r="N87" s="77"/>
      <c r="O87" s="88"/>
      <c r="P87" s="61"/>
      <c r="Q87" s="62"/>
      <c r="R87" s="62"/>
      <c r="S87" s="61"/>
      <c r="T87" s="83">
        <v>1</v>
      </c>
      <c r="U87" s="88"/>
      <c r="V87" s="75" t="s">
        <v>522</v>
      </c>
      <c r="W87" s="77" t="s">
        <v>527</v>
      </c>
      <c r="X87" s="77" t="s">
        <v>527</v>
      </c>
      <c r="Y87" s="77">
        <v>1</v>
      </c>
      <c r="Z87" s="89">
        <v>44571</v>
      </c>
      <c r="AA87" s="89">
        <v>44681</v>
      </c>
      <c r="AB87" s="77" t="s">
        <v>533</v>
      </c>
      <c r="AC87" s="77" t="s">
        <v>45</v>
      </c>
      <c r="AD87" s="61"/>
      <c r="AE87" s="63" t="str">
        <f t="shared" si="48"/>
        <v>A</v>
      </c>
      <c r="AF87" s="64"/>
      <c r="AG87" s="48"/>
      <c r="AH87" s="60"/>
      <c r="AI87" s="48"/>
      <c r="AJ87" s="77" t="s">
        <v>44</v>
      </c>
      <c r="AK87" s="73" t="str">
        <f t="shared" si="54"/>
        <v>A</v>
      </c>
      <c r="AL87" s="74">
        <f t="shared" si="55"/>
        <v>0</v>
      </c>
      <c r="AM87" s="75" t="s">
        <v>608</v>
      </c>
      <c r="AN87" s="76">
        <v>0</v>
      </c>
      <c r="AO87" s="75" t="s">
        <v>608</v>
      </c>
      <c r="AP87" s="77" t="s">
        <v>731</v>
      </c>
      <c r="AQ87" s="73" t="str">
        <f t="shared" si="56"/>
        <v>C</v>
      </c>
      <c r="AR87" s="74">
        <f t="shared" si="57"/>
        <v>1</v>
      </c>
      <c r="AS87" s="87" t="s">
        <v>979</v>
      </c>
      <c r="AT87" s="161">
        <v>1</v>
      </c>
      <c r="AU87" s="75" t="s">
        <v>984</v>
      </c>
      <c r="AV87" s="164" t="s">
        <v>985</v>
      </c>
      <c r="AW87" s="72"/>
    </row>
    <row r="88" spans="1:50" s="68" customFormat="1" ht="75.75" customHeight="1" x14ac:dyDescent="0.35">
      <c r="A88" s="78">
        <v>1236</v>
      </c>
      <c r="B88" s="83"/>
      <c r="C88" s="83"/>
      <c r="D88" s="77" t="s">
        <v>517</v>
      </c>
      <c r="E88" s="84">
        <v>44554</v>
      </c>
      <c r="F88" s="77" t="s">
        <v>38</v>
      </c>
      <c r="G88" s="77" t="s">
        <v>521</v>
      </c>
      <c r="H88" s="77" t="s">
        <v>62</v>
      </c>
      <c r="I88" s="75" t="s">
        <v>518</v>
      </c>
      <c r="J88" s="158" t="s">
        <v>40</v>
      </c>
      <c r="K88" s="158" t="s">
        <v>60</v>
      </c>
      <c r="L88" s="77" t="s">
        <v>34</v>
      </c>
      <c r="M88" s="77"/>
      <c r="N88" s="77"/>
      <c r="O88" s="88"/>
      <c r="P88" s="77"/>
      <c r="Q88" s="88"/>
      <c r="R88" s="88"/>
      <c r="S88" s="77"/>
      <c r="T88" s="83">
        <v>2</v>
      </c>
      <c r="U88" s="88"/>
      <c r="V88" s="75" t="s">
        <v>523</v>
      </c>
      <c r="W88" s="77" t="s">
        <v>528</v>
      </c>
      <c r="X88" s="77" t="s">
        <v>528</v>
      </c>
      <c r="Y88" s="77">
        <v>6</v>
      </c>
      <c r="Z88" s="89">
        <v>44571</v>
      </c>
      <c r="AA88" s="89">
        <v>44757</v>
      </c>
      <c r="AB88" s="77" t="s">
        <v>533</v>
      </c>
      <c r="AC88" s="77" t="s">
        <v>45</v>
      </c>
      <c r="AD88" s="77"/>
      <c r="AE88" s="73" t="str">
        <f t="shared" si="48"/>
        <v>A</v>
      </c>
      <c r="AF88" s="74"/>
      <c r="AG88" s="75"/>
      <c r="AH88" s="76"/>
      <c r="AI88" s="75"/>
      <c r="AJ88" s="77" t="s">
        <v>44</v>
      </c>
      <c r="AK88" s="73" t="str">
        <f t="shared" si="54"/>
        <v>A</v>
      </c>
      <c r="AL88" s="74">
        <f t="shared" si="55"/>
        <v>0</v>
      </c>
      <c r="AM88" s="75" t="s">
        <v>608</v>
      </c>
      <c r="AN88" s="76">
        <v>0</v>
      </c>
      <c r="AO88" s="75" t="s">
        <v>608</v>
      </c>
      <c r="AP88" s="77" t="s">
        <v>731</v>
      </c>
      <c r="AQ88" s="73" t="str">
        <f t="shared" si="56"/>
        <v>A</v>
      </c>
      <c r="AR88" s="74">
        <f t="shared" si="57"/>
        <v>0.33</v>
      </c>
      <c r="AS88" s="75" t="s">
        <v>831</v>
      </c>
      <c r="AT88" s="161">
        <v>0.33</v>
      </c>
      <c r="AU88" s="75" t="s">
        <v>832</v>
      </c>
      <c r="AV88" s="164" t="s">
        <v>687</v>
      </c>
      <c r="AW88" s="72"/>
    </row>
    <row r="89" spans="1:50" s="68" customFormat="1" ht="75.75" customHeight="1" x14ac:dyDescent="0.35">
      <c r="A89" s="203">
        <v>1237</v>
      </c>
      <c r="B89" s="83"/>
      <c r="C89" s="83"/>
      <c r="D89" s="77" t="s">
        <v>517</v>
      </c>
      <c r="E89" s="84">
        <v>44554</v>
      </c>
      <c r="F89" s="77" t="s">
        <v>38</v>
      </c>
      <c r="G89" s="77" t="s">
        <v>93</v>
      </c>
      <c r="H89" s="77" t="s">
        <v>62</v>
      </c>
      <c r="I89" s="75" t="s">
        <v>519</v>
      </c>
      <c r="J89" s="158" t="s">
        <v>40</v>
      </c>
      <c r="K89" s="158" t="s">
        <v>60</v>
      </c>
      <c r="L89" s="77" t="s">
        <v>34</v>
      </c>
      <c r="M89" s="77"/>
      <c r="N89" s="77"/>
      <c r="O89" s="88"/>
      <c r="P89" s="61"/>
      <c r="Q89" s="62"/>
      <c r="R89" s="62"/>
      <c r="S89" s="61"/>
      <c r="T89" s="83">
        <v>1</v>
      </c>
      <c r="U89" s="88"/>
      <c r="V89" s="75" t="s">
        <v>524</v>
      </c>
      <c r="W89" s="77" t="s">
        <v>529</v>
      </c>
      <c r="X89" s="77" t="s">
        <v>529</v>
      </c>
      <c r="Y89" s="77">
        <v>35</v>
      </c>
      <c r="Z89" s="89">
        <v>44562</v>
      </c>
      <c r="AA89" s="159">
        <v>44742</v>
      </c>
      <c r="AB89" s="77" t="s">
        <v>533</v>
      </c>
      <c r="AC89" s="77" t="s">
        <v>45</v>
      </c>
      <c r="AD89" s="61"/>
      <c r="AE89" s="63" t="str">
        <f t="shared" si="48"/>
        <v>A</v>
      </c>
      <c r="AF89" s="64"/>
      <c r="AG89" s="48"/>
      <c r="AH89" s="60"/>
      <c r="AI89" s="48"/>
      <c r="AJ89" s="77" t="s">
        <v>44</v>
      </c>
      <c r="AK89" s="73" t="str">
        <f t="shared" si="54"/>
        <v>A</v>
      </c>
      <c r="AL89" s="74">
        <f t="shared" si="55"/>
        <v>0</v>
      </c>
      <c r="AM89" s="75" t="s">
        <v>608</v>
      </c>
      <c r="AN89" s="76">
        <v>0</v>
      </c>
      <c r="AO89" s="75" t="s">
        <v>608</v>
      </c>
      <c r="AP89" s="77" t="s">
        <v>731</v>
      </c>
      <c r="AQ89" s="73" t="str">
        <f t="shared" si="56"/>
        <v>A</v>
      </c>
      <c r="AR89" s="74">
        <f t="shared" si="57"/>
        <v>0.5</v>
      </c>
      <c r="AS89" s="87" t="s">
        <v>980</v>
      </c>
      <c r="AT89" s="161">
        <v>0.5</v>
      </c>
      <c r="AU89" s="75" t="s">
        <v>984</v>
      </c>
      <c r="AV89" s="164" t="s">
        <v>986</v>
      </c>
      <c r="AW89" s="72"/>
    </row>
    <row r="90" spans="1:50" s="24" customFormat="1" ht="75.75" customHeight="1" x14ac:dyDescent="0.35">
      <c r="A90" s="78">
        <v>1237</v>
      </c>
      <c r="B90" s="83"/>
      <c r="C90" s="83"/>
      <c r="D90" s="77" t="s">
        <v>517</v>
      </c>
      <c r="E90" s="84">
        <v>44554</v>
      </c>
      <c r="F90" s="77" t="s">
        <v>38</v>
      </c>
      <c r="G90" s="77" t="s">
        <v>93</v>
      </c>
      <c r="H90" s="77" t="s">
        <v>62</v>
      </c>
      <c r="I90" s="75" t="s">
        <v>519</v>
      </c>
      <c r="J90" s="158" t="s">
        <v>40</v>
      </c>
      <c r="K90" s="158" t="s">
        <v>60</v>
      </c>
      <c r="L90" s="77" t="s">
        <v>34</v>
      </c>
      <c r="M90" s="77"/>
      <c r="N90" s="77"/>
      <c r="O90" s="88"/>
      <c r="P90" s="104"/>
      <c r="Q90" s="119"/>
      <c r="R90" s="119"/>
      <c r="S90" s="104"/>
      <c r="T90" s="83">
        <v>2</v>
      </c>
      <c r="U90" s="88"/>
      <c r="V90" s="75" t="s">
        <v>525</v>
      </c>
      <c r="W90" s="77" t="s">
        <v>530</v>
      </c>
      <c r="X90" s="77" t="s">
        <v>530</v>
      </c>
      <c r="Y90" s="77">
        <v>1</v>
      </c>
      <c r="Z90" s="89">
        <v>44562</v>
      </c>
      <c r="AA90" s="89">
        <v>44651</v>
      </c>
      <c r="AB90" s="77" t="s">
        <v>533</v>
      </c>
      <c r="AC90" s="77" t="s">
        <v>45</v>
      </c>
      <c r="AD90" s="104"/>
      <c r="AE90" s="102" t="str">
        <f t="shared" si="48"/>
        <v>A</v>
      </c>
      <c r="AF90" s="120"/>
      <c r="AG90" s="118"/>
      <c r="AH90" s="121"/>
      <c r="AI90" s="118"/>
      <c r="AJ90" s="77" t="s">
        <v>44</v>
      </c>
      <c r="AK90" s="73" t="str">
        <f t="shared" si="54"/>
        <v>A</v>
      </c>
      <c r="AL90" s="74">
        <f t="shared" si="55"/>
        <v>0</v>
      </c>
      <c r="AM90" s="75" t="s">
        <v>608</v>
      </c>
      <c r="AN90" s="76">
        <v>0</v>
      </c>
      <c r="AO90" s="75" t="s">
        <v>608</v>
      </c>
      <c r="AP90" s="77" t="s">
        <v>731</v>
      </c>
      <c r="AQ90" s="73" t="str">
        <f t="shared" si="56"/>
        <v>C</v>
      </c>
      <c r="AR90" s="74">
        <f t="shared" si="57"/>
        <v>1</v>
      </c>
      <c r="AS90" s="75" t="s">
        <v>833</v>
      </c>
      <c r="AT90" s="161">
        <v>1</v>
      </c>
      <c r="AU90" s="75" t="s">
        <v>834</v>
      </c>
      <c r="AV90" s="164" t="s">
        <v>938</v>
      </c>
      <c r="AW90" s="53"/>
    </row>
    <row r="91" spans="1:50" s="68" customFormat="1" ht="75.75" customHeight="1" x14ac:dyDescent="0.35">
      <c r="A91" s="203">
        <v>1238</v>
      </c>
      <c r="B91" s="83"/>
      <c r="C91" s="83"/>
      <c r="D91" s="77" t="s">
        <v>517</v>
      </c>
      <c r="E91" s="84">
        <v>44554</v>
      </c>
      <c r="F91" s="77" t="s">
        <v>38</v>
      </c>
      <c r="G91" s="77" t="s">
        <v>494</v>
      </c>
      <c r="H91" s="77" t="s">
        <v>62</v>
      </c>
      <c r="I91" s="75" t="s">
        <v>520</v>
      </c>
      <c r="J91" s="158" t="s">
        <v>40</v>
      </c>
      <c r="K91" s="158" t="s">
        <v>60</v>
      </c>
      <c r="L91" s="77" t="s">
        <v>34</v>
      </c>
      <c r="M91" s="77"/>
      <c r="N91" s="77"/>
      <c r="O91" s="88"/>
      <c r="P91" s="77"/>
      <c r="Q91" s="88"/>
      <c r="R91" s="88"/>
      <c r="S91" s="77"/>
      <c r="T91" s="83">
        <v>1</v>
      </c>
      <c r="U91" s="88"/>
      <c r="V91" s="75" t="s">
        <v>526</v>
      </c>
      <c r="W91" s="77" t="s">
        <v>531</v>
      </c>
      <c r="X91" s="77" t="s">
        <v>531</v>
      </c>
      <c r="Y91" s="77">
        <v>1234</v>
      </c>
      <c r="Z91" s="89">
        <v>44562</v>
      </c>
      <c r="AA91" s="89">
        <v>44742</v>
      </c>
      <c r="AB91" s="77" t="s">
        <v>533</v>
      </c>
      <c r="AC91" s="77" t="s">
        <v>45</v>
      </c>
      <c r="AD91" s="77"/>
      <c r="AE91" s="73" t="str">
        <f t="shared" si="48"/>
        <v>A</v>
      </c>
      <c r="AF91" s="74"/>
      <c r="AG91" s="75"/>
      <c r="AH91" s="76"/>
      <c r="AI91" s="75"/>
      <c r="AJ91" s="77" t="s">
        <v>44</v>
      </c>
      <c r="AK91" s="73" t="str">
        <f t="shared" si="54"/>
        <v>A</v>
      </c>
      <c r="AL91" s="74">
        <f t="shared" si="55"/>
        <v>0</v>
      </c>
      <c r="AM91" s="75" t="s">
        <v>608</v>
      </c>
      <c r="AN91" s="76">
        <v>0</v>
      </c>
      <c r="AO91" s="75" t="s">
        <v>608</v>
      </c>
      <c r="AP91" s="77" t="s">
        <v>731</v>
      </c>
      <c r="AQ91" s="73" t="str">
        <f t="shared" si="56"/>
        <v>A</v>
      </c>
      <c r="AR91" s="74">
        <f t="shared" si="57"/>
        <v>0</v>
      </c>
      <c r="AS91" s="87" t="s">
        <v>608</v>
      </c>
      <c r="AT91" s="161">
        <v>0</v>
      </c>
      <c r="AU91" s="75" t="s">
        <v>765</v>
      </c>
      <c r="AV91" s="164" t="s">
        <v>626</v>
      </c>
      <c r="AW91" s="72"/>
    </row>
    <row r="92" spans="1:50" s="68" customFormat="1" ht="137.25" customHeight="1" x14ac:dyDescent="0.35">
      <c r="A92" s="203">
        <v>1239</v>
      </c>
      <c r="B92" s="83"/>
      <c r="C92" s="83"/>
      <c r="D92" s="77" t="s">
        <v>537</v>
      </c>
      <c r="E92" s="84">
        <v>44557</v>
      </c>
      <c r="F92" s="77" t="s">
        <v>38</v>
      </c>
      <c r="G92" s="77" t="s">
        <v>494</v>
      </c>
      <c r="H92" s="77" t="s">
        <v>85</v>
      </c>
      <c r="I92" s="75" t="s">
        <v>534</v>
      </c>
      <c r="J92" s="158" t="s">
        <v>40</v>
      </c>
      <c r="K92" s="158" t="s">
        <v>60</v>
      </c>
      <c r="L92" s="77" t="s">
        <v>34</v>
      </c>
      <c r="M92" s="77"/>
      <c r="N92" s="77"/>
      <c r="O92" s="88"/>
      <c r="P92" s="77"/>
      <c r="Q92" s="88"/>
      <c r="R92" s="88"/>
      <c r="S92" s="77"/>
      <c r="T92" s="83">
        <v>1</v>
      </c>
      <c r="U92" s="166" t="s">
        <v>667</v>
      </c>
      <c r="V92" s="75" t="s">
        <v>668</v>
      </c>
      <c r="W92" s="77" t="s">
        <v>382</v>
      </c>
      <c r="X92" s="182" t="s">
        <v>382</v>
      </c>
      <c r="Y92" s="77">
        <v>2</v>
      </c>
      <c r="Z92" s="89">
        <v>44594</v>
      </c>
      <c r="AA92" s="202">
        <v>44926</v>
      </c>
      <c r="AB92" s="77" t="s">
        <v>383</v>
      </c>
      <c r="AC92" s="77" t="s">
        <v>404</v>
      </c>
      <c r="AD92" s="77"/>
      <c r="AE92" s="73" t="str">
        <f t="shared" si="48"/>
        <v>A</v>
      </c>
      <c r="AF92" s="74"/>
      <c r="AG92" s="75"/>
      <c r="AH92" s="76"/>
      <c r="AI92" s="75"/>
      <c r="AJ92" s="77" t="s">
        <v>51</v>
      </c>
      <c r="AK92" s="73" t="str">
        <f t="shared" si="54"/>
        <v>A</v>
      </c>
      <c r="AL92" s="74" t="str">
        <f t="shared" si="55"/>
        <v>N.A.</v>
      </c>
      <c r="AM92" s="75" t="s">
        <v>670</v>
      </c>
      <c r="AN92" s="76" t="s">
        <v>37</v>
      </c>
      <c r="AO92" s="75" t="s">
        <v>670</v>
      </c>
      <c r="AP92" s="77" t="s">
        <v>732</v>
      </c>
      <c r="AQ92" s="73" t="str">
        <f t="shared" si="56"/>
        <v>A</v>
      </c>
      <c r="AR92" s="74">
        <f t="shared" si="57"/>
        <v>0.5</v>
      </c>
      <c r="AS92" s="75" t="s">
        <v>813</v>
      </c>
      <c r="AT92" s="161">
        <v>0.5</v>
      </c>
      <c r="AU92" s="75" t="s">
        <v>814</v>
      </c>
      <c r="AV92" s="164" t="s">
        <v>712</v>
      </c>
      <c r="AW92" s="67"/>
    </row>
    <row r="93" spans="1:50" s="68" customFormat="1" ht="137.25" customHeight="1" x14ac:dyDescent="0.35">
      <c r="A93" s="78">
        <v>1239</v>
      </c>
      <c r="B93" s="83"/>
      <c r="C93" s="83"/>
      <c r="D93" s="77" t="s">
        <v>537</v>
      </c>
      <c r="E93" s="84">
        <v>44557</v>
      </c>
      <c r="F93" s="77" t="s">
        <v>38</v>
      </c>
      <c r="G93" s="77" t="s">
        <v>494</v>
      </c>
      <c r="H93" s="77" t="s">
        <v>85</v>
      </c>
      <c r="I93" s="75" t="s">
        <v>534</v>
      </c>
      <c r="J93" s="158" t="s">
        <v>40</v>
      </c>
      <c r="K93" s="158" t="s">
        <v>60</v>
      </c>
      <c r="L93" s="77" t="s">
        <v>34</v>
      </c>
      <c r="M93" s="77"/>
      <c r="N93" s="77"/>
      <c r="O93" s="88"/>
      <c r="P93" s="77"/>
      <c r="Q93" s="88"/>
      <c r="R93" s="88"/>
      <c r="S93" s="77"/>
      <c r="T93" s="83">
        <v>2</v>
      </c>
      <c r="U93" s="166" t="s">
        <v>667</v>
      </c>
      <c r="V93" s="75" t="s">
        <v>669</v>
      </c>
      <c r="W93" s="182" t="s">
        <v>382</v>
      </c>
      <c r="X93" s="182" t="s">
        <v>382</v>
      </c>
      <c r="Y93" s="77">
        <v>6</v>
      </c>
      <c r="Z93" s="89">
        <v>44562</v>
      </c>
      <c r="AA93" s="202">
        <v>44742</v>
      </c>
      <c r="AB93" s="77" t="s">
        <v>383</v>
      </c>
      <c r="AC93" s="77" t="s">
        <v>404</v>
      </c>
      <c r="AD93" s="77"/>
      <c r="AE93" s="73"/>
      <c r="AF93" s="74"/>
      <c r="AG93" s="75"/>
      <c r="AH93" s="76"/>
      <c r="AI93" s="75"/>
      <c r="AJ93" s="77" t="s">
        <v>51</v>
      </c>
      <c r="AK93" s="73" t="str">
        <f t="shared" ref="AK93" si="59">IF(AN93="N.A.","A",(IF(AN93&lt;100%,"A","C")))</f>
        <v>A</v>
      </c>
      <c r="AL93" s="74" t="str">
        <f t="shared" ref="AL93" si="60">AN93</f>
        <v>N.A.</v>
      </c>
      <c r="AM93" s="75" t="s">
        <v>671</v>
      </c>
      <c r="AN93" s="76" t="s">
        <v>37</v>
      </c>
      <c r="AO93" s="75" t="s">
        <v>671</v>
      </c>
      <c r="AP93" s="77" t="s">
        <v>732</v>
      </c>
      <c r="AQ93" s="73" t="str">
        <f t="shared" si="56"/>
        <v>A</v>
      </c>
      <c r="AR93" s="74">
        <f t="shared" si="57"/>
        <v>0.5</v>
      </c>
      <c r="AS93" s="75" t="s">
        <v>815</v>
      </c>
      <c r="AT93" s="161">
        <v>0.5</v>
      </c>
      <c r="AU93" s="75" t="s">
        <v>816</v>
      </c>
      <c r="AV93" s="164" t="s">
        <v>593</v>
      </c>
      <c r="AW93" s="67"/>
    </row>
    <row r="94" spans="1:50" s="24" customFormat="1" ht="104.25" customHeight="1" x14ac:dyDescent="0.35">
      <c r="A94" s="203">
        <v>1240</v>
      </c>
      <c r="B94" s="83"/>
      <c r="C94" s="83"/>
      <c r="D94" s="77" t="s">
        <v>538</v>
      </c>
      <c r="E94" s="84">
        <v>44557</v>
      </c>
      <c r="F94" s="77" t="s">
        <v>38</v>
      </c>
      <c r="G94" s="77" t="s">
        <v>93</v>
      </c>
      <c r="H94" s="77" t="s">
        <v>236</v>
      </c>
      <c r="I94" s="75" t="s">
        <v>535</v>
      </c>
      <c r="J94" s="158" t="s">
        <v>40</v>
      </c>
      <c r="K94" s="158" t="s">
        <v>60</v>
      </c>
      <c r="L94" s="77"/>
      <c r="M94" s="77"/>
      <c r="N94" s="77"/>
      <c r="O94" s="88"/>
      <c r="P94" s="136"/>
      <c r="Q94" s="152"/>
      <c r="R94" s="152"/>
      <c r="S94" s="136"/>
      <c r="T94" s="83">
        <v>1</v>
      </c>
      <c r="U94" s="165" t="s">
        <v>535</v>
      </c>
      <c r="V94" s="75" t="s">
        <v>672</v>
      </c>
      <c r="W94" s="182" t="s">
        <v>382</v>
      </c>
      <c r="X94" s="182" t="s">
        <v>382</v>
      </c>
      <c r="Y94" s="77">
        <v>2</v>
      </c>
      <c r="Z94" s="89">
        <v>44564</v>
      </c>
      <c r="AA94" s="201">
        <v>44651</v>
      </c>
      <c r="AB94" s="77" t="s">
        <v>383</v>
      </c>
      <c r="AC94" s="77" t="s">
        <v>404</v>
      </c>
      <c r="AD94" s="136"/>
      <c r="AE94" s="153" t="str">
        <f t="shared" si="48"/>
        <v>A</v>
      </c>
      <c r="AF94" s="154"/>
      <c r="AG94" s="151"/>
      <c r="AH94" s="155"/>
      <c r="AI94" s="151"/>
      <c r="AJ94" s="77" t="s">
        <v>51</v>
      </c>
      <c r="AK94" s="73" t="str">
        <f t="shared" ref="AK94" si="61">IF(AN94="N.A.","A",(IF(AN94&lt;100%,"A","C")))</f>
        <v>A</v>
      </c>
      <c r="AL94" s="74" t="str">
        <f>AN94</f>
        <v>N.A.</v>
      </c>
      <c r="AM94" s="75" t="s">
        <v>673</v>
      </c>
      <c r="AN94" s="76" t="s">
        <v>37</v>
      </c>
      <c r="AO94" s="75" t="s">
        <v>673</v>
      </c>
      <c r="AP94" s="77" t="s">
        <v>732</v>
      </c>
      <c r="AQ94" s="73" t="str">
        <f t="shared" si="56"/>
        <v>C</v>
      </c>
      <c r="AR94" s="74">
        <f t="shared" si="57"/>
        <v>1</v>
      </c>
      <c r="AS94" s="75" t="s">
        <v>817</v>
      </c>
      <c r="AT94" s="161">
        <v>1</v>
      </c>
      <c r="AU94" s="75" t="s">
        <v>818</v>
      </c>
      <c r="AV94" s="164" t="s">
        <v>929</v>
      </c>
      <c r="AW94" s="103"/>
    </row>
    <row r="95" spans="1:50" s="68" customFormat="1" ht="75.75" customHeight="1" x14ac:dyDescent="0.35">
      <c r="A95" s="203">
        <v>1241</v>
      </c>
      <c r="B95" s="83"/>
      <c r="C95" s="83"/>
      <c r="D95" s="77" t="s">
        <v>538</v>
      </c>
      <c r="E95" s="84">
        <v>44557</v>
      </c>
      <c r="F95" s="77" t="s">
        <v>38</v>
      </c>
      <c r="G95" s="77" t="s">
        <v>539</v>
      </c>
      <c r="H95" s="77" t="s">
        <v>236</v>
      </c>
      <c r="I95" s="75" t="s">
        <v>536</v>
      </c>
      <c r="J95" s="158" t="s">
        <v>40</v>
      </c>
      <c r="K95" s="158" t="s">
        <v>60</v>
      </c>
      <c r="L95" s="77"/>
      <c r="M95" s="77"/>
      <c r="N95" s="77"/>
      <c r="O95" s="88"/>
      <c r="P95" s="77"/>
      <c r="Q95" s="88"/>
      <c r="R95" s="88"/>
      <c r="S95" s="77"/>
      <c r="T95" s="83">
        <v>1</v>
      </c>
      <c r="U95" s="165" t="s">
        <v>536</v>
      </c>
      <c r="V95" s="75" t="s">
        <v>674</v>
      </c>
      <c r="W95" s="182" t="s">
        <v>382</v>
      </c>
      <c r="X95" s="182" t="s">
        <v>382</v>
      </c>
      <c r="Y95" s="77">
        <v>12</v>
      </c>
      <c r="Z95" s="89">
        <v>44564</v>
      </c>
      <c r="AA95" s="202">
        <v>44926</v>
      </c>
      <c r="AB95" s="77" t="s">
        <v>383</v>
      </c>
      <c r="AC95" s="77" t="s">
        <v>404</v>
      </c>
      <c r="AD95" s="77"/>
      <c r="AE95" s="73" t="str">
        <f t="shared" si="48"/>
        <v>A</v>
      </c>
      <c r="AF95" s="74"/>
      <c r="AG95" s="75"/>
      <c r="AH95" s="76"/>
      <c r="AI95" s="75"/>
      <c r="AJ95" s="77" t="s">
        <v>51</v>
      </c>
      <c r="AK95" s="73" t="str">
        <f t="shared" si="54"/>
        <v>A</v>
      </c>
      <c r="AL95" s="74" t="str">
        <f t="shared" ref="AL95" si="62">AN95</f>
        <v>N.A.</v>
      </c>
      <c r="AM95" s="75" t="s">
        <v>673</v>
      </c>
      <c r="AN95" s="76" t="s">
        <v>37</v>
      </c>
      <c r="AO95" s="75" t="s">
        <v>673</v>
      </c>
      <c r="AP95" s="77" t="s">
        <v>732</v>
      </c>
      <c r="AQ95" s="73" t="str">
        <f t="shared" si="56"/>
        <v>A</v>
      </c>
      <c r="AR95" s="74">
        <f t="shared" si="57"/>
        <v>0.25</v>
      </c>
      <c r="AS95" s="75" t="s">
        <v>819</v>
      </c>
      <c r="AT95" s="161">
        <v>0.25</v>
      </c>
      <c r="AU95" s="75" t="s">
        <v>820</v>
      </c>
      <c r="AV95" s="164" t="s">
        <v>712</v>
      </c>
      <c r="AW95" s="67"/>
    </row>
    <row r="96" spans="1:50" s="68" customFormat="1" ht="111" customHeight="1" x14ac:dyDescent="0.35">
      <c r="A96" s="203">
        <v>1242</v>
      </c>
      <c r="B96" s="83"/>
      <c r="C96" s="83"/>
      <c r="D96" s="77" t="s">
        <v>538</v>
      </c>
      <c r="E96" s="84">
        <v>44557</v>
      </c>
      <c r="F96" s="77" t="s">
        <v>38</v>
      </c>
      <c r="G96" s="77" t="s">
        <v>521</v>
      </c>
      <c r="H96" s="77" t="s">
        <v>236</v>
      </c>
      <c r="I96" s="75" t="s">
        <v>540</v>
      </c>
      <c r="J96" s="158" t="s">
        <v>40</v>
      </c>
      <c r="K96" s="158" t="s">
        <v>60</v>
      </c>
      <c r="L96" s="77"/>
      <c r="M96" s="77"/>
      <c r="N96" s="77"/>
      <c r="O96" s="88"/>
      <c r="P96" s="77"/>
      <c r="Q96" s="88"/>
      <c r="R96" s="88"/>
      <c r="S96" s="77"/>
      <c r="T96" s="83">
        <v>1</v>
      </c>
      <c r="U96" s="165" t="s">
        <v>675</v>
      </c>
      <c r="V96" s="75" t="s">
        <v>676</v>
      </c>
      <c r="W96" s="77" t="s">
        <v>382</v>
      </c>
      <c r="X96" s="77" t="s">
        <v>382</v>
      </c>
      <c r="Y96" s="77">
        <v>2</v>
      </c>
      <c r="Z96" s="89">
        <v>44652</v>
      </c>
      <c r="AA96" s="202">
        <v>44926</v>
      </c>
      <c r="AB96" s="77" t="s">
        <v>383</v>
      </c>
      <c r="AC96" s="77" t="s">
        <v>404</v>
      </c>
      <c r="AD96" s="77"/>
      <c r="AE96" s="73"/>
      <c r="AF96" s="74"/>
      <c r="AG96" s="75"/>
      <c r="AH96" s="76"/>
      <c r="AI96" s="75"/>
      <c r="AJ96" s="77" t="s">
        <v>51</v>
      </c>
      <c r="AK96" s="73" t="str">
        <f t="shared" ref="AK96" si="63">IF(AN96="N.A.","A",(IF(AN96&lt;100%,"A","C")))</f>
        <v>A</v>
      </c>
      <c r="AL96" s="74" t="str">
        <f t="shared" ref="AL96" si="64">AN96</f>
        <v>N.A.</v>
      </c>
      <c r="AM96" s="75" t="s">
        <v>678</v>
      </c>
      <c r="AN96" s="76" t="s">
        <v>37</v>
      </c>
      <c r="AO96" s="75" t="s">
        <v>678</v>
      </c>
      <c r="AP96" s="77" t="s">
        <v>732</v>
      </c>
      <c r="AQ96" s="73" t="str">
        <f t="shared" si="56"/>
        <v>A</v>
      </c>
      <c r="AR96" s="74">
        <f t="shared" si="57"/>
        <v>0.25</v>
      </c>
      <c r="AS96" s="75" t="s">
        <v>821</v>
      </c>
      <c r="AT96" s="161">
        <v>0.25</v>
      </c>
      <c r="AU96" s="75" t="s">
        <v>822</v>
      </c>
      <c r="AV96" s="164" t="s">
        <v>712</v>
      </c>
      <c r="AW96" s="67"/>
    </row>
    <row r="97" spans="1:49" s="68" customFormat="1" ht="111" customHeight="1" x14ac:dyDescent="0.35">
      <c r="A97" s="78">
        <v>1242</v>
      </c>
      <c r="B97" s="83"/>
      <c r="C97" s="83"/>
      <c r="D97" s="77" t="s">
        <v>538</v>
      </c>
      <c r="E97" s="84">
        <v>44557</v>
      </c>
      <c r="F97" s="77" t="s">
        <v>38</v>
      </c>
      <c r="G97" s="77" t="s">
        <v>521</v>
      </c>
      <c r="H97" s="77" t="s">
        <v>236</v>
      </c>
      <c r="I97" s="75" t="s">
        <v>540</v>
      </c>
      <c r="J97" s="158" t="s">
        <v>40</v>
      </c>
      <c r="K97" s="158" t="s">
        <v>60</v>
      </c>
      <c r="L97" s="77"/>
      <c r="M97" s="77"/>
      <c r="N97" s="77"/>
      <c r="O97" s="88"/>
      <c r="P97" s="77"/>
      <c r="Q97" s="88"/>
      <c r="R97" s="88"/>
      <c r="S97" s="77"/>
      <c r="T97" s="83">
        <v>2</v>
      </c>
      <c r="U97" s="165" t="s">
        <v>675</v>
      </c>
      <c r="V97" s="75" t="s">
        <v>677</v>
      </c>
      <c r="W97" s="77" t="s">
        <v>382</v>
      </c>
      <c r="X97" s="77" t="s">
        <v>382</v>
      </c>
      <c r="Y97" s="77">
        <v>300</v>
      </c>
      <c r="Z97" s="89">
        <v>44562</v>
      </c>
      <c r="AA97" s="202">
        <v>44742</v>
      </c>
      <c r="AB97" s="77" t="s">
        <v>383</v>
      </c>
      <c r="AC97" s="77" t="s">
        <v>404</v>
      </c>
      <c r="AD97" s="77"/>
      <c r="AE97" s="73"/>
      <c r="AF97" s="74"/>
      <c r="AG97" s="75"/>
      <c r="AH97" s="76"/>
      <c r="AI97" s="75"/>
      <c r="AJ97" s="77"/>
      <c r="AK97" s="73"/>
      <c r="AL97" s="74"/>
      <c r="AM97" s="75"/>
      <c r="AN97" s="76"/>
      <c r="AO97" s="75"/>
      <c r="AP97" s="77" t="s">
        <v>732</v>
      </c>
      <c r="AQ97" s="73" t="str">
        <f t="shared" ref="AQ97" si="65">IF(AT97="N.A.","A",(IF(AT97&lt;100%,"A","C")))</f>
        <v>A</v>
      </c>
      <c r="AR97" s="74">
        <f t="shared" ref="AR97" si="66">AT97</f>
        <v>0.25</v>
      </c>
      <c r="AS97" s="75" t="s">
        <v>823</v>
      </c>
      <c r="AT97" s="161">
        <v>0.25</v>
      </c>
      <c r="AU97" s="75" t="s">
        <v>824</v>
      </c>
      <c r="AV97" s="164" t="s">
        <v>593</v>
      </c>
      <c r="AW97" s="67"/>
    </row>
    <row r="98" spans="1:49" s="68" customFormat="1" ht="75.75" customHeight="1" x14ac:dyDescent="0.35">
      <c r="A98" s="203">
        <v>1243</v>
      </c>
      <c r="B98" s="83"/>
      <c r="C98" s="83"/>
      <c r="D98" s="77" t="s">
        <v>538</v>
      </c>
      <c r="E98" s="84">
        <v>44557</v>
      </c>
      <c r="F98" s="77" t="s">
        <v>38</v>
      </c>
      <c r="G98" s="77" t="s">
        <v>494</v>
      </c>
      <c r="H98" s="77" t="s">
        <v>236</v>
      </c>
      <c r="I98" s="75" t="s">
        <v>541</v>
      </c>
      <c r="J98" s="158" t="s">
        <v>40</v>
      </c>
      <c r="K98" s="158" t="s">
        <v>60</v>
      </c>
      <c r="L98" s="77"/>
      <c r="M98" s="77"/>
      <c r="N98" s="77"/>
      <c r="O98" s="88"/>
      <c r="P98" s="77"/>
      <c r="Q98" s="88"/>
      <c r="R98" s="88"/>
      <c r="S98" s="77"/>
      <c r="T98" s="83">
        <v>1</v>
      </c>
      <c r="U98" s="165" t="s">
        <v>679</v>
      </c>
      <c r="V98" s="75" t="s">
        <v>680</v>
      </c>
      <c r="W98" s="77" t="s">
        <v>382</v>
      </c>
      <c r="X98" s="77" t="s">
        <v>382</v>
      </c>
      <c r="Y98" s="77">
        <v>2</v>
      </c>
      <c r="Z98" s="89">
        <v>44593</v>
      </c>
      <c r="AA98" s="202">
        <v>44926</v>
      </c>
      <c r="AB98" s="77" t="s">
        <v>383</v>
      </c>
      <c r="AC98" s="77" t="s">
        <v>404</v>
      </c>
      <c r="AD98" s="77"/>
      <c r="AE98" s="73" t="str">
        <f t="shared" si="48"/>
        <v>A</v>
      </c>
      <c r="AF98" s="74"/>
      <c r="AG98" s="75"/>
      <c r="AH98" s="76"/>
      <c r="AI98" s="75"/>
      <c r="AJ98" s="77" t="s">
        <v>51</v>
      </c>
      <c r="AK98" s="73" t="str">
        <f t="shared" si="54"/>
        <v>A</v>
      </c>
      <c r="AL98" s="74" t="str">
        <f t="shared" si="55"/>
        <v>N.A.</v>
      </c>
      <c r="AM98" s="75" t="s">
        <v>682</v>
      </c>
      <c r="AN98" s="76" t="s">
        <v>37</v>
      </c>
      <c r="AO98" s="75" t="s">
        <v>682</v>
      </c>
      <c r="AP98" s="77" t="s">
        <v>732</v>
      </c>
      <c r="AQ98" s="73" t="str">
        <f t="shared" si="56"/>
        <v>A</v>
      </c>
      <c r="AR98" s="74">
        <f t="shared" si="57"/>
        <v>0.5</v>
      </c>
      <c r="AS98" s="75" t="s">
        <v>825</v>
      </c>
      <c r="AT98" s="161">
        <v>0.5</v>
      </c>
      <c r="AU98" s="75" t="s">
        <v>826</v>
      </c>
      <c r="AV98" s="164" t="s">
        <v>713</v>
      </c>
      <c r="AW98" s="67"/>
    </row>
    <row r="99" spans="1:49" s="68" customFormat="1" ht="75.75" customHeight="1" x14ac:dyDescent="0.35">
      <c r="A99" s="78">
        <v>1243</v>
      </c>
      <c r="B99" s="83"/>
      <c r="C99" s="83"/>
      <c r="D99" s="77" t="s">
        <v>538</v>
      </c>
      <c r="E99" s="84">
        <v>44557</v>
      </c>
      <c r="F99" s="77" t="s">
        <v>38</v>
      </c>
      <c r="G99" s="77" t="s">
        <v>494</v>
      </c>
      <c r="H99" s="77" t="s">
        <v>236</v>
      </c>
      <c r="I99" s="75" t="s">
        <v>541</v>
      </c>
      <c r="J99" s="158" t="s">
        <v>40</v>
      </c>
      <c r="K99" s="158" t="s">
        <v>60</v>
      </c>
      <c r="L99" s="77"/>
      <c r="M99" s="77"/>
      <c r="N99" s="77"/>
      <c r="O99" s="88"/>
      <c r="P99" s="77"/>
      <c r="Q99" s="88"/>
      <c r="R99" s="88"/>
      <c r="S99" s="77"/>
      <c r="T99" s="83">
        <v>2</v>
      </c>
      <c r="U99" s="165" t="s">
        <v>679</v>
      </c>
      <c r="V99" s="75" t="s">
        <v>681</v>
      </c>
      <c r="W99" s="77" t="s">
        <v>382</v>
      </c>
      <c r="X99" s="77" t="s">
        <v>382</v>
      </c>
      <c r="Y99" s="77">
        <v>6</v>
      </c>
      <c r="Z99" s="89">
        <v>44562</v>
      </c>
      <c r="AA99" s="202">
        <v>44742</v>
      </c>
      <c r="AB99" s="77" t="s">
        <v>383</v>
      </c>
      <c r="AC99" s="77" t="s">
        <v>404</v>
      </c>
      <c r="AD99" s="77"/>
      <c r="AE99" s="73"/>
      <c r="AF99" s="74"/>
      <c r="AG99" s="75"/>
      <c r="AH99" s="76"/>
      <c r="AI99" s="75"/>
      <c r="AJ99" s="77" t="s">
        <v>51</v>
      </c>
      <c r="AK99" s="73" t="str">
        <f t="shared" ref="AK99" si="67">IF(AN99="N.A.","A",(IF(AN99&lt;100%,"A","C")))</f>
        <v>A</v>
      </c>
      <c r="AL99" s="74" t="str">
        <f t="shared" ref="AL99" si="68">AN99</f>
        <v>N.A.</v>
      </c>
      <c r="AM99" s="75" t="s">
        <v>671</v>
      </c>
      <c r="AN99" s="76" t="s">
        <v>37</v>
      </c>
      <c r="AO99" s="75" t="s">
        <v>671</v>
      </c>
      <c r="AP99" s="77" t="s">
        <v>732</v>
      </c>
      <c r="AQ99" s="73" t="str">
        <f t="shared" si="56"/>
        <v>A</v>
      </c>
      <c r="AR99" s="74">
        <f t="shared" si="57"/>
        <v>0.5</v>
      </c>
      <c r="AS99" s="75" t="s">
        <v>827</v>
      </c>
      <c r="AT99" s="161">
        <v>0.5</v>
      </c>
      <c r="AU99" s="75" t="s">
        <v>828</v>
      </c>
      <c r="AV99" s="164" t="s">
        <v>593</v>
      </c>
      <c r="AW99" s="67"/>
    </row>
    <row r="100" spans="1:49" s="68" customFormat="1" ht="125.25" customHeight="1" x14ac:dyDescent="0.35">
      <c r="A100" s="203">
        <v>1250</v>
      </c>
      <c r="B100" s="83"/>
      <c r="C100" s="83"/>
      <c r="D100" s="77" t="s">
        <v>693</v>
      </c>
      <c r="E100" s="84">
        <v>44589</v>
      </c>
      <c r="F100" s="77" t="s">
        <v>56</v>
      </c>
      <c r="G100" s="77"/>
      <c r="H100" s="77" t="s">
        <v>688</v>
      </c>
      <c r="I100" s="75" t="s">
        <v>692</v>
      </c>
      <c r="J100" s="158" t="s">
        <v>40</v>
      </c>
      <c r="K100" s="158"/>
      <c r="L100" s="77"/>
      <c r="M100" s="77"/>
      <c r="N100" s="77"/>
      <c r="O100" s="88"/>
      <c r="P100" s="61"/>
      <c r="Q100" s="62"/>
      <c r="R100" s="62"/>
      <c r="S100" s="61"/>
      <c r="T100" s="83"/>
      <c r="U100" s="165"/>
      <c r="V100" s="75"/>
      <c r="W100" s="77"/>
      <c r="X100" s="77"/>
      <c r="Y100" s="77"/>
      <c r="Z100" s="89"/>
      <c r="AA100" s="89"/>
      <c r="AB100" s="77" t="s">
        <v>975</v>
      </c>
      <c r="AC100" s="77" t="s">
        <v>35</v>
      </c>
      <c r="AD100" s="61"/>
      <c r="AE100" s="63"/>
      <c r="AF100" s="64"/>
      <c r="AG100" s="48"/>
      <c r="AH100" s="60"/>
      <c r="AI100" s="48"/>
      <c r="AJ100" s="77"/>
      <c r="AK100" s="73"/>
      <c r="AL100" s="74"/>
      <c r="AM100" s="75"/>
      <c r="AN100" s="76"/>
      <c r="AO100" s="75"/>
      <c r="AP100" s="77" t="s">
        <v>733</v>
      </c>
      <c r="AQ100" s="82" t="s">
        <v>769</v>
      </c>
      <c r="AR100" s="74">
        <v>0</v>
      </c>
      <c r="AS100" s="75" t="s">
        <v>771</v>
      </c>
      <c r="AT100" s="161">
        <v>0</v>
      </c>
      <c r="AU100" s="75" t="s">
        <v>771</v>
      </c>
      <c r="AV100" s="128" t="s">
        <v>948</v>
      </c>
      <c r="AW100" s="67"/>
    </row>
    <row r="101" spans="1:49" s="68" customFormat="1" ht="75.75" customHeight="1" x14ac:dyDescent="0.35">
      <c r="A101" s="78">
        <v>1251</v>
      </c>
      <c r="B101" s="83"/>
      <c r="C101" s="83"/>
      <c r="D101" s="77"/>
      <c r="E101" s="84"/>
      <c r="F101" s="77"/>
      <c r="G101" s="77"/>
      <c r="H101" s="77" t="s">
        <v>719</v>
      </c>
      <c r="I101" s="75" t="s">
        <v>690</v>
      </c>
      <c r="J101" s="158" t="s">
        <v>40</v>
      </c>
      <c r="K101" s="158"/>
      <c r="L101" s="77"/>
      <c r="M101" s="77"/>
      <c r="N101" s="77"/>
      <c r="O101" s="88"/>
      <c r="P101" s="61"/>
      <c r="Q101" s="62"/>
      <c r="R101" s="62"/>
      <c r="S101" s="61"/>
      <c r="T101" s="83">
        <v>1</v>
      </c>
      <c r="U101" s="187" t="s">
        <v>714</v>
      </c>
      <c r="V101" s="75" t="s">
        <v>715</v>
      </c>
      <c r="W101" s="77" t="s">
        <v>716</v>
      </c>
      <c r="X101" s="77" t="s">
        <v>717</v>
      </c>
      <c r="Y101" s="77">
        <v>100</v>
      </c>
      <c r="Z101" s="89">
        <v>44602</v>
      </c>
      <c r="AA101" s="89">
        <v>44650</v>
      </c>
      <c r="AB101" s="77" t="s">
        <v>718</v>
      </c>
      <c r="AC101" s="77" t="s">
        <v>641</v>
      </c>
      <c r="AD101" s="61"/>
      <c r="AE101" s="63"/>
      <c r="AF101" s="64"/>
      <c r="AG101" s="48"/>
      <c r="AH101" s="60"/>
      <c r="AI101" s="48"/>
      <c r="AJ101" s="77"/>
      <c r="AK101" s="73"/>
      <c r="AL101" s="74"/>
      <c r="AM101" s="75"/>
      <c r="AN101" s="76"/>
      <c r="AO101" s="75"/>
      <c r="AP101" s="77" t="s">
        <v>731</v>
      </c>
      <c r="AQ101" s="73" t="str">
        <f t="shared" si="56"/>
        <v>C</v>
      </c>
      <c r="AR101" s="74">
        <f t="shared" si="57"/>
        <v>1</v>
      </c>
      <c r="AS101" s="75" t="s">
        <v>835</v>
      </c>
      <c r="AT101" s="161">
        <v>1</v>
      </c>
      <c r="AU101" s="75" t="s">
        <v>836</v>
      </c>
      <c r="AV101" s="78" t="s">
        <v>981</v>
      </c>
      <c r="AW101" s="67"/>
    </row>
    <row r="102" spans="1:49" s="68" customFormat="1" ht="75.75" customHeight="1" x14ac:dyDescent="0.35">
      <c r="A102" s="203">
        <v>1252</v>
      </c>
      <c r="B102" s="83"/>
      <c r="C102" s="83"/>
      <c r="D102" s="77"/>
      <c r="E102" s="84"/>
      <c r="F102" s="77"/>
      <c r="G102" s="77"/>
      <c r="H102" s="77" t="s">
        <v>725</v>
      </c>
      <c r="I102" s="75" t="s">
        <v>689</v>
      </c>
      <c r="J102" s="158" t="s">
        <v>40</v>
      </c>
      <c r="K102" s="158"/>
      <c r="L102" s="77"/>
      <c r="M102" s="77"/>
      <c r="N102" s="77"/>
      <c r="O102" s="88"/>
      <c r="P102" s="113"/>
      <c r="Q102" s="115"/>
      <c r="R102" s="115"/>
      <c r="S102" s="113"/>
      <c r="T102" s="83">
        <v>1</v>
      </c>
      <c r="U102" s="165" t="s">
        <v>720</v>
      </c>
      <c r="V102" s="75" t="s">
        <v>721</v>
      </c>
      <c r="W102" s="77" t="s">
        <v>722</v>
      </c>
      <c r="X102" s="77" t="s">
        <v>723</v>
      </c>
      <c r="Y102" s="77">
        <v>7</v>
      </c>
      <c r="Z102" s="89">
        <v>44510</v>
      </c>
      <c r="AA102" s="89">
        <v>44651</v>
      </c>
      <c r="AB102" s="77" t="s">
        <v>724</v>
      </c>
      <c r="AC102" s="77" t="s">
        <v>41</v>
      </c>
      <c r="AD102" s="113"/>
      <c r="AE102" s="116"/>
      <c r="AF102" s="117"/>
      <c r="AG102" s="114"/>
      <c r="AH102" s="108"/>
      <c r="AI102" s="114"/>
      <c r="AJ102" s="77"/>
      <c r="AK102" s="73"/>
      <c r="AL102" s="74"/>
      <c r="AM102" s="75"/>
      <c r="AN102" s="76"/>
      <c r="AO102" s="75"/>
      <c r="AP102" s="77" t="s">
        <v>729</v>
      </c>
      <c r="AQ102" s="82" t="str">
        <f t="shared" si="56"/>
        <v>C</v>
      </c>
      <c r="AR102" s="74">
        <f t="shared" si="57"/>
        <v>1</v>
      </c>
      <c r="AS102" s="75" t="s">
        <v>877</v>
      </c>
      <c r="AT102" s="161">
        <v>1</v>
      </c>
      <c r="AU102" s="75" t="s">
        <v>878</v>
      </c>
      <c r="AV102" s="164" t="s">
        <v>924</v>
      </c>
      <c r="AW102" s="67"/>
    </row>
    <row r="103" spans="1:49" s="68" customFormat="1" ht="75.75" customHeight="1" x14ac:dyDescent="0.35">
      <c r="A103" s="203">
        <v>1253</v>
      </c>
      <c r="B103" s="83"/>
      <c r="C103" s="83"/>
      <c r="D103" s="77"/>
      <c r="E103" s="84"/>
      <c r="F103" s="77"/>
      <c r="G103" s="77"/>
      <c r="H103" s="77" t="s">
        <v>725</v>
      </c>
      <c r="I103" s="75" t="s">
        <v>691</v>
      </c>
      <c r="J103" s="158"/>
      <c r="K103" s="158"/>
      <c r="L103" s="77"/>
      <c r="M103" s="77"/>
      <c r="N103" s="77"/>
      <c r="O103" s="88"/>
      <c r="P103" s="77"/>
      <c r="Q103" s="88"/>
      <c r="R103" s="88"/>
      <c r="S103" s="77"/>
      <c r="T103" s="83"/>
      <c r="U103" s="165"/>
      <c r="V103" s="75"/>
      <c r="W103" s="77"/>
      <c r="X103" s="77"/>
      <c r="Y103" s="77"/>
      <c r="Z103" s="89">
        <v>44510</v>
      </c>
      <c r="AA103" s="89">
        <v>44757</v>
      </c>
      <c r="AB103" s="77" t="s">
        <v>724</v>
      </c>
      <c r="AC103" s="77" t="s">
        <v>41</v>
      </c>
      <c r="AD103" s="77"/>
      <c r="AE103" s="73"/>
      <c r="AF103" s="74"/>
      <c r="AG103" s="75"/>
      <c r="AH103" s="76"/>
      <c r="AI103" s="75"/>
      <c r="AJ103" s="77"/>
      <c r="AK103" s="73"/>
      <c r="AL103" s="74"/>
      <c r="AM103" s="75"/>
      <c r="AN103" s="76"/>
      <c r="AO103" s="75"/>
      <c r="AP103" s="77" t="s">
        <v>729</v>
      </c>
      <c r="AQ103" s="82" t="str">
        <f t="shared" si="56"/>
        <v>A</v>
      </c>
      <c r="AR103" s="74">
        <f t="shared" si="57"/>
        <v>0</v>
      </c>
      <c r="AS103" s="75" t="s">
        <v>879</v>
      </c>
      <c r="AT103" s="161">
        <v>0</v>
      </c>
      <c r="AU103" s="75" t="s">
        <v>879</v>
      </c>
      <c r="AV103" s="78" t="s">
        <v>963</v>
      </c>
      <c r="AW103" s="67"/>
    </row>
    <row r="104" spans="1:49" s="68" customFormat="1" ht="75.75" customHeight="1" x14ac:dyDescent="0.35">
      <c r="A104" s="203">
        <v>1261</v>
      </c>
      <c r="B104" s="83"/>
      <c r="C104" s="83"/>
      <c r="D104" s="77"/>
      <c r="E104" s="84"/>
      <c r="F104" s="77" t="s">
        <v>38</v>
      </c>
      <c r="G104" s="77"/>
      <c r="H104" s="77" t="s">
        <v>779</v>
      </c>
      <c r="I104" s="75" t="s">
        <v>738</v>
      </c>
      <c r="J104" s="158" t="s">
        <v>189</v>
      </c>
      <c r="K104" s="158" t="s">
        <v>189</v>
      </c>
      <c r="L104" s="77"/>
      <c r="M104" s="77"/>
      <c r="N104" s="77"/>
      <c r="O104" s="196">
        <v>44651.8</v>
      </c>
      <c r="P104" s="77"/>
      <c r="Q104" s="88"/>
      <c r="R104" s="88"/>
      <c r="S104" s="77"/>
      <c r="T104" s="83"/>
      <c r="U104" s="166" t="s">
        <v>784</v>
      </c>
      <c r="V104" s="75" t="s">
        <v>785</v>
      </c>
      <c r="W104" s="77" t="s">
        <v>786</v>
      </c>
      <c r="X104" s="77" t="s">
        <v>786</v>
      </c>
      <c r="Y104" s="77">
        <v>1</v>
      </c>
      <c r="Z104" s="89">
        <v>44651</v>
      </c>
      <c r="AA104" s="89">
        <v>44834</v>
      </c>
      <c r="AB104" s="77" t="s">
        <v>243</v>
      </c>
      <c r="AC104" s="85" t="s">
        <v>50</v>
      </c>
      <c r="AD104" s="77"/>
      <c r="AE104" s="73"/>
      <c r="AF104" s="74"/>
      <c r="AG104" s="75"/>
      <c r="AH104" s="76"/>
      <c r="AI104" s="75"/>
      <c r="AJ104" s="77"/>
      <c r="AK104" s="73"/>
      <c r="AL104" s="74"/>
      <c r="AM104" s="75"/>
      <c r="AN104" s="76"/>
      <c r="AO104" s="75"/>
      <c r="AP104" s="77"/>
      <c r="AQ104" s="73" t="str">
        <f t="shared" si="56"/>
        <v>A</v>
      </c>
      <c r="AR104" s="74">
        <f t="shared" si="57"/>
        <v>0</v>
      </c>
      <c r="AS104" s="75"/>
      <c r="AT104" s="161">
        <v>0</v>
      </c>
      <c r="AU104" s="75"/>
      <c r="AV104" s="78" t="s">
        <v>922</v>
      </c>
      <c r="AW104" s="67"/>
    </row>
    <row r="105" spans="1:49" s="68" customFormat="1" ht="75.75" customHeight="1" x14ac:dyDescent="0.35">
      <c r="A105" s="203">
        <v>1262</v>
      </c>
      <c r="B105" s="83"/>
      <c r="C105" s="83"/>
      <c r="D105" s="77"/>
      <c r="E105" s="84"/>
      <c r="F105" s="77" t="s">
        <v>38</v>
      </c>
      <c r="G105" s="77"/>
      <c r="H105" s="77" t="s">
        <v>779</v>
      </c>
      <c r="I105" s="75" t="s">
        <v>778</v>
      </c>
      <c r="J105" s="158" t="s">
        <v>189</v>
      </c>
      <c r="K105" s="158" t="s">
        <v>189</v>
      </c>
      <c r="L105" s="77"/>
      <c r="M105" s="77"/>
      <c r="N105" s="77"/>
      <c r="O105" s="196">
        <v>44651.802777777775</v>
      </c>
      <c r="P105" s="77"/>
      <c r="Q105" s="88"/>
      <c r="R105" s="88"/>
      <c r="S105" s="77"/>
      <c r="T105" s="83">
        <v>1</v>
      </c>
      <c r="U105" s="165" t="s">
        <v>780</v>
      </c>
      <c r="V105" s="75" t="s">
        <v>781</v>
      </c>
      <c r="W105" s="77" t="s">
        <v>782</v>
      </c>
      <c r="X105" s="77" t="s">
        <v>782</v>
      </c>
      <c r="Y105" s="77">
        <v>1</v>
      </c>
      <c r="Z105" s="89">
        <v>44651</v>
      </c>
      <c r="AA105" s="89">
        <v>44834</v>
      </c>
      <c r="AB105" s="77" t="s">
        <v>783</v>
      </c>
      <c r="AC105" s="85" t="s">
        <v>50</v>
      </c>
      <c r="AD105" s="77"/>
      <c r="AE105" s="73"/>
      <c r="AF105" s="74"/>
      <c r="AG105" s="75"/>
      <c r="AH105" s="76"/>
      <c r="AI105" s="75"/>
      <c r="AJ105" s="77"/>
      <c r="AK105" s="73"/>
      <c r="AL105" s="74"/>
      <c r="AM105" s="75"/>
      <c r="AN105" s="76"/>
      <c r="AO105" s="75"/>
      <c r="AP105" s="77"/>
      <c r="AQ105" s="73" t="str">
        <f t="shared" si="56"/>
        <v>A</v>
      </c>
      <c r="AR105" s="74">
        <f t="shared" si="57"/>
        <v>0</v>
      </c>
      <c r="AS105" s="75"/>
      <c r="AT105" s="161">
        <v>0</v>
      </c>
      <c r="AU105" s="75"/>
      <c r="AV105" s="78" t="s">
        <v>922</v>
      </c>
      <c r="AW105" s="67"/>
    </row>
    <row r="106" spans="1:49" s="24" customFormat="1" ht="310" x14ac:dyDescent="0.35">
      <c r="A106" s="203" t="s">
        <v>121</v>
      </c>
      <c r="B106" s="83"/>
      <c r="C106" s="83"/>
      <c r="D106" s="77" t="s">
        <v>122</v>
      </c>
      <c r="E106" s="90">
        <v>44046</v>
      </c>
      <c r="F106" s="79" t="s">
        <v>123</v>
      </c>
      <c r="G106" s="79">
        <v>1</v>
      </c>
      <c r="H106" s="79" t="s">
        <v>49</v>
      </c>
      <c r="I106" s="75" t="s">
        <v>141</v>
      </c>
      <c r="J106" s="77" t="s">
        <v>86</v>
      </c>
      <c r="K106" s="77" t="s">
        <v>106</v>
      </c>
      <c r="L106" s="77" t="s">
        <v>34</v>
      </c>
      <c r="M106" s="77"/>
      <c r="N106" s="77"/>
      <c r="O106" s="88"/>
      <c r="P106" s="26"/>
      <c r="Q106" s="26"/>
      <c r="R106" s="26"/>
      <c r="S106" s="26"/>
      <c r="T106" s="77">
        <v>13</v>
      </c>
      <c r="U106" s="86" t="s">
        <v>124</v>
      </c>
      <c r="V106" s="86" t="s">
        <v>125</v>
      </c>
      <c r="W106" s="79" t="s">
        <v>126</v>
      </c>
      <c r="X106" s="79" t="s">
        <v>127</v>
      </c>
      <c r="Y106" s="79">
        <v>2</v>
      </c>
      <c r="Z106" s="81">
        <v>44075</v>
      </c>
      <c r="AA106" s="111">
        <v>44711</v>
      </c>
      <c r="AB106" s="90" t="s">
        <v>337</v>
      </c>
      <c r="AC106" s="79" t="s">
        <v>57</v>
      </c>
      <c r="AD106" s="27" t="s">
        <v>66</v>
      </c>
      <c r="AE106" s="20" t="str">
        <f t="shared" si="48"/>
        <v>A</v>
      </c>
      <c r="AF106" s="41">
        <f t="shared" si="49"/>
        <v>0.91</v>
      </c>
      <c r="AG106" s="21" t="s">
        <v>397</v>
      </c>
      <c r="AH106" s="25">
        <v>0.91</v>
      </c>
      <c r="AI106" s="21" t="s">
        <v>398</v>
      </c>
      <c r="AJ106" s="79" t="s">
        <v>66</v>
      </c>
      <c r="AK106" s="82" t="str">
        <f t="shared" si="54"/>
        <v>A</v>
      </c>
      <c r="AL106" s="74">
        <f t="shared" si="55"/>
        <v>0.95</v>
      </c>
      <c r="AM106" s="87" t="s">
        <v>544</v>
      </c>
      <c r="AN106" s="76">
        <v>0.95</v>
      </c>
      <c r="AO106" s="87" t="s">
        <v>545</v>
      </c>
      <c r="AP106" s="79" t="s">
        <v>737</v>
      </c>
      <c r="AQ106" s="73" t="str">
        <f t="shared" si="56"/>
        <v>C</v>
      </c>
      <c r="AR106" s="74">
        <f t="shared" si="57"/>
        <v>1</v>
      </c>
      <c r="AS106" s="87" t="s">
        <v>739</v>
      </c>
      <c r="AT106" s="161">
        <v>1</v>
      </c>
      <c r="AU106" s="129" t="s">
        <v>740</v>
      </c>
      <c r="AV106" s="78" t="s">
        <v>756</v>
      </c>
      <c r="AW106" s="53"/>
    </row>
    <row r="107" spans="1:49" s="24" customFormat="1" ht="310" x14ac:dyDescent="0.35">
      <c r="A107" s="203" t="s">
        <v>121</v>
      </c>
      <c r="B107" s="83"/>
      <c r="C107" s="83"/>
      <c r="D107" s="77" t="s">
        <v>122</v>
      </c>
      <c r="E107" s="90">
        <v>44046</v>
      </c>
      <c r="F107" s="79" t="s">
        <v>123</v>
      </c>
      <c r="G107" s="79">
        <v>2</v>
      </c>
      <c r="H107" s="79" t="s">
        <v>49</v>
      </c>
      <c r="I107" s="87" t="s">
        <v>142</v>
      </c>
      <c r="J107" s="77" t="s">
        <v>86</v>
      </c>
      <c r="K107" s="93" t="s">
        <v>106</v>
      </c>
      <c r="L107" s="77" t="s">
        <v>34</v>
      </c>
      <c r="M107" s="77"/>
      <c r="N107" s="77"/>
      <c r="O107" s="88"/>
      <c r="P107" s="28"/>
      <c r="Q107" s="27"/>
      <c r="R107" s="27"/>
      <c r="S107" s="29"/>
      <c r="T107" s="91">
        <v>1</v>
      </c>
      <c r="U107" s="86" t="s">
        <v>128</v>
      </c>
      <c r="V107" s="86" t="s">
        <v>125</v>
      </c>
      <c r="W107" s="79" t="s">
        <v>126</v>
      </c>
      <c r="X107" s="79" t="s">
        <v>127</v>
      </c>
      <c r="Y107" s="79">
        <v>2</v>
      </c>
      <c r="Z107" s="81">
        <v>44075</v>
      </c>
      <c r="AA107" s="111">
        <v>44711</v>
      </c>
      <c r="AB107" s="90" t="s">
        <v>337</v>
      </c>
      <c r="AC107" s="79" t="s">
        <v>57</v>
      </c>
      <c r="AD107" s="27" t="s">
        <v>66</v>
      </c>
      <c r="AE107" s="20" t="str">
        <f t="shared" si="48"/>
        <v>A</v>
      </c>
      <c r="AF107" s="41">
        <f t="shared" si="49"/>
        <v>0.91</v>
      </c>
      <c r="AG107" s="21" t="s">
        <v>397</v>
      </c>
      <c r="AH107" s="25">
        <v>0.91</v>
      </c>
      <c r="AI107" s="21" t="s">
        <v>398</v>
      </c>
      <c r="AJ107" s="79" t="s">
        <v>66</v>
      </c>
      <c r="AK107" s="82" t="str">
        <f t="shared" si="54"/>
        <v>A</v>
      </c>
      <c r="AL107" s="74">
        <f t="shared" si="55"/>
        <v>0.95</v>
      </c>
      <c r="AM107" s="87" t="s">
        <v>544</v>
      </c>
      <c r="AN107" s="76">
        <v>0.95</v>
      </c>
      <c r="AO107" s="87" t="s">
        <v>545</v>
      </c>
      <c r="AP107" s="79" t="s">
        <v>737</v>
      </c>
      <c r="AQ107" s="73" t="str">
        <f t="shared" si="56"/>
        <v>C</v>
      </c>
      <c r="AR107" s="74">
        <f t="shared" si="57"/>
        <v>1</v>
      </c>
      <c r="AS107" s="87" t="s">
        <v>739</v>
      </c>
      <c r="AT107" s="161">
        <v>1</v>
      </c>
      <c r="AU107" s="129" t="s">
        <v>740</v>
      </c>
      <c r="AV107" s="78" t="s">
        <v>756</v>
      </c>
      <c r="AW107" s="53"/>
    </row>
    <row r="108" spans="1:49" s="24" customFormat="1" ht="310" x14ac:dyDescent="0.35">
      <c r="A108" s="203" t="s">
        <v>121</v>
      </c>
      <c r="B108" s="83"/>
      <c r="C108" s="83"/>
      <c r="D108" s="77" t="s">
        <v>122</v>
      </c>
      <c r="E108" s="90">
        <v>44046</v>
      </c>
      <c r="F108" s="79" t="s">
        <v>123</v>
      </c>
      <c r="G108" s="79">
        <v>4</v>
      </c>
      <c r="H108" s="79" t="s">
        <v>49</v>
      </c>
      <c r="I108" s="87" t="s">
        <v>143</v>
      </c>
      <c r="J108" s="77" t="s">
        <v>86</v>
      </c>
      <c r="K108" s="93" t="s">
        <v>106</v>
      </c>
      <c r="L108" s="77" t="s">
        <v>34</v>
      </c>
      <c r="M108" s="77"/>
      <c r="N108" s="77"/>
      <c r="O108" s="88"/>
      <c r="P108" s="28"/>
      <c r="Q108" s="27"/>
      <c r="R108" s="27"/>
      <c r="S108" s="27"/>
      <c r="T108" s="91">
        <v>1</v>
      </c>
      <c r="U108" s="86" t="s">
        <v>128</v>
      </c>
      <c r="V108" s="86" t="s">
        <v>125</v>
      </c>
      <c r="W108" s="79" t="s">
        <v>126</v>
      </c>
      <c r="X108" s="79" t="s">
        <v>127</v>
      </c>
      <c r="Y108" s="79">
        <v>2</v>
      </c>
      <c r="Z108" s="81">
        <v>44075</v>
      </c>
      <c r="AA108" s="111">
        <v>44711</v>
      </c>
      <c r="AB108" s="90" t="s">
        <v>337</v>
      </c>
      <c r="AC108" s="79" t="s">
        <v>57</v>
      </c>
      <c r="AD108" s="27" t="s">
        <v>66</v>
      </c>
      <c r="AE108" s="20" t="str">
        <f t="shared" si="48"/>
        <v>A</v>
      </c>
      <c r="AF108" s="41">
        <f t="shared" si="49"/>
        <v>0.91</v>
      </c>
      <c r="AG108" s="21" t="s">
        <v>397</v>
      </c>
      <c r="AH108" s="25">
        <v>0.91</v>
      </c>
      <c r="AI108" s="21" t="s">
        <v>398</v>
      </c>
      <c r="AJ108" s="79" t="s">
        <v>66</v>
      </c>
      <c r="AK108" s="82" t="str">
        <f t="shared" ref="AK108:AK112" si="69">IF(AN108="N.A.","A",(IF(AN108&lt;100%,"A","C")))</f>
        <v>A</v>
      </c>
      <c r="AL108" s="74">
        <f t="shared" ref="AL108:AL112" si="70">AN108</f>
        <v>0.95</v>
      </c>
      <c r="AM108" s="87" t="s">
        <v>544</v>
      </c>
      <c r="AN108" s="76">
        <v>0.95</v>
      </c>
      <c r="AO108" s="87" t="s">
        <v>545</v>
      </c>
      <c r="AP108" s="79" t="s">
        <v>737</v>
      </c>
      <c r="AQ108" s="73" t="str">
        <f t="shared" si="56"/>
        <v>C</v>
      </c>
      <c r="AR108" s="74">
        <f t="shared" si="57"/>
        <v>1</v>
      </c>
      <c r="AS108" s="87" t="s">
        <v>739</v>
      </c>
      <c r="AT108" s="161">
        <v>1</v>
      </c>
      <c r="AU108" s="129" t="s">
        <v>740</v>
      </c>
      <c r="AV108" s="78" t="s">
        <v>756</v>
      </c>
      <c r="AW108" s="53"/>
    </row>
    <row r="109" spans="1:49" s="24" customFormat="1" ht="310" x14ac:dyDescent="0.35">
      <c r="A109" s="203" t="s">
        <v>121</v>
      </c>
      <c r="B109" s="83"/>
      <c r="C109" s="83"/>
      <c r="D109" s="77" t="s">
        <v>122</v>
      </c>
      <c r="E109" s="90">
        <v>44046</v>
      </c>
      <c r="F109" s="79" t="s">
        <v>123</v>
      </c>
      <c r="G109" s="79">
        <v>5</v>
      </c>
      <c r="H109" s="79" t="s">
        <v>49</v>
      </c>
      <c r="I109" s="87" t="s">
        <v>144</v>
      </c>
      <c r="J109" s="77" t="s">
        <v>86</v>
      </c>
      <c r="K109" s="93" t="s">
        <v>106</v>
      </c>
      <c r="L109" s="77" t="s">
        <v>34</v>
      </c>
      <c r="M109" s="77"/>
      <c r="N109" s="77"/>
      <c r="O109" s="88"/>
      <c r="P109" s="28"/>
      <c r="Q109" s="27"/>
      <c r="R109" s="27"/>
      <c r="S109" s="29"/>
      <c r="T109" s="91">
        <v>1</v>
      </c>
      <c r="U109" s="86" t="s">
        <v>128</v>
      </c>
      <c r="V109" s="86" t="s">
        <v>125</v>
      </c>
      <c r="W109" s="79" t="s">
        <v>126</v>
      </c>
      <c r="X109" s="79" t="s">
        <v>127</v>
      </c>
      <c r="Y109" s="79">
        <v>2</v>
      </c>
      <c r="Z109" s="81">
        <v>44075</v>
      </c>
      <c r="AA109" s="111">
        <v>44711</v>
      </c>
      <c r="AB109" s="90" t="s">
        <v>337</v>
      </c>
      <c r="AC109" s="79" t="s">
        <v>57</v>
      </c>
      <c r="AD109" s="27" t="s">
        <v>66</v>
      </c>
      <c r="AE109" s="20" t="str">
        <f t="shared" si="48"/>
        <v>A</v>
      </c>
      <c r="AF109" s="41">
        <f t="shared" si="49"/>
        <v>0.91</v>
      </c>
      <c r="AG109" s="21" t="s">
        <v>397</v>
      </c>
      <c r="AH109" s="25">
        <v>0.91</v>
      </c>
      <c r="AI109" s="21" t="s">
        <v>398</v>
      </c>
      <c r="AJ109" s="79" t="s">
        <v>66</v>
      </c>
      <c r="AK109" s="82" t="str">
        <f t="shared" si="69"/>
        <v>A</v>
      </c>
      <c r="AL109" s="74">
        <f t="shared" si="70"/>
        <v>0.95</v>
      </c>
      <c r="AM109" s="87" t="s">
        <v>544</v>
      </c>
      <c r="AN109" s="76">
        <v>0.95</v>
      </c>
      <c r="AO109" s="87" t="s">
        <v>545</v>
      </c>
      <c r="AP109" s="79" t="s">
        <v>737</v>
      </c>
      <c r="AQ109" s="73" t="str">
        <f t="shared" si="56"/>
        <v>C</v>
      </c>
      <c r="AR109" s="74">
        <f t="shared" si="57"/>
        <v>1</v>
      </c>
      <c r="AS109" s="87" t="s">
        <v>739</v>
      </c>
      <c r="AT109" s="161">
        <v>1</v>
      </c>
      <c r="AU109" s="129" t="s">
        <v>740</v>
      </c>
      <c r="AV109" s="78" t="s">
        <v>756</v>
      </c>
      <c r="AW109" s="53"/>
    </row>
    <row r="110" spans="1:49" s="24" customFormat="1" ht="310" x14ac:dyDescent="0.35">
      <c r="A110" s="203" t="s">
        <v>121</v>
      </c>
      <c r="B110" s="83"/>
      <c r="C110" s="83"/>
      <c r="D110" s="77" t="s">
        <v>122</v>
      </c>
      <c r="E110" s="90">
        <v>44046</v>
      </c>
      <c r="F110" s="79" t="s">
        <v>123</v>
      </c>
      <c r="G110" s="79">
        <v>6</v>
      </c>
      <c r="H110" s="79" t="s">
        <v>49</v>
      </c>
      <c r="I110" s="87" t="s">
        <v>145</v>
      </c>
      <c r="J110" s="77" t="s">
        <v>86</v>
      </c>
      <c r="K110" s="93" t="s">
        <v>106</v>
      </c>
      <c r="L110" s="77" t="s">
        <v>34</v>
      </c>
      <c r="M110" s="77"/>
      <c r="N110" s="77"/>
      <c r="O110" s="88"/>
      <c r="P110" s="28"/>
      <c r="Q110" s="27"/>
      <c r="R110" s="27"/>
      <c r="S110" s="29"/>
      <c r="T110" s="91">
        <v>1</v>
      </c>
      <c r="U110" s="86" t="s">
        <v>129</v>
      </c>
      <c r="V110" s="86" t="s">
        <v>125</v>
      </c>
      <c r="W110" s="79" t="s">
        <v>126</v>
      </c>
      <c r="X110" s="79" t="s">
        <v>127</v>
      </c>
      <c r="Y110" s="79">
        <v>2</v>
      </c>
      <c r="Z110" s="81">
        <v>44075</v>
      </c>
      <c r="AA110" s="111">
        <v>44711</v>
      </c>
      <c r="AB110" s="90" t="s">
        <v>337</v>
      </c>
      <c r="AC110" s="79" t="s">
        <v>57</v>
      </c>
      <c r="AD110" s="27" t="s">
        <v>66</v>
      </c>
      <c r="AE110" s="20" t="str">
        <f t="shared" si="48"/>
        <v>A</v>
      </c>
      <c r="AF110" s="41">
        <f t="shared" si="49"/>
        <v>0.91</v>
      </c>
      <c r="AG110" s="21" t="s">
        <v>397</v>
      </c>
      <c r="AH110" s="25">
        <v>0.91</v>
      </c>
      <c r="AI110" s="21" t="s">
        <v>398</v>
      </c>
      <c r="AJ110" s="79" t="s">
        <v>66</v>
      </c>
      <c r="AK110" s="82" t="str">
        <f t="shared" si="69"/>
        <v>A</v>
      </c>
      <c r="AL110" s="74">
        <f t="shared" si="70"/>
        <v>0.95</v>
      </c>
      <c r="AM110" s="87" t="s">
        <v>544</v>
      </c>
      <c r="AN110" s="76">
        <v>0.95</v>
      </c>
      <c r="AO110" s="87" t="s">
        <v>545</v>
      </c>
      <c r="AP110" s="79" t="s">
        <v>737</v>
      </c>
      <c r="AQ110" s="73" t="str">
        <f t="shared" si="56"/>
        <v>C</v>
      </c>
      <c r="AR110" s="74">
        <f t="shared" si="57"/>
        <v>1</v>
      </c>
      <c r="AS110" s="87" t="s">
        <v>739</v>
      </c>
      <c r="AT110" s="161">
        <v>1</v>
      </c>
      <c r="AU110" s="129" t="s">
        <v>740</v>
      </c>
      <c r="AV110" s="78" t="s">
        <v>756</v>
      </c>
      <c r="AW110" s="53"/>
    </row>
    <row r="111" spans="1:49" s="24" customFormat="1" ht="310" x14ac:dyDescent="0.35">
      <c r="A111" s="203" t="s">
        <v>121</v>
      </c>
      <c r="B111" s="83"/>
      <c r="C111" s="83"/>
      <c r="D111" s="77" t="s">
        <v>122</v>
      </c>
      <c r="E111" s="90">
        <v>44046</v>
      </c>
      <c r="F111" s="79" t="s">
        <v>123</v>
      </c>
      <c r="G111" s="79">
        <v>7</v>
      </c>
      <c r="H111" s="79" t="s">
        <v>49</v>
      </c>
      <c r="I111" s="87" t="s">
        <v>146</v>
      </c>
      <c r="J111" s="77" t="s">
        <v>86</v>
      </c>
      <c r="K111" s="93" t="s">
        <v>106</v>
      </c>
      <c r="L111" s="77" t="s">
        <v>34</v>
      </c>
      <c r="M111" s="77"/>
      <c r="N111" s="77"/>
      <c r="O111" s="88"/>
      <c r="P111" s="28"/>
      <c r="Q111" s="27"/>
      <c r="R111" s="27"/>
      <c r="S111" s="27"/>
      <c r="T111" s="91">
        <v>1</v>
      </c>
      <c r="U111" s="86" t="s">
        <v>130</v>
      </c>
      <c r="V111" s="86" t="s">
        <v>131</v>
      </c>
      <c r="W111" s="79" t="s">
        <v>132</v>
      </c>
      <c r="X111" s="79" t="s">
        <v>55</v>
      </c>
      <c r="Y111" s="80" t="s">
        <v>47</v>
      </c>
      <c r="Z111" s="81">
        <v>44075</v>
      </c>
      <c r="AA111" s="111">
        <v>44742</v>
      </c>
      <c r="AB111" s="90" t="s">
        <v>337</v>
      </c>
      <c r="AC111" s="79" t="s">
        <v>57</v>
      </c>
      <c r="AD111" s="27" t="s">
        <v>66</v>
      </c>
      <c r="AE111" s="20" t="str">
        <f t="shared" si="48"/>
        <v>A</v>
      </c>
      <c r="AF111" s="41">
        <f t="shared" si="49"/>
        <v>0.91</v>
      </c>
      <c r="AG111" s="21" t="s">
        <v>397</v>
      </c>
      <c r="AH111" s="25">
        <v>0.91</v>
      </c>
      <c r="AI111" s="21" t="s">
        <v>398</v>
      </c>
      <c r="AJ111" s="79" t="s">
        <v>66</v>
      </c>
      <c r="AK111" s="82" t="str">
        <f t="shared" si="69"/>
        <v>A</v>
      </c>
      <c r="AL111" s="74">
        <f t="shared" si="70"/>
        <v>0.9</v>
      </c>
      <c r="AM111" s="87" t="s">
        <v>546</v>
      </c>
      <c r="AN111" s="76">
        <v>0.9</v>
      </c>
      <c r="AO111" s="87" t="s">
        <v>547</v>
      </c>
      <c r="AP111" s="79" t="s">
        <v>737</v>
      </c>
      <c r="AQ111" s="73" t="str">
        <f t="shared" si="56"/>
        <v>C</v>
      </c>
      <c r="AR111" s="74">
        <f t="shared" si="57"/>
        <v>1</v>
      </c>
      <c r="AS111" s="87" t="s">
        <v>753</v>
      </c>
      <c r="AT111" s="161">
        <v>1</v>
      </c>
      <c r="AU111" s="135" t="s">
        <v>754</v>
      </c>
      <c r="AV111" s="78" t="s">
        <v>756</v>
      </c>
      <c r="AW111" s="53"/>
    </row>
    <row r="112" spans="1:49" s="24" customFormat="1" ht="310" x14ac:dyDescent="0.35">
      <c r="A112" s="78" t="s">
        <v>121</v>
      </c>
      <c r="B112" s="83"/>
      <c r="C112" s="83"/>
      <c r="D112" s="77" t="s">
        <v>122</v>
      </c>
      <c r="E112" s="90">
        <v>44046</v>
      </c>
      <c r="F112" s="79" t="s">
        <v>123</v>
      </c>
      <c r="G112" s="79">
        <v>7</v>
      </c>
      <c r="H112" s="79" t="s">
        <v>49</v>
      </c>
      <c r="I112" s="87" t="s">
        <v>146</v>
      </c>
      <c r="J112" s="77" t="s">
        <v>86</v>
      </c>
      <c r="K112" s="93" t="s">
        <v>106</v>
      </c>
      <c r="L112" s="77" t="s">
        <v>34</v>
      </c>
      <c r="M112" s="77"/>
      <c r="N112" s="77"/>
      <c r="O112" s="88"/>
      <c r="P112" s="28"/>
      <c r="Q112" s="27"/>
      <c r="R112" s="27"/>
      <c r="S112" s="27"/>
      <c r="T112" s="91">
        <v>2</v>
      </c>
      <c r="U112" s="86" t="s">
        <v>133</v>
      </c>
      <c r="V112" s="86" t="s">
        <v>134</v>
      </c>
      <c r="W112" s="79" t="s">
        <v>135</v>
      </c>
      <c r="X112" s="79" t="s">
        <v>55</v>
      </c>
      <c r="Y112" s="80" t="s">
        <v>47</v>
      </c>
      <c r="Z112" s="81">
        <v>44075</v>
      </c>
      <c r="AA112" s="111">
        <v>44773</v>
      </c>
      <c r="AB112" s="90" t="s">
        <v>337</v>
      </c>
      <c r="AC112" s="79" t="s">
        <v>57</v>
      </c>
      <c r="AD112" s="27" t="s">
        <v>66</v>
      </c>
      <c r="AE112" s="20" t="str">
        <f t="shared" si="48"/>
        <v>A</v>
      </c>
      <c r="AF112" s="41">
        <f t="shared" si="49"/>
        <v>0.91</v>
      </c>
      <c r="AG112" s="21" t="s">
        <v>397</v>
      </c>
      <c r="AH112" s="25">
        <v>0.91</v>
      </c>
      <c r="AI112" s="21" t="s">
        <v>398</v>
      </c>
      <c r="AJ112" s="79" t="s">
        <v>66</v>
      </c>
      <c r="AK112" s="82" t="str">
        <f t="shared" si="69"/>
        <v>A</v>
      </c>
      <c r="AL112" s="74">
        <f t="shared" si="70"/>
        <v>0.9</v>
      </c>
      <c r="AM112" s="87" t="s">
        <v>546</v>
      </c>
      <c r="AN112" s="76">
        <v>0.9</v>
      </c>
      <c r="AO112" s="87" t="s">
        <v>548</v>
      </c>
      <c r="AP112" s="79" t="s">
        <v>737</v>
      </c>
      <c r="AQ112" s="73" t="str">
        <f t="shared" si="56"/>
        <v>C</v>
      </c>
      <c r="AR112" s="74">
        <f t="shared" si="57"/>
        <v>1</v>
      </c>
      <c r="AS112" s="87" t="s">
        <v>753</v>
      </c>
      <c r="AT112" s="161">
        <v>1</v>
      </c>
      <c r="AU112" s="87" t="s">
        <v>755</v>
      </c>
      <c r="AV112" s="78" t="s">
        <v>756</v>
      </c>
      <c r="AW112" s="53"/>
    </row>
    <row r="113" spans="1:49" s="24" customFormat="1" ht="310" x14ac:dyDescent="0.35">
      <c r="A113" s="203" t="s">
        <v>121</v>
      </c>
      <c r="B113" s="83"/>
      <c r="C113" s="83"/>
      <c r="D113" s="77" t="s">
        <v>122</v>
      </c>
      <c r="E113" s="90">
        <v>44046</v>
      </c>
      <c r="F113" s="79" t="s">
        <v>123</v>
      </c>
      <c r="G113" s="79">
        <v>8</v>
      </c>
      <c r="H113" s="79" t="s">
        <v>49</v>
      </c>
      <c r="I113" s="87" t="s">
        <v>147</v>
      </c>
      <c r="J113" s="77" t="s">
        <v>86</v>
      </c>
      <c r="K113" s="93" t="s">
        <v>106</v>
      </c>
      <c r="L113" s="77" t="s">
        <v>34</v>
      </c>
      <c r="M113" s="77"/>
      <c r="N113" s="77"/>
      <c r="O113" s="88"/>
      <c r="P113" s="28"/>
      <c r="Q113" s="27"/>
      <c r="R113" s="27"/>
      <c r="S113" s="29"/>
      <c r="T113" s="79">
        <v>1</v>
      </c>
      <c r="U113" s="86" t="s">
        <v>136</v>
      </c>
      <c r="V113" s="86" t="s">
        <v>125</v>
      </c>
      <c r="W113" s="79" t="s">
        <v>126</v>
      </c>
      <c r="X113" s="79" t="s">
        <v>127</v>
      </c>
      <c r="Y113" s="79">
        <v>2</v>
      </c>
      <c r="Z113" s="81">
        <v>44075</v>
      </c>
      <c r="AA113" s="111">
        <v>44711</v>
      </c>
      <c r="AB113" s="90" t="s">
        <v>337</v>
      </c>
      <c r="AC113" s="79" t="s">
        <v>57</v>
      </c>
      <c r="AD113" s="27" t="s">
        <v>66</v>
      </c>
      <c r="AE113" s="20" t="str">
        <f t="shared" si="48"/>
        <v>A</v>
      </c>
      <c r="AF113" s="41">
        <f t="shared" si="49"/>
        <v>0.91</v>
      </c>
      <c r="AG113" s="21" t="s">
        <v>397</v>
      </c>
      <c r="AH113" s="25">
        <v>0.91</v>
      </c>
      <c r="AI113" s="21" t="s">
        <v>398</v>
      </c>
      <c r="AJ113" s="79" t="s">
        <v>66</v>
      </c>
      <c r="AK113" s="82" t="str">
        <f t="shared" ref="AK113:AK127" si="71">IF(AN113="N.A.","A",(IF(AN113&lt;100%,"A","C")))</f>
        <v>A</v>
      </c>
      <c r="AL113" s="74">
        <f t="shared" ref="AL113:AL127" si="72">AN113</f>
        <v>0.95</v>
      </c>
      <c r="AM113" s="87" t="s">
        <v>544</v>
      </c>
      <c r="AN113" s="76">
        <v>0.95</v>
      </c>
      <c r="AO113" s="87" t="s">
        <v>545</v>
      </c>
      <c r="AP113" s="79" t="s">
        <v>737</v>
      </c>
      <c r="AQ113" s="73" t="str">
        <f t="shared" si="56"/>
        <v>C</v>
      </c>
      <c r="AR113" s="74">
        <f t="shared" si="57"/>
        <v>1</v>
      </c>
      <c r="AS113" s="87" t="s">
        <v>739</v>
      </c>
      <c r="AT113" s="161">
        <v>1</v>
      </c>
      <c r="AU113" s="129" t="s">
        <v>740</v>
      </c>
      <c r="AV113" s="78" t="s">
        <v>756</v>
      </c>
      <c r="AW113" s="53"/>
    </row>
    <row r="114" spans="1:49" s="24" customFormat="1" ht="310" x14ac:dyDescent="0.35">
      <c r="A114" s="203" t="s">
        <v>121</v>
      </c>
      <c r="B114" s="83"/>
      <c r="C114" s="83"/>
      <c r="D114" s="77" t="s">
        <v>122</v>
      </c>
      <c r="E114" s="90">
        <v>44046</v>
      </c>
      <c r="F114" s="79" t="s">
        <v>123</v>
      </c>
      <c r="G114" s="79">
        <v>9</v>
      </c>
      <c r="H114" s="79" t="s">
        <v>49</v>
      </c>
      <c r="I114" s="87" t="s">
        <v>148</v>
      </c>
      <c r="J114" s="77" t="s">
        <v>86</v>
      </c>
      <c r="K114" s="93" t="s">
        <v>106</v>
      </c>
      <c r="L114" s="77" t="s">
        <v>34</v>
      </c>
      <c r="M114" s="77"/>
      <c r="N114" s="77"/>
      <c r="O114" s="88"/>
      <c r="P114" s="28"/>
      <c r="Q114" s="27"/>
      <c r="R114" s="27"/>
      <c r="S114" s="29"/>
      <c r="T114" s="79">
        <v>1</v>
      </c>
      <c r="U114" s="86" t="s">
        <v>129</v>
      </c>
      <c r="V114" s="86" t="s">
        <v>125</v>
      </c>
      <c r="W114" s="79" t="s">
        <v>126</v>
      </c>
      <c r="X114" s="79" t="s">
        <v>127</v>
      </c>
      <c r="Y114" s="79">
        <v>2</v>
      </c>
      <c r="Z114" s="81">
        <v>44075</v>
      </c>
      <c r="AA114" s="111">
        <v>44711</v>
      </c>
      <c r="AB114" s="90" t="s">
        <v>337</v>
      </c>
      <c r="AC114" s="79" t="s">
        <v>57</v>
      </c>
      <c r="AD114" s="27" t="s">
        <v>66</v>
      </c>
      <c r="AE114" s="20" t="str">
        <f t="shared" si="48"/>
        <v>A</v>
      </c>
      <c r="AF114" s="41">
        <f t="shared" si="49"/>
        <v>0.91</v>
      </c>
      <c r="AG114" s="21" t="s">
        <v>397</v>
      </c>
      <c r="AH114" s="25">
        <v>0.91</v>
      </c>
      <c r="AI114" s="21" t="s">
        <v>398</v>
      </c>
      <c r="AJ114" s="79" t="s">
        <v>66</v>
      </c>
      <c r="AK114" s="82" t="str">
        <f t="shared" si="71"/>
        <v>A</v>
      </c>
      <c r="AL114" s="74">
        <f t="shared" si="72"/>
        <v>0.95</v>
      </c>
      <c r="AM114" s="87" t="s">
        <v>544</v>
      </c>
      <c r="AN114" s="76">
        <v>0.95</v>
      </c>
      <c r="AO114" s="87" t="s">
        <v>545</v>
      </c>
      <c r="AP114" s="79" t="s">
        <v>737</v>
      </c>
      <c r="AQ114" s="73" t="str">
        <f t="shared" si="56"/>
        <v>C</v>
      </c>
      <c r="AR114" s="74">
        <f t="shared" si="57"/>
        <v>1</v>
      </c>
      <c r="AS114" s="87" t="s">
        <v>739</v>
      </c>
      <c r="AT114" s="161">
        <v>1</v>
      </c>
      <c r="AU114" s="129" t="s">
        <v>740</v>
      </c>
      <c r="AV114" s="78" t="s">
        <v>756</v>
      </c>
      <c r="AW114" s="53"/>
    </row>
    <row r="115" spans="1:49" s="24" customFormat="1" ht="310" x14ac:dyDescent="0.35">
      <c r="A115" s="203" t="s">
        <v>121</v>
      </c>
      <c r="B115" s="83"/>
      <c r="C115" s="83"/>
      <c r="D115" s="77" t="s">
        <v>122</v>
      </c>
      <c r="E115" s="90">
        <v>44046</v>
      </c>
      <c r="F115" s="79" t="s">
        <v>123</v>
      </c>
      <c r="G115" s="79">
        <v>11</v>
      </c>
      <c r="H115" s="79" t="s">
        <v>49</v>
      </c>
      <c r="I115" s="87" t="s">
        <v>149</v>
      </c>
      <c r="J115" s="77" t="s">
        <v>86</v>
      </c>
      <c r="K115" s="93" t="s">
        <v>106</v>
      </c>
      <c r="L115" s="77" t="s">
        <v>34</v>
      </c>
      <c r="M115" s="77"/>
      <c r="N115" s="77"/>
      <c r="O115" s="88"/>
      <c r="P115" s="28"/>
      <c r="Q115" s="27"/>
      <c r="R115" s="27"/>
      <c r="S115" s="29"/>
      <c r="T115" s="79">
        <v>1</v>
      </c>
      <c r="U115" s="86" t="s">
        <v>129</v>
      </c>
      <c r="V115" s="86" t="s">
        <v>125</v>
      </c>
      <c r="W115" s="79" t="s">
        <v>126</v>
      </c>
      <c r="X115" s="79" t="s">
        <v>127</v>
      </c>
      <c r="Y115" s="79">
        <v>2</v>
      </c>
      <c r="Z115" s="81">
        <v>44075</v>
      </c>
      <c r="AA115" s="111">
        <v>44711</v>
      </c>
      <c r="AB115" s="90" t="s">
        <v>337</v>
      </c>
      <c r="AC115" s="79" t="s">
        <v>57</v>
      </c>
      <c r="AD115" s="27" t="s">
        <v>66</v>
      </c>
      <c r="AE115" s="20" t="str">
        <f t="shared" si="48"/>
        <v>A</v>
      </c>
      <c r="AF115" s="41">
        <f t="shared" si="49"/>
        <v>0.91</v>
      </c>
      <c r="AG115" s="21" t="s">
        <v>397</v>
      </c>
      <c r="AH115" s="25">
        <v>0.91</v>
      </c>
      <c r="AI115" s="21" t="s">
        <v>398</v>
      </c>
      <c r="AJ115" s="79" t="s">
        <v>66</v>
      </c>
      <c r="AK115" s="82" t="str">
        <f t="shared" si="71"/>
        <v>A</v>
      </c>
      <c r="AL115" s="74">
        <f t="shared" si="72"/>
        <v>0.95</v>
      </c>
      <c r="AM115" s="87" t="s">
        <v>544</v>
      </c>
      <c r="AN115" s="76">
        <v>0.95</v>
      </c>
      <c r="AO115" s="87" t="s">
        <v>545</v>
      </c>
      <c r="AP115" s="79" t="s">
        <v>737</v>
      </c>
      <c r="AQ115" s="73" t="str">
        <f t="shared" si="56"/>
        <v>C</v>
      </c>
      <c r="AR115" s="74">
        <f t="shared" si="57"/>
        <v>1</v>
      </c>
      <c r="AS115" s="87" t="s">
        <v>739</v>
      </c>
      <c r="AT115" s="161">
        <v>1</v>
      </c>
      <c r="AU115" s="129" t="s">
        <v>740</v>
      </c>
      <c r="AV115" s="78" t="s">
        <v>756</v>
      </c>
      <c r="AW115" s="53"/>
    </row>
    <row r="116" spans="1:49" s="24" customFormat="1" ht="310" x14ac:dyDescent="0.35">
      <c r="A116" s="203" t="s">
        <v>121</v>
      </c>
      <c r="B116" s="83"/>
      <c r="C116" s="83"/>
      <c r="D116" s="77" t="s">
        <v>122</v>
      </c>
      <c r="E116" s="90">
        <v>44046</v>
      </c>
      <c r="F116" s="79" t="s">
        <v>123</v>
      </c>
      <c r="G116" s="79">
        <v>12</v>
      </c>
      <c r="H116" s="79" t="s">
        <v>49</v>
      </c>
      <c r="I116" s="87" t="s">
        <v>150</v>
      </c>
      <c r="J116" s="77" t="s">
        <v>86</v>
      </c>
      <c r="K116" s="93" t="s">
        <v>106</v>
      </c>
      <c r="L116" s="77" t="s">
        <v>34</v>
      </c>
      <c r="M116" s="77"/>
      <c r="N116" s="77"/>
      <c r="O116" s="88"/>
      <c r="P116" s="28"/>
      <c r="Q116" s="27"/>
      <c r="R116" s="27"/>
      <c r="S116" s="29"/>
      <c r="T116" s="79">
        <v>1</v>
      </c>
      <c r="U116" s="86" t="s">
        <v>129</v>
      </c>
      <c r="V116" s="86" t="s">
        <v>125</v>
      </c>
      <c r="W116" s="79" t="s">
        <v>126</v>
      </c>
      <c r="X116" s="79" t="s">
        <v>127</v>
      </c>
      <c r="Y116" s="79">
        <v>2</v>
      </c>
      <c r="Z116" s="81">
        <v>44075</v>
      </c>
      <c r="AA116" s="111">
        <v>44711</v>
      </c>
      <c r="AB116" s="90" t="s">
        <v>337</v>
      </c>
      <c r="AC116" s="79" t="s">
        <v>57</v>
      </c>
      <c r="AD116" s="27" t="s">
        <v>66</v>
      </c>
      <c r="AE116" s="20" t="str">
        <f t="shared" si="48"/>
        <v>A</v>
      </c>
      <c r="AF116" s="41">
        <f t="shared" si="49"/>
        <v>0.91</v>
      </c>
      <c r="AG116" s="21" t="s">
        <v>397</v>
      </c>
      <c r="AH116" s="25">
        <v>0.91</v>
      </c>
      <c r="AI116" s="21" t="s">
        <v>398</v>
      </c>
      <c r="AJ116" s="79" t="s">
        <v>66</v>
      </c>
      <c r="AK116" s="82" t="str">
        <f t="shared" si="71"/>
        <v>A</v>
      </c>
      <c r="AL116" s="74">
        <f t="shared" si="72"/>
        <v>0.95</v>
      </c>
      <c r="AM116" s="87" t="s">
        <v>544</v>
      </c>
      <c r="AN116" s="76">
        <v>0.95</v>
      </c>
      <c r="AO116" s="87" t="s">
        <v>545</v>
      </c>
      <c r="AP116" s="79" t="s">
        <v>737</v>
      </c>
      <c r="AQ116" s="73" t="str">
        <f t="shared" si="56"/>
        <v>C</v>
      </c>
      <c r="AR116" s="74">
        <f t="shared" si="57"/>
        <v>1</v>
      </c>
      <c r="AS116" s="87" t="s">
        <v>739</v>
      </c>
      <c r="AT116" s="161">
        <v>1</v>
      </c>
      <c r="AU116" s="129" t="s">
        <v>740</v>
      </c>
      <c r="AV116" s="78" t="s">
        <v>756</v>
      </c>
      <c r="AW116" s="53"/>
    </row>
    <row r="117" spans="1:49" s="24" customFormat="1" ht="310" x14ac:dyDescent="0.35">
      <c r="A117" s="78" t="s">
        <v>121</v>
      </c>
      <c r="B117" s="83"/>
      <c r="C117" s="83"/>
      <c r="D117" s="77" t="s">
        <v>122</v>
      </c>
      <c r="E117" s="90">
        <v>44046</v>
      </c>
      <c r="F117" s="79" t="s">
        <v>123</v>
      </c>
      <c r="G117" s="79">
        <v>13</v>
      </c>
      <c r="H117" s="79" t="s">
        <v>49</v>
      </c>
      <c r="I117" s="87" t="s">
        <v>151</v>
      </c>
      <c r="J117" s="77" t="s">
        <v>86</v>
      </c>
      <c r="K117" s="93" t="s">
        <v>106</v>
      </c>
      <c r="L117" s="77" t="s">
        <v>34</v>
      </c>
      <c r="M117" s="77"/>
      <c r="N117" s="77"/>
      <c r="O117" s="88"/>
      <c r="P117" s="28"/>
      <c r="Q117" s="27"/>
      <c r="R117" s="27"/>
      <c r="S117" s="29"/>
      <c r="T117" s="79">
        <v>1</v>
      </c>
      <c r="U117" s="86" t="s">
        <v>129</v>
      </c>
      <c r="V117" s="86" t="s">
        <v>125</v>
      </c>
      <c r="W117" s="79" t="s">
        <v>126</v>
      </c>
      <c r="X117" s="79" t="s">
        <v>127</v>
      </c>
      <c r="Y117" s="79">
        <v>2</v>
      </c>
      <c r="Z117" s="81">
        <v>44075</v>
      </c>
      <c r="AA117" s="111">
        <v>44711</v>
      </c>
      <c r="AB117" s="90" t="s">
        <v>337</v>
      </c>
      <c r="AC117" s="79" t="s">
        <v>57</v>
      </c>
      <c r="AD117" s="27" t="s">
        <v>66</v>
      </c>
      <c r="AE117" s="20" t="str">
        <f t="shared" si="48"/>
        <v>A</v>
      </c>
      <c r="AF117" s="41">
        <f t="shared" si="49"/>
        <v>0.91</v>
      </c>
      <c r="AG117" s="21" t="s">
        <v>397</v>
      </c>
      <c r="AH117" s="25">
        <v>0.91</v>
      </c>
      <c r="AI117" s="21" t="s">
        <v>398</v>
      </c>
      <c r="AJ117" s="79" t="s">
        <v>66</v>
      </c>
      <c r="AK117" s="82" t="str">
        <f t="shared" si="71"/>
        <v>A</v>
      </c>
      <c r="AL117" s="74">
        <f t="shared" si="72"/>
        <v>0.95</v>
      </c>
      <c r="AM117" s="87" t="s">
        <v>544</v>
      </c>
      <c r="AN117" s="76">
        <v>0.95</v>
      </c>
      <c r="AO117" s="87" t="s">
        <v>545</v>
      </c>
      <c r="AP117" s="79" t="s">
        <v>737</v>
      </c>
      <c r="AQ117" s="73" t="str">
        <f t="shared" si="56"/>
        <v>C</v>
      </c>
      <c r="AR117" s="74">
        <f t="shared" si="57"/>
        <v>1</v>
      </c>
      <c r="AS117" s="87" t="s">
        <v>739</v>
      </c>
      <c r="AT117" s="161">
        <v>1</v>
      </c>
      <c r="AU117" s="129" t="s">
        <v>740</v>
      </c>
      <c r="AV117" s="78" t="s">
        <v>756</v>
      </c>
      <c r="AW117" s="53"/>
    </row>
    <row r="118" spans="1:49" s="24" customFormat="1" ht="310" x14ac:dyDescent="0.35">
      <c r="A118" s="203" t="s">
        <v>121</v>
      </c>
      <c r="B118" s="83"/>
      <c r="C118" s="83"/>
      <c r="D118" s="77" t="s">
        <v>122</v>
      </c>
      <c r="E118" s="90">
        <v>44046</v>
      </c>
      <c r="F118" s="79" t="s">
        <v>123</v>
      </c>
      <c r="G118" s="79">
        <v>14</v>
      </c>
      <c r="H118" s="79" t="s">
        <v>49</v>
      </c>
      <c r="I118" s="87" t="s">
        <v>152</v>
      </c>
      <c r="J118" s="77" t="s">
        <v>86</v>
      </c>
      <c r="K118" s="93" t="s">
        <v>106</v>
      </c>
      <c r="L118" s="77" t="s">
        <v>34</v>
      </c>
      <c r="M118" s="77"/>
      <c r="N118" s="77"/>
      <c r="O118" s="88"/>
      <c r="P118" s="28"/>
      <c r="Q118" s="27"/>
      <c r="R118" s="27"/>
      <c r="S118" s="29"/>
      <c r="T118" s="79">
        <v>1</v>
      </c>
      <c r="U118" s="86" t="s">
        <v>128</v>
      </c>
      <c r="V118" s="86" t="s">
        <v>125</v>
      </c>
      <c r="W118" s="79" t="s">
        <v>126</v>
      </c>
      <c r="X118" s="79" t="s">
        <v>127</v>
      </c>
      <c r="Y118" s="79">
        <v>2</v>
      </c>
      <c r="Z118" s="81">
        <v>44075</v>
      </c>
      <c r="AA118" s="111">
        <v>44711</v>
      </c>
      <c r="AB118" s="90" t="s">
        <v>337</v>
      </c>
      <c r="AC118" s="79" t="s">
        <v>57</v>
      </c>
      <c r="AD118" s="27" t="s">
        <v>66</v>
      </c>
      <c r="AE118" s="20" t="str">
        <f t="shared" si="48"/>
        <v>A</v>
      </c>
      <c r="AF118" s="41">
        <f t="shared" si="49"/>
        <v>0.91</v>
      </c>
      <c r="AG118" s="21" t="s">
        <v>397</v>
      </c>
      <c r="AH118" s="25">
        <v>0.91</v>
      </c>
      <c r="AI118" s="21" t="s">
        <v>398</v>
      </c>
      <c r="AJ118" s="79" t="s">
        <v>66</v>
      </c>
      <c r="AK118" s="82" t="str">
        <f t="shared" si="71"/>
        <v>A</v>
      </c>
      <c r="AL118" s="74">
        <f t="shared" si="72"/>
        <v>0.95</v>
      </c>
      <c r="AM118" s="87" t="s">
        <v>544</v>
      </c>
      <c r="AN118" s="76">
        <v>0.95</v>
      </c>
      <c r="AO118" s="87" t="s">
        <v>545</v>
      </c>
      <c r="AP118" s="79" t="s">
        <v>737</v>
      </c>
      <c r="AQ118" s="73" t="str">
        <f t="shared" si="56"/>
        <v>C</v>
      </c>
      <c r="AR118" s="74">
        <f t="shared" si="57"/>
        <v>1</v>
      </c>
      <c r="AS118" s="87" t="s">
        <v>739</v>
      </c>
      <c r="AT118" s="161">
        <v>1</v>
      </c>
      <c r="AU118" s="129" t="s">
        <v>740</v>
      </c>
      <c r="AV118" s="78" t="s">
        <v>756</v>
      </c>
      <c r="AW118" s="53"/>
    </row>
    <row r="119" spans="1:49" s="24" customFormat="1" ht="310" x14ac:dyDescent="0.35">
      <c r="A119" s="203" t="s">
        <v>121</v>
      </c>
      <c r="B119" s="83"/>
      <c r="C119" s="83"/>
      <c r="D119" s="77" t="s">
        <v>122</v>
      </c>
      <c r="E119" s="90">
        <v>44046</v>
      </c>
      <c r="F119" s="79" t="s">
        <v>123</v>
      </c>
      <c r="G119" s="79">
        <v>16</v>
      </c>
      <c r="H119" s="79" t="s">
        <v>49</v>
      </c>
      <c r="I119" s="87" t="s">
        <v>153</v>
      </c>
      <c r="J119" s="77" t="s">
        <v>86</v>
      </c>
      <c r="K119" s="93" t="s">
        <v>106</v>
      </c>
      <c r="L119" s="77" t="s">
        <v>34</v>
      </c>
      <c r="M119" s="77"/>
      <c r="N119" s="77"/>
      <c r="O119" s="88"/>
      <c r="P119" s="30"/>
      <c r="Q119" s="27"/>
      <c r="R119" s="29"/>
      <c r="S119" s="29"/>
      <c r="T119" s="79">
        <v>1</v>
      </c>
      <c r="U119" s="86" t="s">
        <v>137</v>
      </c>
      <c r="V119" s="86" t="s">
        <v>125</v>
      </c>
      <c r="W119" s="79" t="s">
        <v>126</v>
      </c>
      <c r="X119" s="79" t="s">
        <v>127</v>
      </c>
      <c r="Y119" s="79">
        <v>2</v>
      </c>
      <c r="Z119" s="81">
        <v>44075</v>
      </c>
      <c r="AA119" s="111">
        <v>44711</v>
      </c>
      <c r="AB119" s="90" t="s">
        <v>337</v>
      </c>
      <c r="AC119" s="79" t="s">
        <v>57</v>
      </c>
      <c r="AD119" s="27" t="s">
        <v>66</v>
      </c>
      <c r="AE119" s="20" t="str">
        <f t="shared" si="48"/>
        <v>A</v>
      </c>
      <c r="AF119" s="41">
        <f t="shared" si="49"/>
        <v>0.91</v>
      </c>
      <c r="AG119" s="21" t="s">
        <v>397</v>
      </c>
      <c r="AH119" s="25">
        <v>0.91</v>
      </c>
      <c r="AI119" s="21" t="s">
        <v>398</v>
      </c>
      <c r="AJ119" s="79" t="s">
        <v>66</v>
      </c>
      <c r="AK119" s="82" t="str">
        <f t="shared" si="71"/>
        <v>A</v>
      </c>
      <c r="AL119" s="74">
        <f t="shared" si="72"/>
        <v>0.95</v>
      </c>
      <c r="AM119" s="87" t="s">
        <v>544</v>
      </c>
      <c r="AN119" s="76">
        <v>0.95</v>
      </c>
      <c r="AO119" s="87" t="s">
        <v>545</v>
      </c>
      <c r="AP119" s="79" t="s">
        <v>737</v>
      </c>
      <c r="AQ119" s="73" t="str">
        <f t="shared" si="56"/>
        <v>C</v>
      </c>
      <c r="AR119" s="74">
        <f t="shared" si="57"/>
        <v>1</v>
      </c>
      <c r="AS119" s="87" t="s">
        <v>739</v>
      </c>
      <c r="AT119" s="161">
        <v>1</v>
      </c>
      <c r="AU119" s="129" t="s">
        <v>740</v>
      </c>
      <c r="AV119" s="78" t="s">
        <v>756</v>
      </c>
      <c r="AW119" s="53"/>
    </row>
    <row r="120" spans="1:49" s="24" customFormat="1" ht="310" x14ac:dyDescent="0.35">
      <c r="A120" s="78" t="s">
        <v>121</v>
      </c>
      <c r="B120" s="83"/>
      <c r="C120" s="83"/>
      <c r="D120" s="77" t="s">
        <v>122</v>
      </c>
      <c r="E120" s="90">
        <v>44046</v>
      </c>
      <c r="F120" s="79" t="s">
        <v>123</v>
      </c>
      <c r="G120" s="79">
        <v>17</v>
      </c>
      <c r="H120" s="79" t="s">
        <v>49</v>
      </c>
      <c r="I120" s="87" t="s">
        <v>154</v>
      </c>
      <c r="J120" s="77" t="s">
        <v>86</v>
      </c>
      <c r="K120" s="93" t="s">
        <v>106</v>
      </c>
      <c r="L120" s="77" t="s">
        <v>34</v>
      </c>
      <c r="M120" s="77"/>
      <c r="N120" s="77"/>
      <c r="O120" s="88"/>
      <c r="P120" s="30"/>
      <c r="Q120" s="27"/>
      <c r="R120" s="29"/>
      <c r="S120" s="29"/>
      <c r="T120" s="79">
        <v>1</v>
      </c>
      <c r="U120" s="86" t="s">
        <v>137</v>
      </c>
      <c r="V120" s="86" t="s">
        <v>125</v>
      </c>
      <c r="W120" s="79" t="s">
        <v>126</v>
      </c>
      <c r="X120" s="79" t="s">
        <v>127</v>
      </c>
      <c r="Y120" s="79">
        <v>2</v>
      </c>
      <c r="Z120" s="81">
        <v>44075</v>
      </c>
      <c r="AA120" s="111">
        <v>44711</v>
      </c>
      <c r="AB120" s="90" t="s">
        <v>337</v>
      </c>
      <c r="AC120" s="79" t="s">
        <v>57</v>
      </c>
      <c r="AD120" s="27" t="s">
        <v>66</v>
      </c>
      <c r="AE120" s="20" t="str">
        <f t="shared" si="48"/>
        <v>A</v>
      </c>
      <c r="AF120" s="41">
        <f t="shared" si="49"/>
        <v>0.91</v>
      </c>
      <c r="AG120" s="21" t="s">
        <v>397</v>
      </c>
      <c r="AH120" s="25">
        <v>0.91</v>
      </c>
      <c r="AI120" s="21" t="s">
        <v>398</v>
      </c>
      <c r="AJ120" s="79" t="s">
        <v>66</v>
      </c>
      <c r="AK120" s="82" t="str">
        <f t="shared" si="71"/>
        <v>A</v>
      </c>
      <c r="AL120" s="74">
        <f t="shared" si="72"/>
        <v>0.95</v>
      </c>
      <c r="AM120" s="87" t="s">
        <v>544</v>
      </c>
      <c r="AN120" s="76">
        <v>0.95</v>
      </c>
      <c r="AO120" s="87" t="s">
        <v>545</v>
      </c>
      <c r="AP120" s="79" t="s">
        <v>737</v>
      </c>
      <c r="AQ120" s="73" t="str">
        <f t="shared" si="56"/>
        <v>C</v>
      </c>
      <c r="AR120" s="74">
        <f t="shared" si="57"/>
        <v>1</v>
      </c>
      <c r="AS120" s="87" t="s">
        <v>739</v>
      </c>
      <c r="AT120" s="161">
        <v>1</v>
      </c>
      <c r="AU120" s="129" t="s">
        <v>740</v>
      </c>
      <c r="AV120" s="78" t="s">
        <v>756</v>
      </c>
      <c r="AW120" s="53"/>
    </row>
    <row r="121" spans="1:49" s="24" customFormat="1" ht="310" x14ac:dyDescent="0.35">
      <c r="A121" s="203" t="s">
        <v>121</v>
      </c>
      <c r="B121" s="83"/>
      <c r="C121" s="83"/>
      <c r="D121" s="77" t="s">
        <v>122</v>
      </c>
      <c r="E121" s="90">
        <v>44046</v>
      </c>
      <c r="F121" s="79" t="s">
        <v>123</v>
      </c>
      <c r="G121" s="79">
        <v>18</v>
      </c>
      <c r="H121" s="79" t="s">
        <v>49</v>
      </c>
      <c r="I121" s="87" t="s">
        <v>155</v>
      </c>
      <c r="J121" s="77" t="s">
        <v>86</v>
      </c>
      <c r="K121" s="93" t="s">
        <v>106</v>
      </c>
      <c r="L121" s="77" t="s">
        <v>34</v>
      </c>
      <c r="M121" s="77"/>
      <c r="N121" s="77"/>
      <c r="O121" s="88"/>
      <c r="P121" s="28"/>
      <c r="Q121" s="27"/>
      <c r="R121" s="27"/>
      <c r="S121" s="27"/>
      <c r="T121" s="79">
        <v>1</v>
      </c>
      <c r="U121" s="86" t="s">
        <v>137</v>
      </c>
      <c r="V121" s="86" t="s">
        <v>125</v>
      </c>
      <c r="W121" s="79" t="s">
        <v>126</v>
      </c>
      <c r="X121" s="79" t="s">
        <v>127</v>
      </c>
      <c r="Y121" s="79">
        <v>2</v>
      </c>
      <c r="Z121" s="81">
        <v>44075</v>
      </c>
      <c r="AA121" s="111">
        <v>44711</v>
      </c>
      <c r="AB121" s="90" t="s">
        <v>337</v>
      </c>
      <c r="AC121" s="79" t="s">
        <v>57</v>
      </c>
      <c r="AD121" s="27" t="s">
        <v>66</v>
      </c>
      <c r="AE121" s="20" t="str">
        <f t="shared" si="48"/>
        <v>A</v>
      </c>
      <c r="AF121" s="41">
        <f t="shared" si="49"/>
        <v>0.91</v>
      </c>
      <c r="AG121" s="21" t="s">
        <v>397</v>
      </c>
      <c r="AH121" s="25">
        <v>0.91</v>
      </c>
      <c r="AI121" s="21" t="s">
        <v>398</v>
      </c>
      <c r="AJ121" s="79" t="s">
        <v>66</v>
      </c>
      <c r="AK121" s="82" t="str">
        <f t="shared" si="71"/>
        <v>A</v>
      </c>
      <c r="AL121" s="74">
        <f t="shared" si="72"/>
        <v>0.95</v>
      </c>
      <c r="AM121" s="87" t="s">
        <v>544</v>
      </c>
      <c r="AN121" s="76">
        <v>0.95</v>
      </c>
      <c r="AO121" s="87" t="s">
        <v>545</v>
      </c>
      <c r="AP121" s="79" t="s">
        <v>737</v>
      </c>
      <c r="AQ121" s="73" t="str">
        <f t="shared" si="56"/>
        <v>C</v>
      </c>
      <c r="AR121" s="74">
        <f t="shared" si="57"/>
        <v>1</v>
      </c>
      <c r="AS121" s="87" t="s">
        <v>739</v>
      </c>
      <c r="AT121" s="161">
        <v>1</v>
      </c>
      <c r="AU121" s="129" t="s">
        <v>740</v>
      </c>
      <c r="AV121" s="78" t="s">
        <v>756</v>
      </c>
      <c r="AW121" s="53"/>
    </row>
    <row r="122" spans="1:49" s="24" customFormat="1" ht="310" x14ac:dyDescent="0.35">
      <c r="A122" s="203" t="s">
        <v>121</v>
      </c>
      <c r="B122" s="83"/>
      <c r="C122" s="83"/>
      <c r="D122" s="77" t="s">
        <v>122</v>
      </c>
      <c r="E122" s="90">
        <v>44046</v>
      </c>
      <c r="F122" s="79" t="s">
        <v>123</v>
      </c>
      <c r="G122" s="79">
        <v>19</v>
      </c>
      <c r="H122" s="79" t="s">
        <v>49</v>
      </c>
      <c r="I122" s="87" t="s">
        <v>156</v>
      </c>
      <c r="J122" s="77" t="s">
        <v>86</v>
      </c>
      <c r="K122" s="93" t="s">
        <v>106</v>
      </c>
      <c r="L122" s="77" t="s">
        <v>34</v>
      </c>
      <c r="M122" s="77"/>
      <c r="N122" s="77"/>
      <c r="O122" s="88"/>
      <c r="P122" s="28"/>
      <c r="Q122" s="27"/>
      <c r="R122" s="27"/>
      <c r="S122" s="29"/>
      <c r="T122" s="79">
        <v>1</v>
      </c>
      <c r="U122" s="86" t="s">
        <v>137</v>
      </c>
      <c r="V122" s="86" t="s">
        <v>125</v>
      </c>
      <c r="W122" s="79" t="s">
        <v>126</v>
      </c>
      <c r="X122" s="79" t="s">
        <v>127</v>
      </c>
      <c r="Y122" s="79">
        <v>2</v>
      </c>
      <c r="Z122" s="81">
        <v>44075</v>
      </c>
      <c r="AA122" s="111">
        <v>44711</v>
      </c>
      <c r="AB122" s="90" t="s">
        <v>337</v>
      </c>
      <c r="AC122" s="79" t="s">
        <v>57</v>
      </c>
      <c r="AD122" s="27" t="s">
        <v>66</v>
      </c>
      <c r="AE122" s="20" t="str">
        <f t="shared" si="48"/>
        <v>A</v>
      </c>
      <c r="AF122" s="41">
        <f t="shared" si="49"/>
        <v>0.91</v>
      </c>
      <c r="AG122" s="21" t="s">
        <v>397</v>
      </c>
      <c r="AH122" s="25">
        <v>0.91</v>
      </c>
      <c r="AI122" s="21" t="s">
        <v>398</v>
      </c>
      <c r="AJ122" s="79" t="s">
        <v>66</v>
      </c>
      <c r="AK122" s="82" t="str">
        <f t="shared" si="71"/>
        <v>A</v>
      </c>
      <c r="AL122" s="74">
        <f t="shared" si="72"/>
        <v>0.95</v>
      </c>
      <c r="AM122" s="87" t="s">
        <v>544</v>
      </c>
      <c r="AN122" s="76">
        <v>0.95</v>
      </c>
      <c r="AO122" s="87" t="s">
        <v>545</v>
      </c>
      <c r="AP122" s="79" t="s">
        <v>737</v>
      </c>
      <c r="AQ122" s="73" t="str">
        <f t="shared" ref="AQ122:AQ152" si="73">IF(AT122="N.A.","A",(IF(AT122&lt;100%,"A","C")))</f>
        <v>C</v>
      </c>
      <c r="AR122" s="74">
        <f t="shared" ref="AR122:AR152" si="74">AT122</f>
        <v>1</v>
      </c>
      <c r="AS122" s="87" t="s">
        <v>739</v>
      </c>
      <c r="AT122" s="161">
        <v>1</v>
      </c>
      <c r="AU122" s="129" t="s">
        <v>740</v>
      </c>
      <c r="AV122" s="78" t="s">
        <v>756</v>
      </c>
      <c r="AW122" s="53"/>
    </row>
    <row r="123" spans="1:49" s="24" customFormat="1" ht="310" x14ac:dyDescent="0.35">
      <c r="A123" s="203" t="s">
        <v>121</v>
      </c>
      <c r="B123" s="83"/>
      <c r="C123" s="83"/>
      <c r="D123" s="77" t="s">
        <v>122</v>
      </c>
      <c r="E123" s="90">
        <v>44046</v>
      </c>
      <c r="F123" s="79" t="s">
        <v>123</v>
      </c>
      <c r="G123" s="79">
        <v>21</v>
      </c>
      <c r="H123" s="79" t="s">
        <v>49</v>
      </c>
      <c r="I123" s="87" t="s">
        <v>157</v>
      </c>
      <c r="J123" s="77" t="s">
        <v>86</v>
      </c>
      <c r="K123" s="93" t="s">
        <v>106</v>
      </c>
      <c r="L123" s="77" t="s">
        <v>34</v>
      </c>
      <c r="M123" s="77"/>
      <c r="N123" s="77"/>
      <c r="O123" s="88"/>
      <c r="P123" s="28"/>
      <c r="Q123" s="27"/>
      <c r="R123" s="27"/>
      <c r="S123" s="29"/>
      <c r="T123" s="79">
        <v>1</v>
      </c>
      <c r="U123" s="86" t="s">
        <v>137</v>
      </c>
      <c r="V123" s="86" t="s">
        <v>125</v>
      </c>
      <c r="W123" s="79" t="s">
        <v>126</v>
      </c>
      <c r="X123" s="79" t="s">
        <v>127</v>
      </c>
      <c r="Y123" s="79">
        <v>2</v>
      </c>
      <c r="Z123" s="81">
        <v>44075</v>
      </c>
      <c r="AA123" s="111">
        <v>44711</v>
      </c>
      <c r="AB123" s="90" t="s">
        <v>337</v>
      </c>
      <c r="AC123" s="79" t="s">
        <v>57</v>
      </c>
      <c r="AD123" s="27" t="s">
        <v>66</v>
      </c>
      <c r="AE123" s="20" t="str">
        <f t="shared" si="48"/>
        <v>A</v>
      </c>
      <c r="AF123" s="41">
        <f t="shared" si="49"/>
        <v>0.91</v>
      </c>
      <c r="AG123" s="21" t="s">
        <v>397</v>
      </c>
      <c r="AH123" s="25">
        <v>0.91</v>
      </c>
      <c r="AI123" s="21" t="s">
        <v>398</v>
      </c>
      <c r="AJ123" s="79" t="s">
        <v>66</v>
      </c>
      <c r="AK123" s="82" t="str">
        <f t="shared" si="71"/>
        <v>A</v>
      </c>
      <c r="AL123" s="74">
        <f t="shared" si="72"/>
        <v>0.95</v>
      </c>
      <c r="AM123" s="87" t="s">
        <v>544</v>
      </c>
      <c r="AN123" s="76">
        <v>0.95</v>
      </c>
      <c r="AO123" s="87" t="s">
        <v>545</v>
      </c>
      <c r="AP123" s="79" t="s">
        <v>737</v>
      </c>
      <c r="AQ123" s="73" t="str">
        <f t="shared" si="73"/>
        <v>C</v>
      </c>
      <c r="AR123" s="74">
        <f t="shared" si="74"/>
        <v>1</v>
      </c>
      <c r="AS123" s="87" t="s">
        <v>739</v>
      </c>
      <c r="AT123" s="161">
        <v>1</v>
      </c>
      <c r="AU123" s="129" t="s">
        <v>740</v>
      </c>
      <c r="AV123" s="78" t="s">
        <v>756</v>
      </c>
      <c r="AW123" s="53"/>
    </row>
    <row r="124" spans="1:49" s="24" customFormat="1" ht="310" x14ac:dyDescent="0.35">
      <c r="A124" s="203" t="s">
        <v>121</v>
      </c>
      <c r="B124" s="83"/>
      <c r="C124" s="83"/>
      <c r="D124" s="77" t="s">
        <v>122</v>
      </c>
      <c r="E124" s="90">
        <v>44046</v>
      </c>
      <c r="F124" s="79" t="s">
        <v>123</v>
      </c>
      <c r="G124" s="79">
        <v>27</v>
      </c>
      <c r="H124" s="79" t="s">
        <v>49</v>
      </c>
      <c r="I124" s="87" t="s">
        <v>158</v>
      </c>
      <c r="J124" s="77" t="s">
        <v>86</v>
      </c>
      <c r="K124" s="93" t="s">
        <v>106</v>
      </c>
      <c r="L124" s="77" t="s">
        <v>34</v>
      </c>
      <c r="M124" s="77"/>
      <c r="N124" s="77"/>
      <c r="O124" s="88"/>
      <c r="P124" s="28"/>
      <c r="Q124" s="27"/>
      <c r="R124" s="27"/>
      <c r="S124" s="29"/>
      <c r="T124" s="79">
        <v>1</v>
      </c>
      <c r="U124" s="86" t="s">
        <v>128</v>
      </c>
      <c r="V124" s="86" t="s">
        <v>125</v>
      </c>
      <c r="W124" s="79" t="s">
        <v>126</v>
      </c>
      <c r="X124" s="79" t="s">
        <v>127</v>
      </c>
      <c r="Y124" s="79">
        <v>2</v>
      </c>
      <c r="Z124" s="81">
        <v>44075</v>
      </c>
      <c r="AA124" s="111">
        <v>44711</v>
      </c>
      <c r="AB124" s="90" t="s">
        <v>337</v>
      </c>
      <c r="AC124" s="79" t="s">
        <v>57</v>
      </c>
      <c r="AD124" s="27" t="s">
        <v>66</v>
      </c>
      <c r="AE124" s="20" t="str">
        <f t="shared" si="48"/>
        <v>A</v>
      </c>
      <c r="AF124" s="41">
        <f t="shared" si="49"/>
        <v>0.91</v>
      </c>
      <c r="AG124" s="21" t="s">
        <v>397</v>
      </c>
      <c r="AH124" s="25">
        <v>0.91</v>
      </c>
      <c r="AI124" s="21" t="s">
        <v>398</v>
      </c>
      <c r="AJ124" s="79" t="s">
        <v>66</v>
      </c>
      <c r="AK124" s="82" t="str">
        <f t="shared" si="71"/>
        <v>A</v>
      </c>
      <c r="AL124" s="74">
        <f t="shared" si="72"/>
        <v>0.95</v>
      </c>
      <c r="AM124" s="87" t="s">
        <v>544</v>
      </c>
      <c r="AN124" s="76">
        <v>0.95</v>
      </c>
      <c r="AO124" s="87" t="s">
        <v>545</v>
      </c>
      <c r="AP124" s="79" t="s">
        <v>737</v>
      </c>
      <c r="AQ124" s="73" t="str">
        <f t="shared" si="73"/>
        <v>C</v>
      </c>
      <c r="AR124" s="74">
        <f t="shared" si="74"/>
        <v>1</v>
      </c>
      <c r="AS124" s="87" t="s">
        <v>739</v>
      </c>
      <c r="AT124" s="161">
        <v>1</v>
      </c>
      <c r="AU124" s="129" t="s">
        <v>740</v>
      </c>
      <c r="AV124" s="78" t="s">
        <v>756</v>
      </c>
      <c r="AW124" s="53"/>
    </row>
    <row r="125" spans="1:49" s="24" customFormat="1" ht="310" x14ac:dyDescent="0.35">
      <c r="A125" s="203" t="s">
        <v>121</v>
      </c>
      <c r="B125" s="83"/>
      <c r="C125" s="83"/>
      <c r="D125" s="77" t="s">
        <v>122</v>
      </c>
      <c r="E125" s="90">
        <v>44046</v>
      </c>
      <c r="F125" s="79" t="s">
        <v>123</v>
      </c>
      <c r="G125" s="79">
        <v>28</v>
      </c>
      <c r="H125" s="79" t="s">
        <v>49</v>
      </c>
      <c r="I125" s="87" t="s">
        <v>159</v>
      </c>
      <c r="J125" s="77" t="s">
        <v>86</v>
      </c>
      <c r="K125" s="93" t="s">
        <v>106</v>
      </c>
      <c r="L125" s="77" t="s">
        <v>34</v>
      </c>
      <c r="M125" s="77"/>
      <c r="N125" s="77"/>
      <c r="O125" s="88"/>
      <c r="P125" s="28"/>
      <c r="Q125" s="27"/>
      <c r="R125" s="27"/>
      <c r="S125" s="29"/>
      <c r="T125" s="79">
        <v>1</v>
      </c>
      <c r="U125" s="86" t="s">
        <v>128</v>
      </c>
      <c r="V125" s="86" t="s">
        <v>125</v>
      </c>
      <c r="W125" s="79" t="s">
        <v>126</v>
      </c>
      <c r="X125" s="79" t="s">
        <v>127</v>
      </c>
      <c r="Y125" s="79">
        <v>2</v>
      </c>
      <c r="Z125" s="81">
        <v>44075</v>
      </c>
      <c r="AA125" s="111">
        <v>44711</v>
      </c>
      <c r="AB125" s="90" t="s">
        <v>337</v>
      </c>
      <c r="AC125" s="79" t="s">
        <v>57</v>
      </c>
      <c r="AD125" s="27" t="s">
        <v>66</v>
      </c>
      <c r="AE125" s="20" t="str">
        <f t="shared" si="48"/>
        <v>A</v>
      </c>
      <c r="AF125" s="41">
        <f t="shared" si="49"/>
        <v>0.91</v>
      </c>
      <c r="AG125" s="21" t="s">
        <v>397</v>
      </c>
      <c r="AH125" s="25">
        <v>0.91</v>
      </c>
      <c r="AI125" s="21" t="s">
        <v>398</v>
      </c>
      <c r="AJ125" s="79" t="s">
        <v>66</v>
      </c>
      <c r="AK125" s="82" t="str">
        <f t="shared" si="71"/>
        <v>A</v>
      </c>
      <c r="AL125" s="74">
        <f t="shared" si="72"/>
        <v>0.95</v>
      </c>
      <c r="AM125" s="87" t="s">
        <v>544</v>
      </c>
      <c r="AN125" s="76">
        <v>0.95</v>
      </c>
      <c r="AO125" s="87" t="s">
        <v>545</v>
      </c>
      <c r="AP125" s="79" t="s">
        <v>737</v>
      </c>
      <c r="AQ125" s="73" t="str">
        <f t="shared" si="73"/>
        <v>C</v>
      </c>
      <c r="AR125" s="74">
        <f t="shared" si="74"/>
        <v>1</v>
      </c>
      <c r="AS125" s="87" t="s">
        <v>739</v>
      </c>
      <c r="AT125" s="161">
        <v>1</v>
      </c>
      <c r="AU125" s="129" t="s">
        <v>740</v>
      </c>
      <c r="AV125" s="78" t="s">
        <v>756</v>
      </c>
      <c r="AW125" s="53"/>
    </row>
    <row r="126" spans="1:49" s="24" customFormat="1" ht="310" x14ac:dyDescent="0.35">
      <c r="A126" s="203" t="s">
        <v>121</v>
      </c>
      <c r="B126" s="83"/>
      <c r="C126" s="83"/>
      <c r="D126" s="77" t="s">
        <v>122</v>
      </c>
      <c r="E126" s="110">
        <v>44046</v>
      </c>
      <c r="F126" s="79" t="s">
        <v>123</v>
      </c>
      <c r="G126" s="77">
        <v>48</v>
      </c>
      <c r="H126" s="79" t="s">
        <v>49</v>
      </c>
      <c r="I126" s="75" t="s">
        <v>160</v>
      </c>
      <c r="J126" s="77" t="s">
        <v>86</v>
      </c>
      <c r="K126" s="75" t="s">
        <v>106</v>
      </c>
      <c r="L126" s="77" t="s">
        <v>34</v>
      </c>
      <c r="M126" s="77"/>
      <c r="N126" s="77"/>
      <c r="O126" s="88"/>
      <c r="P126" s="23"/>
      <c r="Q126" s="30"/>
      <c r="R126" s="30"/>
      <c r="S126" s="22"/>
      <c r="T126" s="83">
        <v>1</v>
      </c>
      <c r="U126" s="75" t="s">
        <v>128</v>
      </c>
      <c r="V126" s="86" t="s">
        <v>125</v>
      </c>
      <c r="W126" s="79" t="s">
        <v>126</v>
      </c>
      <c r="X126" s="79" t="s">
        <v>127</v>
      </c>
      <c r="Y126" s="77">
        <v>2</v>
      </c>
      <c r="Z126" s="89">
        <v>44075</v>
      </c>
      <c r="AA126" s="111">
        <v>44711</v>
      </c>
      <c r="AB126" s="90" t="s">
        <v>337</v>
      </c>
      <c r="AC126" s="79" t="s">
        <v>57</v>
      </c>
      <c r="AD126" s="27" t="s">
        <v>66</v>
      </c>
      <c r="AE126" s="20" t="str">
        <f t="shared" si="48"/>
        <v>A</v>
      </c>
      <c r="AF126" s="41">
        <f t="shared" si="49"/>
        <v>0.91</v>
      </c>
      <c r="AG126" s="21" t="s">
        <v>397</v>
      </c>
      <c r="AH126" s="25">
        <v>0.91</v>
      </c>
      <c r="AI126" s="21" t="s">
        <v>398</v>
      </c>
      <c r="AJ126" s="79" t="s">
        <v>66</v>
      </c>
      <c r="AK126" s="82" t="str">
        <f t="shared" si="71"/>
        <v>A</v>
      </c>
      <c r="AL126" s="74">
        <f t="shared" si="72"/>
        <v>0.95</v>
      </c>
      <c r="AM126" s="87" t="s">
        <v>544</v>
      </c>
      <c r="AN126" s="76">
        <v>0.95</v>
      </c>
      <c r="AO126" s="87" t="s">
        <v>545</v>
      </c>
      <c r="AP126" s="79" t="s">
        <v>737</v>
      </c>
      <c r="AQ126" s="73" t="str">
        <f t="shared" si="73"/>
        <v>C</v>
      </c>
      <c r="AR126" s="74">
        <f t="shared" si="74"/>
        <v>1</v>
      </c>
      <c r="AS126" s="87" t="s">
        <v>739</v>
      </c>
      <c r="AT126" s="161">
        <v>1</v>
      </c>
      <c r="AU126" s="129" t="s">
        <v>740</v>
      </c>
      <c r="AV126" s="78" t="s">
        <v>756</v>
      </c>
      <c r="AW126" s="53"/>
    </row>
    <row r="127" spans="1:49" s="24" customFormat="1" ht="310" x14ac:dyDescent="0.35">
      <c r="A127" s="203" t="s">
        <v>121</v>
      </c>
      <c r="B127" s="83"/>
      <c r="C127" s="83"/>
      <c r="D127" s="77" t="s">
        <v>122</v>
      </c>
      <c r="E127" s="90">
        <v>44046</v>
      </c>
      <c r="F127" s="79" t="s">
        <v>123</v>
      </c>
      <c r="G127" s="79">
        <v>57</v>
      </c>
      <c r="H127" s="79" t="s">
        <v>49</v>
      </c>
      <c r="I127" s="87" t="s">
        <v>161</v>
      </c>
      <c r="J127" s="77" t="s">
        <v>86</v>
      </c>
      <c r="K127" s="93" t="s">
        <v>106</v>
      </c>
      <c r="L127" s="77" t="s">
        <v>34</v>
      </c>
      <c r="M127" s="77"/>
      <c r="N127" s="77"/>
      <c r="O127" s="88"/>
      <c r="P127" s="28"/>
      <c r="Q127" s="27"/>
      <c r="R127" s="27"/>
      <c r="S127" s="29"/>
      <c r="T127" s="79">
        <v>2</v>
      </c>
      <c r="U127" s="86" t="s">
        <v>130</v>
      </c>
      <c r="V127" s="86" t="s">
        <v>131</v>
      </c>
      <c r="W127" s="79" t="s">
        <v>132</v>
      </c>
      <c r="X127" s="79" t="s">
        <v>55</v>
      </c>
      <c r="Y127" s="80" t="s">
        <v>47</v>
      </c>
      <c r="Z127" s="81">
        <v>44075</v>
      </c>
      <c r="AA127" s="111">
        <v>44742</v>
      </c>
      <c r="AB127" s="90" t="s">
        <v>337</v>
      </c>
      <c r="AC127" s="79" t="s">
        <v>57</v>
      </c>
      <c r="AD127" s="27" t="s">
        <v>66</v>
      </c>
      <c r="AE127" s="20" t="str">
        <f t="shared" si="48"/>
        <v>A</v>
      </c>
      <c r="AF127" s="41">
        <f t="shared" si="49"/>
        <v>0.91</v>
      </c>
      <c r="AG127" s="21" t="s">
        <v>397</v>
      </c>
      <c r="AH127" s="25">
        <v>0.91</v>
      </c>
      <c r="AI127" s="21" t="s">
        <v>398</v>
      </c>
      <c r="AJ127" s="79" t="s">
        <v>66</v>
      </c>
      <c r="AK127" s="82" t="str">
        <f t="shared" si="71"/>
        <v>A</v>
      </c>
      <c r="AL127" s="74">
        <f t="shared" si="72"/>
        <v>0.9</v>
      </c>
      <c r="AM127" s="87" t="s">
        <v>546</v>
      </c>
      <c r="AN127" s="76">
        <v>0.9</v>
      </c>
      <c r="AO127" s="87" t="s">
        <v>547</v>
      </c>
      <c r="AP127" s="79" t="s">
        <v>737</v>
      </c>
      <c r="AQ127" s="73" t="str">
        <f t="shared" si="73"/>
        <v>C</v>
      </c>
      <c r="AR127" s="74">
        <f t="shared" si="74"/>
        <v>1</v>
      </c>
      <c r="AS127" s="87" t="s">
        <v>753</v>
      </c>
      <c r="AT127" s="161">
        <v>1</v>
      </c>
      <c r="AU127" s="87" t="s">
        <v>755</v>
      </c>
      <c r="AV127" s="78" t="s">
        <v>756</v>
      </c>
      <c r="AW127" s="53"/>
    </row>
    <row r="128" spans="1:49" s="24" customFormat="1" ht="310" x14ac:dyDescent="0.35">
      <c r="A128" s="203" t="s">
        <v>121</v>
      </c>
      <c r="B128" s="83"/>
      <c r="C128" s="83"/>
      <c r="D128" s="77" t="s">
        <v>122</v>
      </c>
      <c r="E128" s="90">
        <v>44046</v>
      </c>
      <c r="F128" s="79" t="s">
        <v>123</v>
      </c>
      <c r="G128" s="79">
        <v>59</v>
      </c>
      <c r="H128" s="79" t="s">
        <v>49</v>
      </c>
      <c r="I128" s="87" t="s">
        <v>162</v>
      </c>
      <c r="J128" s="77" t="s">
        <v>86</v>
      </c>
      <c r="K128" s="93" t="s">
        <v>106</v>
      </c>
      <c r="L128" s="77" t="s">
        <v>34</v>
      </c>
      <c r="M128" s="77"/>
      <c r="N128" s="77"/>
      <c r="O128" s="88"/>
      <c r="P128" s="28"/>
      <c r="Q128" s="27"/>
      <c r="R128" s="27"/>
      <c r="S128" s="29"/>
      <c r="T128" s="79">
        <v>1</v>
      </c>
      <c r="U128" s="75" t="s">
        <v>128</v>
      </c>
      <c r="V128" s="86" t="s">
        <v>125</v>
      </c>
      <c r="W128" s="79" t="s">
        <v>126</v>
      </c>
      <c r="X128" s="79" t="s">
        <v>127</v>
      </c>
      <c r="Y128" s="79">
        <v>2</v>
      </c>
      <c r="Z128" s="81">
        <v>44075</v>
      </c>
      <c r="AA128" s="111">
        <v>44711</v>
      </c>
      <c r="AB128" s="90" t="s">
        <v>337</v>
      </c>
      <c r="AC128" s="79" t="s">
        <v>57</v>
      </c>
      <c r="AD128" s="27" t="s">
        <v>66</v>
      </c>
      <c r="AE128" s="20" t="str">
        <f t="shared" si="48"/>
        <v>A</v>
      </c>
      <c r="AF128" s="41">
        <f t="shared" si="49"/>
        <v>0.91</v>
      </c>
      <c r="AG128" s="21" t="s">
        <v>397</v>
      </c>
      <c r="AH128" s="25">
        <v>0.91</v>
      </c>
      <c r="AI128" s="21" t="s">
        <v>398</v>
      </c>
      <c r="AJ128" s="79" t="s">
        <v>66</v>
      </c>
      <c r="AK128" s="82" t="str">
        <f t="shared" ref="AK128:AK151" si="75">IF(AN128="N.A.","A",(IF(AN128&lt;100%,"A","C")))</f>
        <v>A</v>
      </c>
      <c r="AL128" s="74">
        <f t="shared" ref="AL128:AL151" si="76">AN128</f>
        <v>0.95</v>
      </c>
      <c r="AM128" s="87" t="s">
        <v>544</v>
      </c>
      <c r="AN128" s="76">
        <v>0.95</v>
      </c>
      <c r="AO128" s="87" t="s">
        <v>545</v>
      </c>
      <c r="AP128" s="79" t="s">
        <v>737</v>
      </c>
      <c r="AQ128" s="73" t="str">
        <f t="shared" si="73"/>
        <v>C</v>
      </c>
      <c r="AR128" s="74">
        <f t="shared" si="74"/>
        <v>1</v>
      </c>
      <c r="AS128" s="87" t="s">
        <v>739</v>
      </c>
      <c r="AT128" s="161">
        <v>1</v>
      </c>
      <c r="AU128" s="129" t="s">
        <v>740</v>
      </c>
      <c r="AV128" s="78" t="s">
        <v>756</v>
      </c>
      <c r="AW128" s="53"/>
    </row>
    <row r="129" spans="1:49" s="24" customFormat="1" ht="310" x14ac:dyDescent="0.35">
      <c r="A129" s="203" t="s">
        <v>121</v>
      </c>
      <c r="B129" s="83"/>
      <c r="C129" s="83"/>
      <c r="D129" s="77" t="s">
        <v>122</v>
      </c>
      <c r="E129" s="90">
        <v>44046</v>
      </c>
      <c r="F129" s="79" t="s">
        <v>123</v>
      </c>
      <c r="G129" s="79">
        <v>68</v>
      </c>
      <c r="H129" s="79" t="s">
        <v>49</v>
      </c>
      <c r="I129" s="87" t="s">
        <v>163</v>
      </c>
      <c r="J129" s="77" t="s">
        <v>86</v>
      </c>
      <c r="K129" s="93" t="s">
        <v>106</v>
      </c>
      <c r="L129" s="77" t="s">
        <v>34</v>
      </c>
      <c r="M129" s="77"/>
      <c r="N129" s="77"/>
      <c r="O129" s="88"/>
      <c r="P129" s="28"/>
      <c r="Q129" s="27"/>
      <c r="R129" s="27"/>
      <c r="S129" s="27"/>
      <c r="T129" s="77">
        <v>1</v>
      </c>
      <c r="U129" s="75" t="s">
        <v>128</v>
      </c>
      <c r="V129" s="86" t="s">
        <v>125</v>
      </c>
      <c r="W129" s="79" t="s">
        <v>126</v>
      </c>
      <c r="X129" s="79" t="s">
        <v>127</v>
      </c>
      <c r="Y129" s="77">
        <v>2</v>
      </c>
      <c r="Z129" s="89">
        <v>44075</v>
      </c>
      <c r="AA129" s="111">
        <v>44711</v>
      </c>
      <c r="AB129" s="90" t="s">
        <v>337</v>
      </c>
      <c r="AC129" s="79" t="s">
        <v>57</v>
      </c>
      <c r="AD129" s="27" t="s">
        <v>66</v>
      </c>
      <c r="AE129" s="20" t="str">
        <f t="shared" ref="AE129:AE141" si="77">IF(AH129="N.A.","A",(IF(AH129&lt;100%,"A","C")))</f>
        <v>A</v>
      </c>
      <c r="AF129" s="41">
        <f t="shared" ref="AF129:AF141" si="78">AH129</f>
        <v>0.91</v>
      </c>
      <c r="AG129" s="21" t="s">
        <v>397</v>
      </c>
      <c r="AH129" s="25">
        <v>0.91</v>
      </c>
      <c r="AI129" s="21" t="s">
        <v>398</v>
      </c>
      <c r="AJ129" s="79" t="s">
        <v>66</v>
      </c>
      <c r="AK129" s="82" t="str">
        <f t="shared" si="75"/>
        <v>A</v>
      </c>
      <c r="AL129" s="74">
        <f t="shared" si="76"/>
        <v>0.95</v>
      </c>
      <c r="AM129" s="87" t="s">
        <v>544</v>
      </c>
      <c r="AN129" s="76">
        <v>0.95</v>
      </c>
      <c r="AO129" s="87" t="s">
        <v>545</v>
      </c>
      <c r="AP129" s="79" t="s">
        <v>737</v>
      </c>
      <c r="AQ129" s="73" t="str">
        <f t="shared" si="73"/>
        <v>C</v>
      </c>
      <c r="AR129" s="74">
        <f t="shared" si="74"/>
        <v>1</v>
      </c>
      <c r="AS129" s="87" t="s">
        <v>739</v>
      </c>
      <c r="AT129" s="161">
        <v>1</v>
      </c>
      <c r="AU129" s="129" t="s">
        <v>740</v>
      </c>
      <c r="AV129" s="78" t="s">
        <v>756</v>
      </c>
      <c r="AW129" s="53"/>
    </row>
    <row r="130" spans="1:49" s="24" customFormat="1" ht="310" x14ac:dyDescent="0.35">
      <c r="A130" s="203" t="s">
        <v>121</v>
      </c>
      <c r="B130" s="83"/>
      <c r="C130" s="83"/>
      <c r="D130" s="77" t="s">
        <v>122</v>
      </c>
      <c r="E130" s="90">
        <v>44046</v>
      </c>
      <c r="F130" s="79" t="s">
        <v>123</v>
      </c>
      <c r="G130" s="79">
        <v>70</v>
      </c>
      <c r="H130" s="79" t="s">
        <v>49</v>
      </c>
      <c r="I130" s="87" t="s">
        <v>164</v>
      </c>
      <c r="J130" s="77" t="s">
        <v>86</v>
      </c>
      <c r="K130" s="93" t="s">
        <v>106</v>
      </c>
      <c r="L130" s="77" t="s">
        <v>34</v>
      </c>
      <c r="M130" s="77"/>
      <c r="N130" s="77"/>
      <c r="O130" s="88"/>
      <c r="P130" s="28"/>
      <c r="Q130" s="27"/>
      <c r="R130" s="27"/>
      <c r="S130" s="29"/>
      <c r="T130" s="77">
        <v>1</v>
      </c>
      <c r="U130" s="75" t="s">
        <v>128</v>
      </c>
      <c r="V130" s="86" t="s">
        <v>125</v>
      </c>
      <c r="W130" s="79" t="s">
        <v>126</v>
      </c>
      <c r="X130" s="79" t="s">
        <v>127</v>
      </c>
      <c r="Y130" s="77">
        <v>2</v>
      </c>
      <c r="Z130" s="89">
        <v>44075</v>
      </c>
      <c r="AA130" s="111">
        <v>44711</v>
      </c>
      <c r="AB130" s="90" t="s">
        <v>337</v>
      </c>
      <c r="AC130" s="79" t="s">
        <v>57</v>
      </c>
      <c r="AD130" s="27" t="s">
        <v>66</v>
      </c>
      <c r="AE130" s="20" t="str">
        <f t="shared" si="77"/>
        <v>A</v>
      </c>
      <c r="AF130" s="41">
        <f t="shared" si="78"/>
        <v>0.91</v>
      </c>
      <c r="AG130" s="21" t="s">
        <v>397</v>
      </c>
      <c r="AH130" s="25">
        <v>0.91</v>
      </c>
      <c r="AI130" s="21" t="s">
        <v>398</v>
      </c>
      <c r="AJ130" s="79" t="s">
        <v>66</v>
      </c>
      <c r="AK130" s="82" t="str">
        <f t="shared" si="75"/>
        <v>A</v>
      </c>
      <c r="AL130" s="74">
        <f t="shared" si="76"/>
        <v>0.95</v>
      </c>
      <c r="AM130" s="87" t="s">
        <v>544</v>
      </c>
      <c r="AN130" s="76">
        <v>0.95</v>
      </c>
      <c r="AO130" s="87" t="s">
        <v>545</v>
      </c>
      <c r="AP130" s="79" t="s">
        <v>737</v>
      </c>
      <c r="AQ130" s="73" t="str">
        <f t="shared" si="73"/>
        <v>C</v>
      </c>
      <c r="AR130" s="74">
        <f t="shared" si="74"/>
        <v>1</v>
      </c>
      <c r="AS130" s="87" t="s">
        <v>739</v>
      </c>
      <c r="AT130" s="161">
        <v>1</v>
      </c>
      <c r="AU130" s="129" t="s">
        <v>740</v>
      </c>
      <c r="AV130" s="78" t="s">
        <v>756</v>
      </c>
      <c r="AW130" s="53"/>
    </row>
    <row r="131" spans="1:49" s="24" customFormat="1" ht="310" x14ac:dyDescent="0.35">
      <c r="A131" s="203" t="s">
        <v>121</v>
      </c>
      <c r="B131" s="83"/>
      <c r="C131" s="83"/>
      <c r="D131" s="77" t="s">
        <v>122</v>
      </c>
      <c r="E131" s="90">
        <v>44046</v>
      </c>
      <c r="F131" s="79" t="s">
        <v>123</v>
      </c>
      <c r="G131" s="79">
        <v>73</v>
      </c>
      <c r="H131" s="79" t="s">
        <v>49</v>
      </c>
      <c r="I131" s="87" t="s">
        <v>165</v>
      </c>
      <c r="J131" s="77" t="s">
        <v>86</v>
      </c>
      <c r="K131" s="93" t="s">
        <v>106</v>
      </c>
      <c r="L131" s="77" t="s">
        <v>34</v>
      </c>
      <c r="M131" s="77"/>
      <c r="N131" s="77"/>
      <c r="O131" s="88"/>
      <c r="P131" s="28"/>
      <c r="Q131" s="27"/>
      <c r="R131" s="27"/>
      <c r="S131" s="27"/>
      <c r="T131" s="91">
        <v>1</v>
      </c>
      <c r="U131" s="75" t="s">
        <v>128</v>
      </c>
      <c r="V131" s="86" t="s">
        <v>125</v>
      </c>
      <c r="W131" s="79" t="s">
        <v>126</v>
      </c>
      <c r="X131" s="79" t="s">
        <v>127</v>
      </c>
      <c r="Y131" s="77">
        <v>2</v>
      </c>
      <c r="Z131" s="89">
        <v>44075</v>
      </c>
      <c r="AA131" s="111">
        <v>44711</v>
      </c>
      <c r="AB131" s="90" t="s">
        <v>337</v>
      </c>
      <c r="AC131" s="79" t="s">
        <v>57</v>
      </c>
      <c r="AD131" s="27" t="s">
        <v>66</v>
      </c>
      <c r="AE131" s="20" t="str">
        <f t="shared" si="77"/>
        <v>A</v>
      </c>
      <c r="AF131" s="41">
        <f t="shared" si="78"/>
        <v>0.91</v>
      </c>
      <c r="AG131" s="21" t="s">
        <v>397</v>
      </c>
      <c r="AH131" s="25">
        <v>0.91</v>
      </c>
      <c r="AI131" s="21" t="s">
        <v>398</v>
      </c>
      <c r="AJ131" s="79" t="s">
        <v>66</v>
      </c>
      <c r="AK131" s="82" t="str">
        <f t="shared" si="75"/>
        <v>A</v>
      </c>
      <c r="AL131" s="74">
        <f t="shared" si="76"/>
        <v>0.95</v>
      </c>
      <c r="AM131" s="87" t="s">
        <v>544</v>
      </c>
      <c r="AN131" s="76">
        <v>0.95</v>
      </c>
      <c r="AO131" s="87" t="s">
        <v>545</v>
      </c>
      <c r="AP131" s="79" t="s">
        <v>737</v>
      </c>
      <c r="AQ131" s="73" t="str">
        <f t="shared" si="73"/>
        <v>C</v>
      </c>
      <c r="AR131" s="74">
        <f t="shared" si="74"/>
        <v>1</v>
      </c>
      <c r="AS131" s="87" t="s">
        <v>739</v>
      </c>
      <c r="AT131" s="161">
        <v>1</v>
      </c>
      <c r="AU131" s="129" t="s">
        <v>740</v>
      </c>
      <c r="AV131" s="78" t="s">
        <v>756</v>
      </c>
      <c r="AW131" s="53"/>
    </row>
    <row r="132" spans="1:49" s="24" customFormat="1" ht="310" x14ac:dyDescent="0.35">
      <c r="A132" s="203" t="s">
        <v>121</v>
      </c>
      <c r="B132" s="83"/>
      <c r="C132" s="83"/>
      <c r="D132" s="77" t="s">
        <v>122</v>
      </c>
      <c r="E132" s="90">
        <v>44046</v>
      </c>
      <c r="F132" s="79" t="s">
        <v>123</v>
      </c>
      <c r="G132" s="79">
        <v>87</v>
      </c>
      <c r="H132" s="79" t="s">
        <v>49</v>
      </c>
      <c r="I132" s="87" t="s">
        <v>166</v>
      </c>
      <c r="J132" s="77" t="s">
        <v>86</v>
      </c>
      <c r="K132" s="93" t="s">
        <v>106</v>
      </c>
      <c r="L132" s="77" t="s">
        <v>34</v>
      </c>
      <c r="M132" s="77"/>
      <c r="N132" s="77"/>
      <c r="O132" s="88"/>
      <c r="P132" s="28"/>
      <c r="Q132" s="27"/>
      <c r="R132" s="27"/>
      <c r="S132" s="29"/>
      <c r="T132" s="77">
        <v>1</v>
      </c>
      <c r="U132" s="75" t="s">
        <v>137</v>
      </c>
      <c r="V132" s="86" t="s">
        <v>125</v>
      </c>
      <c r="W132" s="79" t="s">
        <v>126</v>
      </c>
      <c r="X132" s="79" t="s">
        <v>127</v>
      </c>
      <c r="Y132" s="77">
        <v>2</v>
      </c>
      <c r="Z132" s="89">
        <v>44075</v>
      </c>
      <c r="AA132" s="111">
        <v>44711</v>
      </c>
      <c r="AB132" s="90" t="s">
        <v>337</v>
      </c>
      <c r="AC132" s="79" t="s">
        <v>57</v>
      </c>
      <c r="AD132" s="27" t="s">
        <v>66</v>
      </c>
      <c r="AE132" s="20" t="str">
        <f t="shared" si="77"/>
        <v>A</v>
      </c>
      <c r="AF132" s="41">
        <f t="shared" si="78"/>
        <v>0.91</v>
      </c>
      <c r="AG132" s="21" t="s">
        <v>397</v>
      </c>
      <c r="AH132" s="25">
        <v>0.91</v>
      </c>
      <c r="AI132" s="21" t="s">
        <v>398</v>
      </c>
      <c r="AJ132" s="79" t="s">
        <v>66</v>
      </c>
      <c r="AK132" s="82" t="str">
        <f t="shared" si="75"/>
        <v>A</v>
      </c>
      <c r="AL132" s="74">
        <f t="shared" si="76"/>
        <v>0.95</v>
      </c>
      <c r="AM132" s="87" t="s">
        <v>544</v>
      </c>
      <c r="AN132" s="76">
        <v>0.95</v>
      </c>
      <c r="AO132" s="87" t="s">
        <v>545</v>
      </c>
      <c r="AP132" s="79" t="s">
        <v>737</v>
      </c>
      <c r="AQ132" s="73" t="str">
        <f t="shared" si="73"/>
        <v>C</v>
      </c>
      <c r="AR132" s="74">
        <f t="shared" si="74"/>
        <v>1</v>
      </c>
      <c r="AS132" s="87" t="s">
        <v>739</v>
      </c>
      <c r="AT132" s="161">
        <v>1</v>
      </c>
      <c r="AU132" s="129" t="s">
        <v>740</v>
      </c>
      <c r="AV132" s="78" t="s">
        <v>756</v>
      </c>
      <c r="AW132" s="53"/>
    </row>
    <row r="133" spans="1:49" s="24" customFormat="1" ht="310" x14ac:dyDescent="0.35">
      <c r="A133" s="203" t="s">
        <v>121</v>
      </c>
      <c r="B133" s="83"/>
      <c r="C133" s="83"/>
      <c r="D133" s="77" t="s">
        <v>122</v>
      </c>
      <c r="E133" s="90">
        <v>44046</v>
      </c>
      <c r="F133" s="79" t="s">
        <v>123</v>
      </c>
      <c r="G133" s="79">
        <v>92</v>
      </c>
      <c r="H133" s="79" t="s">
        <v>49</v>
      </c>
      <c r="I133" s="87" t="s">
        <v>167</v>
      </c>
      <c r="J133" s="77" t="s">
        <v>86</v>
      </c>
      <c r="K133" s="93" t="s">
        <v>106</v>
      </c>
      <c r="L133" s="77" t="s">
        <v>34</v>
      </c>
      <c r="M133" s="77"/>
      <c r="N133" s="77"/>
      <c r="O133" s="88"/>
      <c r="P133" s="28"/>
      <c r="Q133" s="27"/>
      <c r="R133" s="27"/>
      <c r="S133" s="29"/>
      <c r="T133" s="79">
        <v>1</v>
      </c>
      <c r="U133" s="110" t="s">
        <v>138</v>
      </c>
      <c r="V133" s="86" t="s">
        <v>125</v>
      </c>
      <c r="W133" s="79" t="s">
        <v>126</v>
      </c>
      <c r="X133" s="79" t="s">
        <v>127</v>
      </c>
      <c r="Y133" s="77">
        <v>2</v>
      </c>
      <c r="Z133" s="89">
        <v>44075</v>
      </c>
      <c r="AA133" s="111">
        <v>44711</v>
      </c>
      <c r="AB133" s="90" t="s">
        <v>337</v>
      </c>
      <c r="AC133" s="79" t="s">
        <v>57</v>
      </c>
      <c r="AD133" s="27" t="s">
        <v>66</v>
      </c>
      <c r="AE133" s="20" t="str">
        <f t="shared" si="77"/>
        <v>A</v>
      </c>
      <c r="AF133" s="41">
        <f t="shared" si="78"/>
        <v>0.91</v>
      </c>
      <c r="AG133" s="21" t="s">
        <v>397</v>
      </c>
      <c r="AH133" s="25">
        <v>0.91</v>
      </c>
      <c r="AI133" s="21" t="s">
        <v>398</v>
      </c>
      <c r="AJ133" s="79" t="s">
        <v>66</v>
      </c>
      <c r="AK133" s="82" t="str">
        <f t="shared" si="75"/>
        <v>A</v>
      </c>
      <c r="AL133" s="74">
        <f t="shared" si="76"/>
        <v>0.95</v>
      </c>
      <c r="AM133" s="87" t="s">
        <v>544</v>
      </c>
      <c r="AN133" s="76">
        <v>0.95</v>
      </c>
      <c r="AO133" s="87" t="s">
        <v>545</v>
      </c>
      <c r="AP133" s="79" t="s">
        <v>737</v>
      </c>
      <c r="AQ133" s="73" t="str">
        <f t="shared" si="73"/>
        <v>C</v>
      </c>
      <c r="AR133" s="74">
        <f t="shared" si="74"/>
        <v>1</v>
      </c>
      <c r="AS133" s="87" t="s">
        <v>739</v>
      </c>
      <c r="AT133" s="161">
        <v>1</v>
      </c>
      <c r="AU133" s="129" t="s">
        <v>740</v>
      </c>
      <c r="AV133" s="78" t="s">
        <v>756</v>
      </c>
      <c r="AW133" s="53"/>
    </row>
    <row r="134" spans="1:49" s="24" customFormat="1" ht="310" x14ac:dyDescent="0.35">
      <c r="A134" s="203" t="s">
        <v>121</v>
      </c>
      <c r="B134" s="83"/>
      <c r="C134" s="83"/>
      <c r="D134" s="77" t="s">
        <v>122</v>
      </c>
      <c r="E134" s="90">
        <v>44046</v>
      </c>
      <c r="F134" s="79" t="s">
        <v>123</v>
      </c>
      <c r="G134" s="79">
        <v>99</v>
      </c>
      <c r="H134" s="79" t="s">
        <v>49</v>
      </c>
      <c r="I134" s="87" t="s">
        <v>168</v>
      </c>
      <c r="J134" s="77" t="s">
        <v>86</v>
      </c>
      <c r="K134" s="93" t="s">
        <v>106</v>
      </c>
      <c r="L134" s="77" t="s">
        <v>34</v>
      </c>
      <c r="M134" s="77"/>
      <c r="N134" s="77"/>
      <c r="O134" s="88"/>
      <c r="P134" s="28"/>
      <c r="Q134" s="27"/>
      <c r="R134" s="27"/>
      <c r="S134" s="27"/>
      <c r="T134" s="77">
        <v>1</v>
      </c>
      <c r="U134" s="75" t="s">
        <v>128</v>
      </c>
      <c r="V134" s="86" t="s">
        <v>125</v>
      </c>
      <c r="W134" s="79" t="s">
        <v>126</v>
      </c>
      <c r="X134" s="79" t="s">
        <v>127</v>
      </c>
      <c r="Y134" s="77">
        <v>2</v>
      </c>
      <c r="Z134" s="89">
        <v>44075</v>
      </c>
      <c r="AA134" s="111">
        <v>44711</v>
      </c>
      <c r="AB134" s="90" t="s">
        <v>337</v>
      </c>
      <c r="AC134" s="79" t="s">
        <v>57</v>
      </c>
      <c r="AD134" s="27" t="s">
        <v>66</v>
      </c>
      <c r="AE134" s="20" t="str">
        <f t="shared" si="77"/>
        <v>A</v>
      </c>
      <c r="AF134" s="41">
        <f t="shared" si="78"/>
        <v>0.91</v>
      </c>
      <c r="AG134" s="21" t="s">
        <v>397</v>
      </c>
      <c r="AH134" s="25">
        <v>0.91</v>
      </c>
      <c r="AI134" s="21" t="s">
        <v>398</v>
      </c>
      <c r="AJ134" s="79" t="s">
        <v>66</v>
      </c>
      <c r="AK134" s="82" t="str">
        <f t="shared" si="75"/>
        <v>A</v>
      </c>
      <c r="AL134" s="74">
        <f t="shared" si="76"/>
        <v>0.95</v>
      </c>
      <c r="AM134" s="87" t="s">
        <v>544</v>
      </c>
      <c r="AN134" s="76">
        <v>0.95</v>
      </c>
      <c r="AO134" s="87" t="s">
        <v>545</v>
      </c>
      <c r="AP134" s="79" t="s">
        <v>737</v>
      </c>
      <c r="AQ134" s="73" t="str">
        <f t="shared" si="73"/>
        <v>C</v>
      </c>
      <c r="AR134" s="74">
        <f t="shared" si="74"/>
        <v>1</v>
      </c>
      <c r="AS134" s="87" t="s">
        <v>739</v>
      </c>
      <c r="AT134" s="161">
        <v>1</v>
      </c>
      <c r="AU134" s="129" t="s">
        <v>740</v>
      </c>
      <c r="AV134" s="78" t="s">
        <v>756</v>
      </c>
      <c r="AW134" s="53"/>
    </row>
    <row r="135" spans="1:49" s="24" customFormat="1" ht="310" x14ac:dyDescent="0.35">
      <c r="A135" s="203" t="s">
        <v>121</v>
      </c>
      <c r="B135" s="83"/>
      <c r="C135" s="83"/>
      <c r="D135" s="77" t="s">
        <v>122</v>
      </c>
      <c r="E135" s="90">
        <v>44046</v>
      </c>
      <c r="F135" s="79" t="s">
        <v>123</v>
      </c>
      <c r="G135" s="79">
        <v>140</v>
      </c>
      <c r="H135" s="79" t="s">
        <v>49</v>
      </c>
      <c r="I135" s="87" t="s">
        <v>169</v>
      </c>
      <c r="J135" s="77" t="s">
        <v>86</v>
      </c>
      <c r="K135" s="93" t="s">
        <v>106</v>
      </c>
      <c r="L135" s="77" t="s">
        <v>34</v>
      </c>
      <c r="M135" s="77"/>
      <c r="N135" s="77"/>
      <c r="O135" s="88"/>
      <c r="P135" s="28"/>
      <c r="Q135" s="27"/>
      <c r="R135" s="27"/>
      <c r="S135" s="27"/>
      <c r="T135" s="91">
        <v>1</v>
      </c>
      <c r="U135" s="75" t="s">
        <v>128</v>
      </c>
      <c r="V135" s="86" t="s">
        <v>125</v>
      </c>
      <c r="W135" s="79" t="s">
        <v>126</v>
      </c>
      <c r="X135" s="79" t="s">
        <v>127</v>
      </c>
      <c r="Y135" s="79">
        <v>2</v>
      </c>
      <c r="Z135" s="81">
        <v>44075</v>
      </c>
      <c r="AA135" s="81">
        <v>44561</v>
      </c>
      <c r="AB135" s="90" t="s">
        <v>140</v>
      </c>
      <c r="AC135" s="79" t="s">
        <v>57</v>
      </c>
      <c r="AD135" s="27" t="s">
        <v>66</v>
      </c>
      <c r="AE135" s="20" t="str">
        <f t="shared" si="77"/>
        <v>A</v>
      </c>
      <c r="AF135" s="41">
        <f t="shared" si="78"/>
        <v>0.91</v>
      </c>
      <c r="AG135" s="21" t="s">
        <v>397</v>
      </c>
      <c r="AH135" s="25">
        <v>0.91</v>
      </c>
      <c r="AI135" s="21" t="s">
        <v>398</v>
      </c>
      <c r="AJ135" s="79" t="s">
        <v>66</v>
      </c>
      <c r="AK135" s="82" t="str">
        <f t="shared" si="75"/>
        <v>A</v>
      </c>
      <c r="AL135" s="74">
        <f t="shared" si="76"/>
        <v>0.95</v>
      </c>
      <c r="AM135" s="87" t="s">
        <v>544</v>
      </c>
      <c r="AN135" s="76">
        <v>0.95</v>
      </c>
      <c r="AO135" s="87" t="s">
        <v>545</v>
      </c>
      <c r="AP135" s="79" t="s">
        <v>737</v>
      </c>
      <c r="AQ135" s="73" t="str">
        <f t="shared" si="73"/>
        <v>C</v>
      </c>
      <c r="AR135" s="74">
        <f t="shared" si="74"/>
        <v>1</v>
      </c>
      <c r="AS135" s="87" t="s">
        <v>739</v>
      </c>
      <c r="AT135" s="161">
        <v>1</v>
      </c>
      <c r="AU135" s="129" t="s">
        <v>740</v>
      </c>
      <c r="AV135" s="78" t="s">
        <v>756</v>
      </c>
      <c r="AW135" s="53"/>
    </row>
    <row r="136" spans="1:49" ht="248" x14ac:dyDescent="0.35">
      <c r="A136" s="205" t="s">
        <v>338</v>
      </c>
      <c r="B136" s="83"/>
      <c r="C136" s="83"/>
      <c r="D136" s="79" t="s">
        <v>299</v>
      </c>
      <c r="E136" s="84">
        <v>44368</v>
      </c>
      <c r="F136" s="79" t="s">
        <v>123</v>
      </c>
      <c r="G136" s="77" t="s">
        <v>300</v>
      </c>
      <c r="H136" s="79" t="s">
        <v>49</v>
      </c>
      <c r="I136" s="86" t="s">
        <v>301</v>
      </c>
      <c r="J136" s="77" t="s">
        <v>86</v>
      </c>
      <c r="K136" s="93" t="s">
        <v>106</v>
      </c>
      <c r="L136" s="77" t="s">
        <v>34</v>
      </c>
      <c r="M136" s="77"/>
      <c r="N136" s="77"/>
      <c r="O136" s="85">
        <v>44370</v>
      </c>
      <c r="P136" s="49"/>
      <c r="Q136" s="49"/>
      <c r="R136" s="49"/>
      <c r="S136" s="49"/>
      <c r="T136" s="91">
        <v>1</v>
      </c>
      <c r="U136" s="86" t="s">
        <v>303</v>
      </c>
      <c r="V136" s="86" t="s">
        <v>305</v>
      </c>
      <c r="W136" s="86" t="s">
        <v>309</v>
      </c>
      <c r="X136" s="79" t="s">
        <v>310</v>
      </c>
      <c r="Y136" s="79">
        <v>4</v>
      </c>
      <c r="Z136" s="89">
        <v>44378</v>
      </c>
      <c r="AA136" s="89">
        <v>44742</v>
      </c>
      <c r="AB136" s="77" t="s">
        <v>975</v>
      </c>
      <c r="AC136" s="77" t="s">
        <v>35</v>
      </c>
      <c r="AD136" s="30" t="s">
        <v>36</v>
      </c>
      <c r="AE136" s="20" t="str">
        <f t="shared" si="77"/>
        <v>A</v>
      </c>
      <c r="AF136" s="41" t="str">
        <f t="shared" si="78"/>
        <v>N.A.</v>
      </c>
      <c r="AG136" s="21" t="s">
        <v>403</v>
      </c>
      <c r="AH136" s="50" t="s">
        <v>37</v>
      </c>
      <c r="AI136" s="42" t="s">
        <v>403</v>
      </c>
      <c r="AJ136" s="77" t="s">
        <v>36</v>
      </c>
      <c r="AK136" s="82" t="str">
        <f t="shared" si="75"/>
        <v>A</v>
      </c>
      <c r="AL136" s="74">
        <f t="shared" si="76"/>
        <v>0.5</v>
      </c>
      <c r="AM136" s="87" t="s">
        <v>549</v>
      </c>
      <c r="AN136" s="76">
        <v>0.5</v>
      </c>
      <c r="AO136" s="87" t="s">
        <v>550</v>
      </c>
      <c r="AP136" s="77" t="s">
        <v>733</v>
      </c>
      <c r="AQ136" s="82" t="s">
        <v>769</v>
      </c>
      <c r="AR136" s="74">
        <v>0</v>
      </c>
      <c r="AS136" s="87" t="s">
        <v>770</v>
      </c>
      <c r="AT136" s="161">
        <v>0.5</v>
      </c>
      <c r="AU136" s="87" t="s">
        <v>770</v>
      </c>
      <c r="AV136" s="142" t="s">
        <v>777</v>
      </c>
    </row>
    <row r="137" spans="1:49" ht="170.5" x14ac:dyDescent="0.35">
      <c r="A137" s="79" t="s">
        <v>338</v>
      </c>
      <c r="B137" s="83"/>
      <c r="C137" s="83"/>
      <c r="D137" s="79" t="s">
        <v>299</v>
      </c>
      <c r="E137" s="84">
        <v>44368</v>
      </c>
      <c r="F137" s="79" t="s">
        <v>123</v>
      </c>
      <c r="G137" s="77" t="s">
        <v>300</v>
      </c>
      <c r="H137" s="79" t="s">
        <v>49</v>
      </c>
      <c r="I137" s="86" t="s">
        <v>302</v>
      </c>
      <c r="J137" s="77" t="s">
        <v>86</v>
      </c>
      <c r="K137" s="93" t="s">
        <v>106</v>
      </c>
      <c r="L137" s="77" t="s">
        <v>34</v>
      </c>
      <c r="M137" s="77"/>
      <c r="N137" s="77"/>
      <c r="O137" s="85">
        <v>44370</v>
      </c>
      <c r="P137" s="49"/>
      <c r="Q137" s="49"/>
      <c r="R137" s="49"/>
      <c r="S137" s="49"/>
      <c r="T137" s="91">
        <v>2</v>
      </c>
      <c r="U137" s="86" t="s">
        <v>304</v>
      </c>
      <c r="V137" s="86" t="s">
        <v>306</v>
      </c>
      <c r="W137" s="86" t="s">
        <v>311</v>
      </c>
      <c r="X137" s="79" t="s">
        <v>312</v>
      </c>
      <c r="Y137" s="80" t="s">
        <v>315</v>
      </c>
      <c r="Z137" s="89">
        <v>44378</v>
      </c>
      <c r="AA137" s="89">
        <v>44742</v>
      </c>
      <c r="AB137" s="77" t="s">
        <v>975</v>
      </c>
      <c r="AC137" s="77" t="s">
        <v>35</v>
      </c>
      <c r="AD137" s="30" t="s">
        <v>36</v>
      </c>
      <c r="AE137" s="20" t="str">
        <f t="shared" si="77"/>
        <v>A</v>
      </c>
      <c r="AF137" s="41" t="str">
        <f t="shared" si="78"/>
        <v>N.A.</v>
      </c>
      <c r="AG137" s="21" t="s">
        <v>403</v>
      </c>
      <c r="AH137" s="50" t="s">
        <v>37</v>
      </c>
      <c r="AI137" s="42" t="s">
        <v>403</v>
      </c>
      <c r="AJ137" s="77" t="s">
        <v>36</v>
      </c>
      <c r="AK137" s="82" t="str">
        <f t="shared" si="75"/>
        <v>A</v>
      </c>
      <c r="AL137" s="74">
        <f t="shared" si="76"/>
        <v>0.5</v>
      </c>
      <c r="AM137" s="87" t="s">
        <v>551</v>
      </c>
      <c r="AN137" s="76">
        <v>0.5</v>
      </c>
      <c r="AO137" s="87" t="s">
        <v>552</v>
      </c>
      <c r="AP137" s="77" t="s">
        <v>733</v>
      </c>
      <c r="AQ137" s="82" t="s">
        <v>769</v>
      </c>
      <c r="AR137" s="74">
        <v>0</v>
      </c>
      <c r="AS137" s="87" t="s">
        <v>770</v>
      </c>
      <c r="AT137" s="161">
        <v>0.5</v>
      </c>
      <c r="AU137" s="87" t="s">
        <v>770</v>
      </c>
      <c r="AV137" s="142" t="s">
        <v>777</v>
      </c>
    </row>
    <row r="138" spans="1:49" ht="170.5" x14ac:dyDescent="0.35">
      <c r="A138" s="79" t="s">
        <v>338</v>
      </c>
      <c r="B138" s="83"/>
      <c r="C138" s="83"/>
      <c r="D138" s="79" t="s">
        <v>299</v>
      </c>
      <c r="E138" s="84">
        <v>44368</v>
      </c>
      <c r="F138" s="79" t="s">
        <v>123</v>
      </c>
      <c r="G138" s="77" t="s">
        <v>300</v>
      </c>
      <c r="H138" s="79" t="s">
        <v>49</v>
      </c>
      <c r="I138" s="86" t="s">
        <v>302</v>
      </c>
      <c r="J138" s="77" t="s">
        <v>86</v>
      </c>
      <c r="K138" s="93" t="s">
        <v>106</v>
      </c>
      <c r="L138" s="77" t="s">
        <v>34</v>
      </c>
      <c r="M138" s="77"/>
      <c r="N138" s="77"/>
      <c r="O138" s="85">
        <v>44370</v>
      </c>
      <c r="P138" s="49"/>
      <c r="Q138" s="49"/>
      <c r="R138" s="49"/>
      <c r="S138" s="49"/>
      <c r="T138" s="91">
        <v>3</v>
      </c>
      <c r="U138" s="86" t="s">
        <v>304</v>
      </c>
      <c r="V138" s="86" t="s">
        <v>307</v>
      </c>
      <c r="W138" s="86" t="s">
        <v>311</v>
      </c>
      <c r="X138" s="79" t="s">
        <v>313</v>
      </c>
      <c r="Y138" s="80" t="s">
        <v>316</v>
      </c>
      <c r="Z138" s="89">
        <v>44378</v>
      </c>
      <c r="AA138" s="89">
        <v>44742</v>
      </c>
      <c r="AB138" s="77" t="s">
        <v>975</v>
      </c>
      <c r="AC138" s="77" t="s">
        <v>35</v>
      </c>
      <c r="AD138" s="30" t="s">
        <v>36</v>
      </c>
      <c r="AE138" s="20" t="str">
        <f t="shared" si="77"/>
        <v>A</v>
      </c>
      <c r="AF138" s="41" t="str">
        <f t="shared" si="78"/>
        <v>N.A.</v>
      </c>
      <c r="AG138" s="21" t="s">
        <v>403</v>
      </c>
      <c r="AH138" s="50" t="s">
        <v>37</v>
      </c>
      <c r="AI138" s="42" t="s">
        <v>403</v>
      </c>
      <c r="AJ138" s="77" t="s">
        <v>36</v>
      </c>
      <c r="AK138" s="82" t="str">
        <f t="shared" si="75"/>
        <v>A</v>
      </c>
      <c r="AL138" s="74">
        <f t="shared" si="76"/>
        <v>0.5</v>
      </c>
      <c r="AM138" s="87" t="s">
        <v>553</v>
      </c>
      <c r="AN138" s="76">
        <v>0.5</v>
      </c>
      <c r="AO138" s="87" t="s">
        <v>554</v>
      </c>
      <c r="AP138" s="77" t="s">
        <v>733</v>
      </c>
      <c r="AQ138" s="82" t="s">
        <v>769</v>
      </c>
      <c r="AR138" s="74">
        <v>0</v>
      </c>
      <c r="AS138" s="87" t="s">
        <v>770</v>
      </c>
      <c r="AT138" s="161">
        <v>0.5</v>
      </c>
      <c r="AU138" s="87" t="s">
        <v>770</v>
      </c>
      <c r="AV138" s="142" t="s">
        <v>777</v>
      </c>
    </row>
    <row r="139" spans="1:49" ht="170.5" x14ac:dyDescent="0.35">
      <c r="A139" s="79" t="s">
        <v>338</v>
      </c>
      <c r="B139" s="83"/>
      <c r="C139" s="83"/>
      <c r="D139" s="79" t="s">
        <v>299</v>
      </c>
      <c r="E139" s="84">
        <v>44368</v>
      </c>
      <c r="F139" s="79" t="s">
        <v>123</v>
      </c>
      <c r="G139" s="77" t="s">
        <v>300</v>
      </c>
      <c r="H139" s="79" t="s">
        <v>49</v>
      </c>
      <c r="I139" s="86" t="s">
        <v>302</v>
      </c>
      <c r="J139" s="77" t="s">
        <v>86</v>
      </c>
      <c r="K139" s="93" t="s">
        <v>106</v>
      </c>
      <c r="L139" s="77" t="s">
        <v>34</v>
      </c>
      <c r="M139" s="77"/>
      <c r="N139" s="77"/>
      <c r="O139" s="85">
        <v>44370</v>
      </c>
      <c r="P139" s="49"/>
      <c r="Q139" s="49"/>
      <c r="R139" s="49"/>
      <c r="S139" s="49"/>
      <c r="T139" s="91">
        <v>4</v>
      </c>
      <c r="U139" s="86" t="s">
        <v>304</v>
      </c>
      <c r="V139" s="86" t="s">
        <v>308</v>
      </c>
      <c r="W139" s="86" t="s">
        <v>311</v>
      </c>
      <c r="X139" s="79" t="s">
        <v>314</v>
      </c>
      <c r="Y139" s="80" t="s">
        <v>317</v>
      </c>
      <c r="Z139" s="89">
        <v>44378</v>
      </c>
      <c r="AA139" s="89">
        <v>44803</v>
      </c>
      <c r="AB139" s="77" t="s">
        <v>975</v>
      </c>
      <c r="AC139" s="77" t="s">
        <v>35</v>
      </c>
      <c r="AD139" s="30" t="s">
        <v>36</v>
      </c>
      <c r="AE139" s="20" t="str">
        <f t="shared" si="77"/>
        <v>A</v>
      </c>
      <c r="AF139" s="41" t="str">
        <f t="shared" si="78"/>
        <v>N.A.</v>
      </c>
      <c r="AG139" s="21" t="s">
        <v>403</v>
      </c>
      <c r="AH139" s="50" t="s">
        <v>37</v>
      </c>
      <c r="AI139" s="42" t="s">
        <v>403</v>
      </c>
      <c r="AJ139" s="77" t="s">
        <v>36</v>
      </c>
      <c r="AK139" s="82" t="str">
        <f t="shared" si="75"/>
        <v>A</v>
      </c>
      <c r="AL139" s="74">
        <f t="shared" si="76"/>
        <v>0.5</v>
      </c>
      <c r="AM139" s="87" t="s">
        <v>555</v>
      </c>
      <c r="AN139" s="76">
        <v>0.5</v>
      </c>
      <c r="AO139" s="87" t="s">
        <v>556</v>
      </c>
      <c r="AP139" s="77" t="s">
        <v>733</v>
      </c>
      <c r="AQ139" s="82" t="s">
        <v>769</v>
      </c>
      <c r="AR139" s="74">
        <v>0</v>
      </c>
      <c r="AS139" s="87" t="s">
        <v>770</v>
      </c>
      <c r="AT139" s="161">
        <v>0.5</v>
      </c>
      <c r="AU139" s="87" t="s">
        <v>770</v>
      </c>
      <c r="AV139" s="197" t="s">
        <v>968</v>
      </c>
    </row>
    <row r="140" spans="1:49" s="132" customFormat="1" ht="72.75" customHeight="1" x14ac:dyDescent="0.35">
      <c r="A140" s="205" t="s">
        <v>339</v>
      </c>
      <c r="B140" s="83"/>
      <c r="C140" s="105"/>
      <c r="D140" s="79" t="s">
        <v>319</v>
      </c>
      <c r="E140" s="84">
        <v>44371</v>
      </c>
      <c r="F140" s="79" t="s">
        <v>123</v>
      </c>
      <c r="G140" s="77" t="s">
        <v>320</v>
      </c>
      <c r="H140" s="77" t="s">
        <v>49</v>
      </c>
      <c r="I140" s="75" t="s">
        <v>322</v>
      </c>
      <c r="J140" s="77" t="s">
        <v>86</v>
      </c>
      <c r="K140" s="93" t="s">
        <v>106</v>
      </c>
      <c r="L140" s="77" t="s">
        <v>34</v>
      </c>
      <c r="M140" s="77"/>
      <c r="N140" s="77"/>
      <c r="O140" s="88"/>
      <c r="P140" s="49"/>
      <c r="Q140" s="49"/>
      <c r="R140" s="49"/>
      <c r="S140" s="49"/>
      <c r="T140" s="83">
        <v>3</v>
      </c>
      <c r="U140" s="75" t="s">
        <v>324</v>
      </c>
      <c r="V140" s="75" t="s">
        <v>326</v>
      </c>
      <c r="W140" s="78" t="s">
        <v>330</v>
      </c>
      <c r="X140" s="78" t="s">
        <v>333</v>
      </c>
      <c r="Y140" s="83">
        <v>1</v>
      </c>
      <c r="Z140" s="94">
        <v>44409</v>
      </c>
      <c r="AA140" s="94">
        <v>44742</v>
      </c>
      <c r="AB140" s="77" t="s">
        <v>345</v>
      </c>
      <c r="AC140" s="77" t="s">
        <v>685</v>
      </c>
      <c r="AD140" s="30" t="s">
        <v>296</v>
      </c>
      <c r="AE140" s="20" t="str">
        <f t="shared" si="77"/>
        <v>A</v>
      </c>
      <c r="AF140" s="41" t="str">
        <f t="shared" si="78"/>
        <v>N.A.</v>
      </c>
      <c r="AG140" s="21" t="s">
        <v>347</v>
      </c>
      <c r="AH140" s="50" t="s">
        <v>37</v>
      </c>
      <c r="AI140" s="21" t="s">
        <v>344</v>
      </c>
      <c r="AJ140" s="77" t="s">
        <v>44</v>
      </c>
      <c r="AK140" s="82" t="str">
        <f t="shared" ref="AK140" si="79">IF(AN140="N.A.","A",(IF(AN140&lt;100%,"A","C")))</f>
        <v>A</v>
      </c>
      <c r="AL140" s="74">
        <f t="shared" ref="AL140" si="80">AN140</f>
        <v>0</v>
      </c>
      <c r="AM140" s="100" t="s">
        <v>557</v>
      </c>
      <c r="AN140" s="76">
        <v>0</v>
      </c>
      <c r="AO140" s="100" t="s">
        <v>558</v>
      </c>
      <c r="AP140" s="77" t="s">
        <v>731</v>
      </c>
      <c r="AQ140" s="73" t="str">
        <f t="shared" si="73"/>
        <v>A</v>
      </c>
      <c r="AR140" s="74">
        <f t="shared" si="74"/>
        <v>0</v>
      </c>
      <c r="AS140" s="100" t="s">
        <v>746</v>
      </c>
      <c r="AT140" s="161">
        <v>0</v>
      </c>
      <c r="AU140" s="100" t="s">
        <v>765</v>
      </c>
      <c r="AV140" s="197" t="s">
        <v>952</v>
      </c>
      <c r="AW140" s="131"/>
    </row>
    <row r="141" spans="1:49" ht="126" customHeight="1" x14ac:dyDescent="0.35">
      <c r="A141" s="206" t="s">
        <v>339</v>
      </c>
      <c r="B141" s="83"/>
      <c r="C141" s="112"/>
      <c r="D141" s="79" t="s">
        <v>319</v>
      </c>
      <c r="E141" s="84">
        <v>44371</v>
      </c>
      <c r="F141" s="79" t="s">
        <v>123</v>
      </c>
      <c r="G141" s="77" t="s">
        <v>321</v>
      </c>
      <c r="H141" s="77" t="s">
        <v>49</v>
      </c>
      <c r="I141" s="75" t="s">
        <v>323</v>
      </c>
      <c r="J141" s="77" t="s">
        <v>86</v>
      </c>
      <c r="K141" s="93" t="s">
        <v>106</v>
      </c>
      <c r="L141" s="77" t="s">
        <v>34</v>
      </c>
      <c r="M141" s="77"/>
      <c r="N141" s="77"/>
      <c r="O141" s="88"/>
      <c r="P141" s="69"/>
      <c r="Q141" s="69"/>
      <c r="R141" s="69"/>
      <c r="S141" s="69"/>
      <c r="T141" s="83">
        <v>1</v>
      </c>
      <c r="U141" s="75" t="s">
        <v>325</v>
      </c>
      <c r="V141" s="75" t="s">
        <v>327</v>
      </c>
      <c r="W141" s="75" t="s">
        <v>331</v>
      </c>
      <c r="X141" s="75" t="s">
        <v>334</v>
      </c>
      <c r="Y141" s="83">
        <v>1</v>
      </c>
      <c r="Z141" s="94">
        <v>44409</v>
      </c>
      <c r="AA141" s="111">
        <v>44711</v>
      </c>
      <c r="AB141" s="90" t="s">
        <v>337</v>
      </c>
      <c r="AC141" s="77" t="s">
        <v>57</v>
      </c>
      <c r="AD141" s="30" t="s">
        <v>66</v>
      </c>
      <c r="AE141" s="20" t="str">
        <f t="shared" si="77"/>
        <v>A</v>
      </c>
      <c r="AF141" s="41" t="str">
        <f t="shared" si="78"/>
        <v>N.A.</v>
      </c>
      <c r="AG141" s="21" t="s">
        <v>347</v>
      </c>
      <c r="AH141" s="50" t="s">
        <v>37</v>
      </c>
      <c r="AI141" s="21" t="s">
        <v>344</v>
      </c>
      <c r="AJ141" s="79" t="s">
        <v>66</v>
      </c>
      <c r="AK141" s="82" t="str">
        <f t="shared" si="75"/>
        <v>A</v>
      </c>
      <c r="AL141" s="74">
        <f t="shared" si="76"/>
        <v>0.95</v>
      </c>
      <c r="AM141" s="87" t="s">
        <v>544</v>
      </c>
      <c r="AN141" s="76">
        <v>0.95</v>
      </c>
      <c r="AO141" s="87" t="s">
        <v>545</v>
      </c>
      <c r="AP141" s="79" t="s">
        <v>737</v>
      </c>
      <c r="AQ141" s="73" t="str">
        <f t="shared" si="73"/>
        <v>C</v>
      </c>
      <c r="AR141" s="74">
        <f t="shared" si="74"/>
        <v>1</v>
      </c>
      <c r="AS141" s="87" t="s">
        <v>739</v>
      </c>
      <c r="AT141" s="161">
        <v>1</v>
      </c>
      <c r="AU141" s="129" t="s">
        <v>740</v>
      </c>
      <c r="AV141" s="78" t="s">
        <v>756</v>
      </c>
    </row>
    <row r="142" spans="1:49" s="132" customFormat="1" ht="177" customHeight="1" x14ac:dyDescent="0.35">
      <c r="A142" s="66" t="s">
        <v>437</v>
      </c>
      <c r="B142" s="96"/>
      <c r="C142" s="139"/>
      <c r="D142" s="95" t="s">
        <v>436</v>
      </c>
      <c r="E142" s="97">
        <v>44529</v>
      </c>
      <c r="F142" s="95" t="s">
        <v>123</v>
      </c>
      <c r="G142" s="95" t="s">
        <v>438</v>
      </c>
      <c r="H142" s="95" t="s">
        <v>49</v>
      </c>
      <c r="I142" s="98" t="s">
        <v>439</v>
      </c>
      <c r="J142" s="77" t="s">
        <v>86</v>
      </c>
      <c r="K142" s="93" t="s">
        <v>106</v>
      </c>
      <c r="L142" s="95" t="s">
        <v>34</v>
      </c>
      <c r="M142" s="95"/>
      <c r="N142" s="95"/>
      <c r="O142" s="97">
        <v>44543</v>
      </c>
      <c r="P142" s="52"/>
      <c r="Q142" s="54"/>
      <c r="R142" s="54"/>
      <c r="S142" s="52"/>
      <c r="T142" s="96">
        <v>1</v>
      </c>
      <c r="U142" s="140" t="s">
        <v>440</v>
      </c>
      <c r="V142" s="98" t="s">
        <v>441</v>
      </c>
      <c r="W142" s="95" t="s">
        <v>442</v>
      </c>
      <c r="X142" s="77" t="s">
        <v>443</v>
      </c>
      <c r="Y142" s="95">
        <v>1</v>
      </c>
      <c r="Z142" s="99">
        <v>44537</v>
      </c>
      <c r="AA142" s="99">
        <v>44651</v>
      </c>
      <c r="AB142" s="95" t="s">
        <v>336</v>
      </c>
      <c r="AC142" s="77" t="s">
        <v>683</v>
      </c>
      <c r="AD142" s="54"/>
      <c r="AE142" s="54"/>
      <c r="AF142" s="54"/>
      <c r="AG142" s="55"/>
      <c r="AH142" s="54"/>
      <c r="AI142" s="54"/>
      <c r="AJ142" s="95" t="s">
        <v>44</v>
      </c>
      <c r="AK142" s="82" t="str">
        <f t="shared" ref="AK142:AK143" si="81">IF(AN142="N.A.","A",(IF(AN142&lt;100%,"A","C")))</f>
        <v>A</v>
      </c>
      <c r="AL142" s="74">
        <f t="shared" ref="AL142:AL143" si="82">AN142</f>
        <v>0</v>
      </c>
      <c r="AM142" s="100" t="s">
        <v>557</v>
      </c>
      <c r="AN142" s="101">
        <v>0</v>
      </c>
      <c r="AO142" s="100" t="s">
        <v>558</v>
      </c>
      <c r="AP142" s="95" t="s">
        <v>731</v>
      </c>
      <c r="AQ142" s="73" t="str">
        <f t="shared" si="73"/>
        <v>C</v>
      </c>
      <c r="AR142" s="74">
        <f t="shared" si="74"/>
        <v>1</v>
      </c>
      <c r="AS142" s="100" t="s">
        <v>745</v>
      </c>
      <c r="AT142" s="161">
        <v>1</v>
      </c>
      <c r="AU142" s="100" t="s">
        <v>766</v>
      </c>
      <c r="AV142" s="78" t="s">
        <v>949</v>
      </c>
      <c r="AW142" s="131"/>
    </row>
    <row r="143" spans="1:49" s="132" customFormat="1" ht="135" customHeight="1" x14ac:dyDescent="0.35">
      <c r="A143" s="66" t="s">
        <v>444</v>
      </c>
      <c r="B143" s="96"/>
      <c r="C143" s="96"/>
      <c r="D143" s="95" t="s">
        <v>445</v>
      </c>
      <c r="E143" s="97">
        <v>44533</v>
      </c>
      <c r="F143" s="95" t="s">
        <v>123</v>
      </c>
      <c r="G143" s="95" t="s">
        <v>446</v>
      </c>
      <c r="H143" s="95" t="s">
        <v>49</v>
      </c>
      <c r="I143" s="98" t="s">
        <v>447</v>
      </c>
      <c r="J143" s="77" t="s">
        <v>86</v>
      </c>
      <c r="K143" s="93" t="s">
        <v>106</v>
      </c>
      <c r="L143" s="95" t="s">
        <v>34</v>
      </c>
      <c r="M143" s="95"/>
      <c r="N143" s="95"/>
      <c r="O143" s="97">
        <v>44564</v>
      </c>
      <c r="P143" s="52"/>
      <c r="Q143" s="54"/>
      <c r="R143" s="54"/>
      <c r="S143" s="52"/>
      <c r="T143" s="96">
        <v>1</v>
      </c>
      <c r="U143" s="107" t="s">
        <v>448</v>
      </c>
      <c r="V143" s="87" t="s">
        <v>449</v>
      </c>
      <c r="W143" s="78" t="s">
        <v>450</v>
      </c>
      <c r="X143" s="78" t="s">
        <v>451</v>
      </c>
      <c r="Y143" s="95">
        <v>1</v>
      </c>
      <c r="Z143" s="99">
        <v>44576</v>
      </c>
      <c r="AA143" s="99">
        <v>44742</v>
      </c>
      <c r="AB143" s="95" t="s">
        <v>452</v>
      </c>
      <c r="AC143" s="95" t="s">
        <v>642</v>
      </c>
      <c r="AD143" s="54"/>
      <c r="AE143" s="54"/>
      <c r="AF143" s="54"/>
      <c r="AG143" s="55"/>
      <c r="AH143" s="54"/>
      <c r="AI143" s="54"/>
      <c r="AJ143" s="95" t="s">
        <v>52</v>
      </c>
      <c r="AK143" s="82" t="str">
        <f t="shared" si="81"/>
        <v>A</v>
      </c>
      <c r="AL143" s="74">
        <f t="shared" si="82"/>
        <v>0</v>
      </c>
      <c r="AM143" s="100" t="s">
        <v>557</v>
      </c>
      <c r="AN143" s="101">
        <v>0</v>
      </c>
      <c r="AO143" s="100" t="s">
        <v>558</v>
      </c>
      <c r="AP143" s="95" t="s">
        <v>730</v>
      </c>
      <c r="AQ143" s="73" t="str">
        <f t="shared" si="73"/>
        <v>A</v>
      </c>
      <c r="AR143" s="74">
        <f t="shared" si="74"/>
        <v>0</v>
      </c>
      <c r="AS143" s="42" t="s">
        <v>792</v>
      </c>
      <c r="AT143" s="190">
        <v>0</v>
      </c>
      <c r="AU143" s="42" t="s">
        <v>792</v>
      </c>
      <c r="AV143" s="197" t="s">
        <v>967</v>
      </c>
      <c r="AW143" s="131"/>
    </row>
    <row r="144" spans="1:49" s="132" customFormat="1" ht="107.25" customHeight="1" x14ac:dyDescent="0.35">
      <c r="A144" s="66" t="s">
        <v>444</v>
      </c>
      <c r="B144" s="96"/>
      <c r="C144" s="96"/>
      <c r="D144" s="95" t="s">
        <v>445</v>
      </c>
      <c r="E144" s="97">
        <v>44533</v>
      </c>
      <c r="F144" s="95" t="s">
        <v>123</v>
      </c>
      <c r="G144" s="95" t="s">
        <v>454</v>
      </c>
      <c r="H144" s="95" t="s">
        <v>49</v>
      </c>
      <c r="I144" s="98" t="s">
        <v>453</v>
      </c>
      <c r="J144" s="77" t="s">
        <v>86</v>
      </c>
      <c r="K144" s="93" t="s">
        <v>106</v>
      </c>
      <c r="L144" s="95" t="s">
        <v>34</v>
      </c>
      <c r="M144" s="95"/>
      <c r="N144" s="95"/>
      <c r="O144" s="97">
        <v>44564</v>
      </c>
      <c r="P144" s="66"/>
      <c r="Q144" s="70"/>
      <c r="R144" s="70"/>
      <c r="S144" s="66"/>
      <c r="T144" s="96">
        <v>1</v>
      </c>
      <c r="U144" s="87" t="s">
        <v>455</v>
      </c>
      <c r="V144" s="87" t="s">
        <v>456</v>
      </c>
      <c r="W144" s="78" t="s">
        <v>457</v>
      </c>
      <c r="X144" s="78" t="s">
        <v>55</v>
      </c>
      <c r="Y144" s="95">
        <v>1</v>
      </c>
      <c r="Z144" s="99">
        <v>44562</v>
      </c>
      <c r="AA144" s="99">
        <v>44742</v>
      </c>
      <c r="AB144" s="95" t="s">
        <v>458</v>
      </c>
      <c r="AC144" s="77" t="s">
        <v>683</v>
      </c>
      <c r="AD144" s="70"/>
      <c r="AE144" s="70"/>
      <c r="AF144" s="70"/>
      <c r="AG144" s="71"/>
      <c r="AH144" s="70"/>
      <c r="AI144" s="70"/>
      <c r="AJ144" s="95" t="s">
        <v>36</v>
      </c>
      <c r="AK144" s="82" t="str">
        <f t="shared" si="75"/>
        <v>A</v>
      </c>
      <c r="AL144" s="74">
        <f t="shared" si="76"/>
        <v>0</v>
      </c>
      <c r="AM144" s="100" t="s">
        <v>557</v>
      </c>
      <c r="AN144" s="101">
        <v>0</v>
      </c>
      <c r="AO144" s="100" t="s">
        <v>559</v>
      </c>
      <c r="AP144" s="52" t="s">
        <v>733</v>
      </c>
      <c r="AQ144" s="137" t="s">
        <v>769</v>
      </c>
      <c r="AR144" s="138">
        <v>0</v>
      </c>
      <c r="AS144" s="141" t="s">
        <v>746</v>
      </c>
      <c r="AT144" s="191">
        <v>0</v>
      </c>
      <c r="AU144" s="141" t="s">
        <v>746</v>
      </c>
      <c r="AV144" s="197" t="s">
        <v>966</v>
      </c>
      <c r="AW144" s="131"/>
    </row>
    <row r="145" spans="1:49" s="132" customFormat="1" ht="186.75" customHeight="1" x14ac:dyDescent="0.35">
      <c r="A145" s="66" t="s">
        <v>444</v>
      </c>
      <c r="B145" s="96"/>
      <c r="C145" s="96"/>
      <c r="D145" s="95" t="s">
        <v>445</v>
      </c>
      <c r="E145" s="97">
        <v>44533</v>
      </c>
      <c r="F145" s="95" t="s">
        <v>123</v>
      </c>
      <c r="G145" s="95" t="s">
        <v>459</v>
      </c>
      <c r="H145" s="95" t="s">
        <v>49</v>
      </c>
      <c r="I145" s="98" t="s">
        <v>460</v>
      </c>
      <c r="J145" s="77" t="s">
        <v>86</v>
      </c>
      <c r="K145" s="93" t="s">
        <v>106</v>
      </c>
      <c r="L145" s="95" t="s">
        <v>34</v>
      </c>
      <c r="M145" s="95"/>
      <c r="N145" s="95"/>
      <c r="O145" s="97">
        <v>44564</v>
      </c>
      <c r="P145" s="52"/>
      <c r="Q145" s="54"/>
      <c r="R145" s="54"/>
      <c r="S145" s="52"/>
      <c r="T145" s="96">
        <v>1</v>
      </c>
      <c r="U145" s="87" t="s">
        <v>461</v>
      </c>
      <c r="V145" s="87" t="s">
        <v>462</v>
      </c>
      <c r="W145" s="133" t="s">
        <v>329</v>
      </c>
      <c r="X145" s="78" t="s">
        <v>463</v>
      </c>
      <c r="Y145" s="77">
        <v>1</v>
      </c>
      <c r="Z145" s="99">
        <v>44571</v>
      </c>
      <c r="AA145" s="99">
        <v>44742</v>
      </c>
      <c r="AB145" s="95" t="s">
        <v>464</v>
      </c>
      <c r="AC145" s="95" t="s">
        <v>644</v>
      </c>
      <c r="AD145" s="54"/>
      <c r="AE145" s="54"/>
      <c r="AF145" s="54"/>
      <c r="AG145" s="55"/>
      <c r="AH145" s="54"/>
      <c r="AI145" s="54"/>
      <c r="AJ145" s="95" t="s">
        <v>53</v>
      </c>
      <c r="AK145" s="82" t="str">
        <f t="shared" si="75"/>
        <v>A</v>
      </c>
      <c r="AL145" s="74">
        <f t="shared" si="76"/>
        <v>0</v>
      </c>
      <c r="AM145" s="100" t="s">
        <v>557</v>
      </c>
      <c r="AN145" s="101">
        <v>0</v>
      </c>
      <c r="AO145" s="100" t="s">
        <v>560</v>
      </c>
      <c r="AP145" s="95" t="s">
        <v>728</v>
      </c>
      <c r="AQ145" s="73" t="str">
        <f t="shared" si="73"/>
        <v>A</v>
      </c>
      <c r="AR145" s="74">
        <f t="shared" si="74"/>
        <v>0</v>
      </c>
      <c r="AS145" s="100" t="s">
        <v>746</v>
      </c>
      <c r="AT145" s="161">
        <v>0</v>
      </c>
      <c r="AU145" s="100" t="s">
        <v>767</v>
      </c>
      <c r="AV145" s="197" t="s">
        <v>965</v>
      </c>
      <c r="AW145" s="131"/>
    </row>
    <row r="146" spans="1:49" s="132" customFormat="1" ht="264.75" customHeight="1" x14ac:dyDescent="0.35">
      <c r="A146" s="66" t="s">
        <v>444</v>
      </c>
      <c r="B146" s="96"/>
      <c r="C146" s="96"/>
      <c r="D146" s="95" t="s">
        <v>445</v>
      </c>
      <c r="E146" s="97">
        <v>44533</v>
      </c>
      <c r="F146" s="95" t="s">
        <v>123</v>
      </c>
      <c r="G146" s="95" t="s">
        <v>465</v>
      </c>
      <c r="H146" s="95" t="s">
        <v>49</v>
      </c>
      <c r="I146" s="98" t="s">
        <v>466</v>
      </c>
      <c r="J146" s="77" t="s">
        <v>86</v>
      </c>
      <c r="K146" s="93" t="s">
        <v>106</v>
      </c>
      <c r="L146" s="95" t="s">
        <v>34</v>
      </c>
      <c r="M146" s="95"/>
      <c r="N146" s="95"/>
      <c r="O146" s="97">
        <v>44564</v>
      </c>
      <c r="P146" s="66"/>
      <c r="Q146" s="70"/>
      <c r="R146" s="70"/>
      <c r="S146" s="66"/>
      <c r="T146" s="96">
        <v>1</v>
      </c>
      <c r="U146" s="87" t="s">
        <v>467</v>
      </c>
      <c r="V146" s="87" t="s">
        <v>468</v>
      </c>
      <c r="W146" s="78" t="s">
        <v>469</v>
      </c>
      <c r="X146" s="78" t="s">
        <v>470</v>
      </c>
      <c r="Y146" s="77">
        <v>1</v>
      </c>
      <c r="Z146" s="99">
        <v>44559</v>
      </c>
      <c r="AA146" s="99">
        <v>44568</v>
      </c>
      <c r="AB146" s="95" t="s">
        <v>336</v>
      </c>
      <c r="AC146" s="77" t="s">
        <v>683</v>
      </c>
      <c r="AD146" s="70"/>
      <c r="AE146" s="70"/>
      <c r="AF146" s="70"/>
      <c r="AG146" s="71"/>
      <c r="AH146" s="70"/>
      <c r="AI146" s="70"/>
      <c r="AJ146" s="95" t="s">
        <v>67</v>
      </c>
      <c r="AK146" s="82" t="str">
        <f t="shared" si="75"/>
        <v>A</v>
      </c>
      <c r="AL146" s="74">
        <f t="shared" si="76"/>
        <v>0</v>
      </c>
      <c r="AM146" s="100" t="s">
        <v>557</v>
      </c>
      <c r="AN146" s="101">
        <v>0</v>
      </c>
      <c r="AO146" s="100" t="s">
        <v>558</v>
      </c>
      <c r="AP146" s="95" t="s">
        <v>736</v>
      </c>
      <c r="AQ146" s="73" t="str">
        <f t="shared" si="73"/>
        <v>C</v>
      </c>
      <c r="AR146" s="74">
        <f t="shared" si="74"/>
        <v>1</v>
      </c>
      <c r="AS146" s="100" t="s">
        <v>747</v>
      </c>
      <c r="AT146" s="161">
        <v>1</v>
      </c>
      <c r="AU146" s="100" t="s">
        <v>749</v>
      </c>
      <c r="AV146" s="188" t="s">
        <v>768</v>
      </c>
      <c r="AW146" s="131"/>
    </row>
    <row r="147" spans="1:49" s="132" customFormat="1" ht="141.75" customHeight="1" x14ac:dyDescent="0.35">
      <c r="A147" s="66" t="s">
        <v>444</v>
      </c>
      <c r="B147" s="96"/>
      <c r="C147" s="96"/>
      <c r="D147" s="95" t="s">
        <v>445</v>
      </c>
      <c r="E147" s="97">
        <v>44533</v>
      </c>
      <c r="F147" s="95" t="s">
        <v>123</v>
      </c>
      <c r="G147" s="95" t="s">
        <v>471</v>
      </c>
      <c r="H147" s="95" t="s">
        <v>49</v>
      </c>
      <c r="I147" s="98" t="s">
        <v>472</v>
      </c>
      <c r="J147" s="77" t="s">
        <v>86</v>
      </c>
      <c r="K147" s="93" t="s">
        <v>106</v>
      </c>
      <c r="L147" s="95" t="s">
        <v>34</v>
      </c>
      <c r="M147" s="95"/>
      <c r="N147" s="95"/>
      <c r="O147" s="97">
        <v>44564</v>
      </c>
      <c r="P147" s="52"/>
      <c r="Q147" s="54"/>
      <c r="R147" s="54"/>
      <c r="S147" s="52"/>
      <c r="T147" s="96">
        <v>1</v>
      </c>
      <c r="U147" s="87" t="s">
        <v>473</v>
      </c>
      <c r="V147" s="87" t="s">
        <v>462</v>
      </c>
      <c r="W147" s="133" t="s">
        <v>329</v>
      </c>
      <c r="X147" s="78" t="s">
        <v>463</v>
      </c>
      <c r="Y147" s="77">
        <v>1</v>
      </c>
      <c r="Z147" s="99">
        <v>44562</v>
      </c>
      <c r="AA147" s="99">
        <v>44742</v>
      </c>
      <c r="AB147" s="95" t="s">
        <v>346</v>
      </c>
      <c r="AC147" s="95" t="s">
        <v>644</v>
      </c>
      <c r="AD147" s="54"/>
      <c r="AE147" s="54"/>
      <c r="AF147" s="54"/>
      <c r="AG147" s="55"/>
      <c r="AH147" s="54"/>
      <c r="AI147" s="54"/>
      <c r="AJ147" s="95" t="s">
        <v>44</v>
      </c>
      <c r="AK147" s="82" t="str">
        <f t="shared" si="75"/>
        <v>A</v>
      </c>
      <c r="AL147" s="74">
        <f t="shared" si="76"/>
        <v>0</v>
      </c>
      <c r="AM147" s="100" t="s">
        <v>557</v>
      </c>
      <c r="AN147" s="101">
        <v>0</v>
      </c>
      <c r="AO147" s="100" t="s">
        <v>558</v>
      </c>
      <c r="AP147" s="95" t="s">
        <v>731</v>
      </c>
      <c r="AQ147" s="73" t="str">
        <f t="shared" si="73"/>
        <v>A</v>
      </c>
      <c r="AR147" s="74">
        <f t="shared" si="74"/>
        <v>0</v>
      </c>
      <c r="AS147" s="100" t="s">
        <v>746</v>
      </c>
      <c r="AT147" s="161">
        <v>0</v>
      </c>
      <c r="AU147" s="100" t="s">
        <v>765</v>
      </c>
      <c r="AV147" s="197" t="s">
        <v>952</v>
      </c>
      <c r="AW147" s="131"/>
    </row>
    <row r="148" spans="1:49" ht="105.75" customHeight="1" x14ac:dyDescent="0.35">
      <c r="A148" s="66" t="s">
        <v>474</v>
      </c>
      <c r="B148" s="130">
        <v>4</v>
      </c>
      <c r="C148" s="96"/>
      <c r="D148" s="95" t="s">
        <v>475</v>
      </c>
      <c r="E148" s="97">
        <v>44533</v>
      </c>
      <c r="F148" s="95" t="s">
        <v>123</v>
      </c>
      <c r="G148" s="95" t="s">
        <v>476</v>
      </c>
      <c r="H148" s="95" t="s">
        <v>49</v>
      </c>
      <c r="I148" s="98" t="s">
        <v>477</v>
      </c>
      <c r="J148" s="77" t="s">
        <v>86</v>
      </c>
      <c r="K148" s="93" t="s">
        <v>106</v>
      </c>
      <c r="L148" s="95" t="s">
        <v>34</v>
      </c>
      <c r="M148" s="95"/>
      <c r="N148" s="95"/>
      <c r="O148" s="106">
        <v>44554</v>
      </c>
      <c r="P148" s="52"/>
      <c r="Q148" s="54"/>
      <c r="R148" s="54"/>
      <c r="S148" s="52"/>
      <c r="T148" s="96">
        <v>1</v>
      </c>
      <c r="U148" s="87" t="s">
        <v>489</v>
      </c>
      <c r="V148" s="77" t="s">
        <v>478</v>
      </c>
      <c r="W148" s="75" t="s">
        <v>328</v>
      </c>
      <c r="X148" s="75" t="s">
        <v>332</v>
      </c>
      <c r="Y148" s="95">
        <v>1</v>
      </c>
      <c r="Z148" s="99">
        <v>44593</v>
      </c>
      <c r="AA148" s="99">
        <v>44773</v>
      </c>
      <c r="AB148" s="77" t="s">
        <v>345</v>
      </c>
      <c r="AC148" s="77" t="s">
        <v>685</v>
      </c>
      <c r="AD148" s="54"/>
      <c r="AE148" s="54"/>
      <c r="AF148" s="54"/>
      <c r="AG148" s="55"/>
      <c r="AH148" s="54"/>
      <c r="AI148" s="54"/>
      <c r="AJ148" s="95" t="s">
        <v>44</v>
      </c>
      <c r="AK148" s="82" t="str">
        <f t="shared" si="75"/>
        <v>A</v>
      </c>
      <c r="AL148" s="74">
        <f t="shared" si="76"/>
        <v>0</v>
      </c>
      <c r="AM148" s="100" t="s">
        <v>557</v>
      </c>
      <c r="AN148" s="101">
        <v>0</v>
      </c>
      <c r="AO148" s="100" t="s">
        <v>558</v>
      </c>
      <c r="AP148" s="95" t="s">
        <v>731</v>
      </c>
      <c r="AQ148" s="73" t="str">
        <f t="shared" si="73"/>
        <v>A</v>
      </c>
      <c r="AR148" s="74">
        <f t="shared" si="74"/>
        <v>0</v>
      </c>
      <c r="AS148" s="100" t="s">
        <v>746</v>
      </c>
      <c r="AT148" s="161">
        <v>0</v>
      </c>
      <c r="AU148" s="100" t="s">
        <v>765</v>
      </c>
      <c r="AV148" s="197" t="s">
        <v>964</v>
      </c>
    </row>
    <row r="149" spans="1:49" s="132" customFormat="1" ht="284.25" customHeight="1" x14ac:dyDescent="0.35">
      <c r="A149" s="95" t="s">
        <v>474</v>
      </c>
      <c r="B149" s="130">
        <v>4</v>
      </c>
      <c r="C149" s="96"/>
      <c r="D149" s="95" t="s">
        <v>475</v>
      </c>
      <c r="E149" s="97">
        <v>44533</v>
      </c>
      <c r="F149" s="95" t="s">
        <v>123</v>
      </c>
      <c r="G149" s="95" t="s">
        <v>476</v>
      </c>
      <c r="H149" s="95" t="s">
        <v>49</v>
      </c>
      <c r="I149" s="98" t="s">
        <v>477</v>
      </c>
      <c r="J149" s="77" t="s">
        <v>86</v>
      </c>
      <c r="K149" s="93" t="s">
        <v>106</v>
      </c>
      <c r="L149" s="95" t="s">
        <v>34</v>
      </c>
      <c r="M149" s="95"/>
      <c r="N149" s="95"/>
      <c r="O149" s="106">
        <v>44554</v>
      </c>
      <c r="P149" s="66"/>
      <c r="Q149" s="70"/>
      <c r="R149" s="70"/>
      <c r="S149" s="66"/>
      <c r="T149" s="96">
        <v>2</v>
      </c>
      <c r="U149" s="86" t="s">
        <v>479</v>
      </c>
      <c r="V149" s="77" t="s">
        <v>480</v>
      </c>
      <c r="W149" s="77" t="s">
        <v>743</v>
      </c>
      <c r="X149" s="75" t="s">
        <v>335</v>
      </c>
      <c r="Y149" s="95">
        <v>1</v>
      </c>
      <c r="Z149" s="99">
        <v>44562</v>
      </c>
      <c r="AA149" s="99">
        <v>44651</v>
      </c>
      <c r="AB149" s="95" t="s">
        <v>336</v>
      </c>
      <c r="AC149" s="77" t="s">
        <v>683</v>
      </c>
      <c r="AD149" s="54"/>
      <c r="AE149" s="54"/>
      <c r="AF149" s="54"/>
      <c r="AG149" s="55"/>
      <c r="AH149" s="54"/>
      <c r="AI149" s="54"/>
      <c r="AJ149" s="95" t="s">
        <v>66</v>
      </c>
      <c r="AK149" s="82" t="str">
        <f t="shared" si="75"/>
        <v>A</v>
      </c>
      <c r="AL149" s="74">
        <f t="shared" si="76"/>
        <v>0</v>
      </c>
      <c r="AM149" s="100" t="s">
        <v>557</v>
      </c>
      <c r="AN149" s="101">
        <v>0</v>
      </c>
      <c r="AO149" s="100" t="s">
        <v>558</v>
      </c>
      <c r="AP149" s="95" t="s">
        <v>737</v>
      </c>
      <c r="AQ149" s="73" t="str">
        <f t="shared" si="73"/>
        <v>C</v>
      </c>
      <c r="AR149" s="74">
        <f t="shared" si="74"/>
        <v>1</v>
      </c>
      <c r="AS149" s="100" t="s">
        <v>742</v>
      </c>
      <c r="AT149" s="161">
        <v>1</v>
      </c>
      <c r="AU149" s="134" t="s">
        <v>752</v>
      </c>
      <c r="AV149" s="78" t="s">
        <v>756</v>
      </c>
      <c r="AW149" s="131"/>
    </row>
    <row r="150" spans="1:49" s="132" customFormat="1" ht="245.25" customHeight="1" x14ac:dyDescent="0.35">
      <c r="A150" s="95" t="s">
        <v>474</v>
      </c>
      <c r="B150" s="130">
        <v>4</v>
      </c>
      <c r="C150" s="96"/>
      <c r="D150" s="95" t="s">
        <v>475</v>
      </c>
      <c r="E150" s="97">
        <v>44533</v>
      </c>
      <c r="F150" s="95" t="s">
        <v>123</v>
      </c>
      <c r="G150" s="95" t="s">
        <v>476</v>
      </c>
      <c r="H150" s="95" t="s">
        <v>49</v>
      </c>
      <c r="I150" s="98" t="s">
        <v>477</v>
      </c>
      <c r="J150" s="77" t="s">
        <v>86</v>
      </c>
      <c r="K150" s="93" t="s">
        <v>106</v>
      </c>
      <c r="L150" s="95" t="s">
        <v>34</v>
      </c>
      <c r="M150" s="95"/>
      <c r="N150" s="95"/>
      <c r="O150" s="106">
        <v>44554</v>
      </c>
      <c r="P150" s="66"/>
      <c r="Q150" s="70"/>
      <c r="R150" s="70"/>
      <c r="S150" s="66"/>
      <c r="T150" s="96">
        <v>3</v>
      </c>
      <c r="U150" s="86" t="s">
        <v>481</v>
      </c>
      <c r="V150" s="86" t="s">
        <v>482</v>
      </c>
      <c r="W150" s="98" t="s">
        <v>483</v>
      </c>
      <c r="X150" s="98" t="s">
        <v>484</v>
      </c>
      <c r="Y150" s="95">
        <v>1</v>
      </c>
      <c r="Z150" s="99" t="s">
        <v>490</v>
      </c>
      <c r="AA150" s="99">
        <v>44651</v>
      </c>
      <c r="AB150" s="90" t="s">
        <v>139</v>
      </c>
      <c r="AC150" s="87" t="s">
        <v>684</v>
      </c>
      <c r="AD150" s="70"/>
      <c r="AE150" s="70"/>
      <c r="AF150" s="70"/>
      <c r="AG150" s="71"/>
      <c r="AH150" s="70"/>
      <c r="AI150" s="70"/>
      <c r="AJ150" s="95" t="s">
        <v>67</v>
      </c>
      <c r="AK150" s="82" t="str">
        <f t="shared" si="75"/>
        <v>A</v>
      </c>
      <c r="AL150" s="74">
        <f t="shared" si="76"/>
        <v>0</v>
      </c>
      <c r="AM150" s="100" t="s">
        <v>557</v>
      </c>
      <c r="AN150" s="101">
        <v>0</v>
      </c>
      <c r="AO150" s="100" t="s">
        <v>558</v>
      </c>
      <c r="AP150" s="95" t="s">
        <v>736</v>
      </c>
      <c r="AQ150" s="73" t="str">
        <f t="shared" si="73"/>
        <v>C</v>
      </c>
      <c r="AR150" s="74">
        <f t="shared" si="74"/>
        <v>1</v>
      </c>
      <c r="AS150" s="100" t="s">
        <v>748</v>
      </c>
      <c r="AT150" s="161">
        <v>1</v>
      </c>
      <c r="AU150" s="100" t="s">
        <v>750</v>
      </c>
      <c r="AV150" s="188" t="s">
        <v>756</v>
      </c>
      <c r="AW150" s="131"/>
    </row>
    <row r="151" spans="1:49" ht="77.5" x14ac:dyDescent="0.35">
      <c r="A151" s="95" t="s">
        <v>474</v>
      </c>
      <c r="B151" s="130">
        <v>4</v>
      </c>
      <c r="C151" s="96"/>
      <c r="D151" s="95" t="s">
        <v>475</v>
      </c>
      <c r="E151" s="97">
        <v>44533</v>
      </c>
      <c r="F151" s="95" t="s">
        <v>123</v>
      </c>
      <c r="G151" s="95" t="s">
        <v>476</v>
      </c>
      <c r="H151" s="95" t="s">
        <v>49</v>
      </c>
      <c r="I151" s="98" t="s">
        <v>477</v>
      </c>
      <c r="J151" s="77" t="s">
        <v>86</v>
      </c>
      <c r="K151" s="93" t="s">
        <v>106</v>
      </c>
      <c r="L151" s="95" t="s">
        <v>34</v>
      </c>
      <c r="M151" s="95"/>
      <c r="N151" s="95"/>
      <c r="O151" s="106">
        <v>44554</v>
      </c>
      <c r="P151" s="66"/>
      <c r="Q151" s="70"/>
      <c r="R151" s="70"/>
      <c r="S151" s="66"/>
      <c r="T151" s="96">
        <v>4</v>
      </c>
      <c r="U151" s="107" t="s">
        <v>485</v>
      </c>
      <c r="V151" s="86" t="s">
        <v>486</v>
      </c>
      <c r="W151" s="75" t="s">
        <v>328</v>
      </c>
      <c r="X151" s="75" t="s">
        <v>335</v>
      </c>
      <c r="Y151" s="95">
        <v>1</v>
      </c>
      <c r="Z151" s="99">
        <v>44562</v>
      </c>
      <c r="AA151" s="99">
        <v>44742</v>
      </c>
      <c r="AB151" s="95" t="s">
        <v>336</v>
      </c>
      <c r="AC151" s="77" t="s">
        <v>683</v>
      </c>
      <c r="AD151" s="54"/>
      <c r="AE151" s="54"/>
      <c r="AF151" s="54"/>
      <c r="AG151" s="55"/>
      <c r="AH151" s="54"/>
      <c r="AI151" s="54"/>
      <c r="AJ151" s="95" t="s">
        <v>66</v>
      </c>
      <c r="AK151" s="82" t="str">
        <f t="shared" si="75"/>
        <v>A</v>
      </c>
      <c r="AL151" s="74">
        <f t="shared" si="76"/>
        <v>0</v>
      </c>
      <c r="AM151" s="100" t="s">
        <v>557</v>
      </c>
      <c r="AN151" s="101">
        <v>0</v>
      </c>
      <c r="AO151" s="100" t="s">
        <v>558</v>
      </c>
      <c r="AP151" s="95" t="s">
        <v>737</v>
      </c>
      <c r="AQ151" s="73" t="str">
        <f t="shared" si="73"/>
        <v>A</v>
      </c>
      <c r="AR151" s="74">
        <f t="shared" si="74"/>
        <v>0</v>
      </c>
      <c r="AS151" s="100" t="s">
        <v>741</v>
      </c>
      <c r="AT151" s="161">
        <v>0</v>
      </c>
      <c r="AU151" s="100" t="s">
        <v>751</v>
      </c>
      <c r="AV151" s="128" t="s">
        <v>951</v>
      </c>
    </row>
    <row r="152" spans="1:49" ht="133.5" customHeight="1" x14ac:dyDescent="0.35">
      <c r="A152" s="95" t="s">
        <v>474</v>
      </c>
      <c r="B152" s="130">
        <v>4</v>
      </c>
      <c r="C152" s="96"/>
      <c r="D152" s="95" t="s">
        <v>475</v>
      </c>
      <c r="E152" s="97">
        <v>44533</v>
      </c>
      <c r="F152" s="95" t="s">
        <v>123</v>
      </c>
      <c r="G152" s="95" t="s">
        <v>476</v>
      </c>
      <c r="H152" s="95" t="s">
        <v>49</v>
      </c>
      <c r="I152" s="98" t="s">
        <v>477</v>
      </c>
      <c r="J152" s="77" t="s">
        <v>86</v>
      </c>
      <c r="K152" s="93" t="s">
        <v>106</v>
      </c>
      <c r="L152" s="95" t="s">
        <v>34</v>
      </c>
      <c r="M152" s="95"/>
      <c r="N152" s="95"/>
      <c r="O152" s="106">
        <v>44554</v>
      </c>
      <c r="P152" s="52"/>
      <c r="Q152" s="54"/>
      <c r="R152" s="54"/>
      <c r="S152" s="52"/>
      <c r="T152" s="96">
        <v>5</v>
      </c>
      <c r="U152" s="107" t="s">
        <v>487</v>
      </c>
      <c r="V152" s="79" t="s">
        <v>488</v>
      </c>
      <c r="W152" s="79" t="s">
        <v>744</v>
      </c>
      <c r="X152" s="98" t="s">
        <v>484</v>
      </c>
      <c r="Y152" s="95">
        <v>1</v>
      </c>
      <c r="Z152" s="99">
        <v>44562</v>
      </c>
      <c r="AA152" s="99">
        <v>44742</v>
      </c>
      <c r="AB152" s="90" t="s">
        <v>139</v>
      </c>
      <c r="AC152" s="87" t="s">
        <v>684</v>
      </c>
      <c r="AD152" s="54"/>
      <c r="AE152" s="54"/>
      <c r="AF152" s="54"/>
      <c r="AG152" s="55"/>
      <c r="AH152" s="54"/>
      <c r="AI152" s="54"/>
      <c r="AJ152" s="95" t="s">
        <v>44</v>
      </c>
      <c r="AK152" s="82" t="str">
        <f>IF(AN152="N.A.","A",(IF(AN152&lt;100%,"A","C")))</f>
        <v>A</v>
      </c>
      <c r="AL152" s="74">
        <f>AN152</f>
        <v>0</v>
      </c>
      <c r="AM152" s="100" t="s">
        <v>557</v>
      </c>
      <c r="AN152" s="101">
        <v>0</v>
      </c>
      <c r="AO152" s="100" t="s">
        <v>558</v>
      </c>
      <c r="AP152" s="95" t="s">
        <v>731</v>
      </c>
      <c r="AQ152" s="73" t="str">
        <f t="shared" si="73"/>
        <v>A</v>
      </c>
      <c r="AR152" s="74">
        <f t="shared" si="74"/>
        <v>0</v>
      </c>
      <c r="AS152" s="100" t="s">
        <v>746</v>
      </c>
      <c r="AT152" s="161">
        <v>0</v>
      </c>
      <c r="AU152" s="42" t="s">
        <v>765</v>
      </c>
      <c r="AV152" s="128" t="s">
        <v>952</v>
      </c>
    </row>
    <row r="153" spans="1:49" x14ac:dyDescent="0.35">
      <c r="AG153" s="47"/>
    </row>
    <row r="154" spans="1:49" x14ac:dyDescent="0.35">
      <c r="AG154" s="47"/>
    </row>
    <row r="155" spans="1:49" x14ac:dyDescent="0.35">
      <c r="AG155" s="47"/>
    </row>
    <row r="156" spans="1:49" x14ac:dyDescent="0.35">
      <c r="AG156" s="47"/>
    </row>
    <row r="157" spans="1:49" x14ac:dyDescent="0.35">
      <c r="AG157" s="47"/>
    </row>
    <row r="158" spans="1:49" x14ac:dyDescent="0.35">
      <c r="AG158" s="47"/>
    </row>
    <row r="159" spans="1:49" x14ac:dyDescent="0.35">
      <c r="AG159" s="47"/>
    </row>
  </sheetData>
  <sheetProtection algorithmName="SHA-512" hashValue="nuhW+ka/Jrslr0J+7HY5oAR6uGwAXc/x70vJz52PMvHsRRY25syOv1TTqj/s0nGR+eO1vYw/ffli3phU0zFPqA==" saltValue="Kpwfi00BJ6006NLF82OBYQ==" spinCount="100000" sheet="1" deleteColumns="0" deleteRows="0"/>
  <autoFilter ref="A4:AX152" xr:uid="{00000000-0001-0000-0000-000000000000}"/>
  <mergeCells count="5">
    <mergeCell ref="B2:O2"/>
    <mergeCell ref="P2:AC2"/>
    <mergeCell ref="AD3:AI3"/>
    <mergeCell ref="AJ3:AO3"/>
    <mergeCell ref="AP3:AU3"/>
  </mergeCells>
  <phoneticPr fontId="14" type="noConversion"/>
  <dataValidations xWindow="319" yWindow="385" count="3">
    <dataValidation type="textLength" operator="lessThan" allowBlank="1" showInputMessage="1" showErrorMessage="1" promptTitle="Tamaño de caracter" prompt="maximo 390 caracteres" sqref="AG4 AM4 AS4" xr:uid="{00000000-0002-0000-0000-000002000000}">
      <formula1>390</formula1>
    </dataValidation>
    <dataValidation type="textLength" operator="lessThan" allowBlank="1" showInputMessage="1" showErrorMessage="1" errorTitle="Maximo 390 Caracteres." promptTitle="Tamaño del texto " prompt="Maximo 390 Caracteres._x000a_" sqref="AI4 AO4 AU4" xr:uid="{00000000-0002-0000-0000-000003000000}">
      <formula1>390</formula1>
    </dataValidation>
    <dataValidation type="list" allowBlank="1" showInputMessage="1" showErrorMessage="1" sqref="J5:J11 J13:J105" xr:uid="{00000000-0002-0000-0000-000005000000}">
      <formula1>"Autoevaluación,  Mecanismos de Evaluación Independiente –Interna, Mecanismos de Evaluación Externa"</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MARZO 31 DE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Monica Alexandra Gonzalez Moreno</cp:lastModifiedBy>
  <cp:lastPrinted>2020-02-26T17:09:14Z</cp:lastPrinted>
  <dcterms:created xsi:type="dcterms:W3CDTF">2019-08-30T16:45:35Z</dcterms:created>
  <dcterms:modified xsi:type="dcterms:W3CDTF">2022-05-18T15:14:41Z</dcterms:modified>
</cp:coreProperties>
</file>