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rtoro\AppData\Local\Microsoft\Windows\INetCache\Content.Outlook\7A19KAA1\"/>
    </mc:Choice>
  </mc:AlternateContent>
  <xr:revisionPtr revIDLastSave="0" documentId="8_{45DA5D29-B666-42E1-81AA-E6C208E1B706}" xr6:coauthVersionLast="47" xr6:coauthVersionMax="47" xr10:uidLastSave="{00000000-0000-0000-0000-000000000000}"/>
  <bookViews>
    <workbookView xWindow="-120" yWindow="-120" windowWidth="20730" windowHeight="11160" firstSheet="1" activeTab="1" xr2:uid="{F0851A74-DCF8-407E-80F1-2A6F965AF47D}"/>
  </bookViews>
  <sheets>
    <sheet name="TD Ejecución" sheetId="1" state="hidden" r:id="rId1"/>
    <sheet name="Inversión MEN 2024 Dec312-2024" sheetId="3" r:id="rId2"/>
  </sheets>
  <definedNames>
    <definedName name="_xlnm.Print_Area" localSheetId="1">'Inversión MEN 2024 Dec312-2024'!$A$1:$H$26</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3" l="1"/>
  <c r="G21" i="3"/>
  <c r="G13" i="3"/>
  <c r="G24" i="3" s="1"/>
</calcChain>
</file>

<file path=xl/sharedStrings.xml><?xml version="1.0" encoding="utf-8"?>
<sst xmlns="http://schemas.openxmlformats.org/spreadsheetml/2006/main" count="88" uniqueCount="79">
  <si>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</si>
  <si>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</si>
  <si>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</si>
  <si>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</si>
  <si>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</si>
  <si>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</si>
  <si>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</si>
  <si>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</si>
  <si>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</si>
  <si>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</si>
  <si>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</si>
  <si>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</si>
  <si>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</si>
  <si>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</si>
  <si>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</si>
  <si>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</si>
  <si>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</si>
  <si>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</si>
  <si>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</si>
  <si>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</si>
  <si>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</si>
  <si>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</si>
  <si>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</si>
  <si>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</si>
  <si>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</si>
  <si>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</si>
  <si>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</si>
  <si>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</si>
  <si>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</si>
  <si>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</si>
  <si>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</si>
  <si>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</si>
  <si>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</si>
  <si>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</si>
  <si>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</si>
  <si>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</si>
  <si>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OFICINA ASESORA DE PLANEACIÓN Y FINANZAS</t>
  </si>
  <si>
    <t>Programa Presupuestal</t>
  </si>
  <si>
    <t>Calidad, cobertura y fortalecimiento de la Educación inicial, preescolar, básica y media</t>
  </si>
  <si>
    <t>CONSTRUCCIÓN , MEJORAMIENTO Y DOTACIÓN DE ESPACIOS DE APRENDIZAJE PARA PRESTACIÓN DEL SERVICIO EDUCATIVO E IMPLEMENTACIÓN DE ESTRATEGIAS DE CALIDAD Y COBERTURA NACIONAL</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</si>
  <si>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</si>
  <si>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</si>
  <si>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</si>
  <si>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</si>
  <si>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</si>
  <si>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</si>
  <si>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</si>
  <si>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</si>
  <si>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Total programa Calidad, cobertura y fortalecimiento de la Educación inicial, preescolar, básica y media</t>
  </si>
  <si>
    <t>Calidad y fomento a la educación superior</t>
  </si>
  <si>
    <t>APOYO PARA FOMENTAR EL ACCESO CON CALIDAD A LA EDUCACIÓN SUPERIOR A TRAVÉS DE INCENTIVOS A LA DEMANDA EN COLOMBIA. NACIONAL</t>
  </si>
  <si>
    <t>IMPLEMENTACIÓN DE LA POLÍTICA DE GRATUIDAD Y ESTRATEGIAS PARA LA FINANCIACIÓN DEL ACCESO, LA PERMANENCIA Y LA GRADUACIÓN DE LOS ESTUDIANTES EN LA EDUCACIÓN SUPERIOR  NACIONAL</t>
  </si>
  <si>
    <t>INCREMENTO EN LA CALIDAD DEL SERVICIO PÚBLICO DE EDUCACIÓN SUPERIOR EN COLOMBIA NACIONAL  NACIONAL</t>
  </si>
  <si>
    <t>FORTALECIMIENTO DE LOS PROCESOS DE FOMENTO DE EDUCACIÓN SUPERIOR PARA MEJORAR LAS CONDICIONES INSTITUCIONALES QUE GARANTICEN EQUIDAD EN EL ACCESO, PERMANENCIA Y PERTINENCIA EN LA EDUCACIÓN SUPERIOR  NACIONAL</t>
  </si>
  <si>
    <t>MEJORAMIENTO INTEGRAL DE LAS CONDICIONES DE CALIDAD DE LAS INSTITUCIONES DE EDUCACIÓN SUPERIOR PÚBLICAS  NACIONAL - DISTRIBUCION PREVIO CONCEPTO DNP</t>
  </si>
  <si>
    <t>FORTALECIMIENTO DE LAS UNIVERSIDADES ESTATALES - ESTAMPILLA PRO UNIVERSIDAD LEY 1697 DE 2013  NACIONAL</t>
  </si>
  <si>
    <t>MEJORAMIENTO DE LAS CONDICIONES DE INFRAESTRUCTURA DE LAS INSTITUCIONES DE EDUCACIÓN SUPERIOR PÚBLICAS NACIONAL</t>
  </si>
  <si>
    <t>Total Programa Calidad y fomento a la educación superior</t>
  </si>
  <si>
    <t>Fortalecimiento de la gestión y dirección del sector educación</t>
  </si>
  <si>
    <t>DESARROLLO DE LAS CAPACIDADES DE PLANEACIÓN Y GESTIÓN INSTITUCIONALES Y SECTORIALES NACIONAL</t>
  </si>
  <si>
    <t>Total programa Fortalecimiento de la gestión y dirección del sector educación</t>
  </si>
  <si>
    <t xml:space="preserve">TOTAL PRESUPUESTO INVERSIÓN MEN </t>
  </si>
  <si>
    <t>VIGENCIA 2024</t>
  </si>
  <si>
    <t>Elaboración propia: MEN- Oficina Asesora de Planeación y Finanzas. 07/03/2024</t>
  </si>
  <si>
    <t>Fuente: MHCP. SIIF Nación. Decreto de Liquidación del presupuesto PGN 312/2024</t>
  </si>
  <si>
    <t>2201-0700-16</t>
  </si>
  <si>
    <t>2201-0700-20</t>
  </si>
  <si>
    <t>2201-0700-23</t>
  </si>
  <si>
    <t>2201-0700-24</t>
  </si>
  <si>
    <t>2202-0700-47</t>
  </si>
  <si>
    <t>2202-0700-49</t>
  </si>
  <si>
    <t>2202-0700-50</t>
  </si>
  <si>
    <t>2202-0700-54</t>
  </si>
  <si>
    <t>Cód Pptal</t>
  </si>
  <si>
    <t>2202-0700-55</t>
  </si>
  <si>
    <t>2202-0700-56</t>
  </si>
  <si>
    <t>2202-0700-57</t>
  </si>
  <si>
    <t>2299-0700-10</t>
  </si>
  <si>
    <t>PROYECTOS DE INVERSIÓN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</si>
</sst>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quot;$&quot;* #,##0.00_-;\-&quot;$&quot;* #,##0.00_-;_-&quot;$&quot;* &quot;-&quot;??_-;_-@_-"/>
    <numFmt numFmtId="166" formatCode="[$-1240A]&quot;$&quot;\ #,##0.00;\-&quot;$&quot;\ #,##0.00"/>
    <numFmt numFmtId="167" formatCode="_-&quot;$&quot;\ * #,##0.0_-;\-&quot;$&quot;\ * #,##0.0_-;_-&quot;$&quot;\ * &quot;-&quot;_-;_-@_-"/>
    <numFmt numFmtId="168" formatCode="_-&quot;$&quot;\ * #,##0_-;\-&quot;$&quot;\ * #,##0_-;_-&quot;$&quot;\ * &quot;-&quot;??_-;_-@_-"/>
  </numFmts>
  <fonts count="14"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sz val="16"/>
      <color theme="1"/>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s>
  <fills count="4">
    <fill>
      <patternFill patternType="none"/>
    </fill>
    <fill>
      <patternFill patternType="gray125"/>
    </fill>
    <fill>
      <patternFill patternType="solid">
        <fgColor rgb="FFC00000"/>
        <bgColor indexed="64"/>
      </patternFill>
    </fill>
    <fill>
      <patternFill patternType="solid">
        <fgColor theme="2" tint="-0.74999237037263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
      <left/>
      <right style="thin">
        <color theme="0" tint="-0.34998626667073579"/>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54">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6" fillId="0" borderId="0" xfId="0" applyFont="1"/>
    <xf numFmtId="0" fontId="6" fillId="0" borderId="0" xfId="0" applyFont="1" applyAlignment="1">
      <alignment horizontal="right"/>
    </xf>
    <xf numFmtId="0" fontId="8" fillId="0" borderId="0" xfId="0" applyFont="1"/>
    <xf numFmtId="0" fontId="9" fillId="0" borderId="0" xfId="0" applyFont="1" applyAlignment="1">
      <alignment horizontal="right"/>
    </xf>
    <xf numFmtId="0" fontId="9" fillId="0" borderId="0" xfId="0" applyFont="1"/>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167" fontId="12" fillId="2" borderId="1" xfId="4" applyNumberFormat="1" applyFont="1" applyFill="1" applyBorder="1" applyAlignment="1">
      <alignment horizontal="center" vertical="center"/>
    </xf>
    <xf numFmtId="0" fontId="9" fillId="0" borderId="0" xfId="0" applyFont="1" applyAlignment="1">
      <alignment horizontal="left" vertical="center"/>
    </xf>
    <xf numFmtId="0" fontId="11" fillId="0" borderId="0" xfId="0" applyFont="1" applyAlignment="1">
      <alignment horizontal="left" vertical="top"/>
    </xf>
    <xf numFmtId="0" fontId="9" fillId="0" borderId="0" xfId="0" applyFont="1" applyAlignment="1">
      <alignment horizontal="center" vertical="center"/>
    </xf>
    <xf numFmtId="167" fontId="13" fillId="2" borderId="2" xfId="4" applyNumberFormat="1" applyFont="1" applyFill="1" applyBorder="1" applyAlignment="1">
      <alignment horizontal="center" vertical="center"/>
    </xf>
    <xf numFmtId="167" fontId="11" fillId="0" borderId="4" xfId="2" applyNumberFormat="1" applyFont="1" applyFill="1" applyBorder="1" applyAlignment="1">
      <alignment horizontal="left" vertical="center" wrapText="1"/>
    </xf>
    <xf numFmtId="1" fontId="11" fillId="0" borderId="4" xfId="0" applyNumberFormat="1" applyFont="1" applyBorder="1" applyAlignment="1">
      <alignment horizontal="center" vertical="center"/>
    </xf>
    <xf numFmtId="168" fontId="9" fillId="0" borderId="4" xfId="3" applyNumberFormat="1" applyFont="1" applyBorder="1" applyAlignment="1">
      <alignment horizontal="right" vertical="center"/>
    </xf>
    <xf numFmtId="0" fontId="11" fillId="0" borderId="4" xfId="0" applyFont="1" applyBorder="1" applyAlignment="1">
      <alignment horizontal="left" vertical="center" wrapText="1"/>
    </xf>
    <xf numFmtId="168" fontId="11" fillId="0" borderId="4" xfId="3" applyNumberFormat="1" applyFont="1" applyBorder="1" applyAlignment="1">
      <alignment vertical="center"/>
    </xf>
    <xf numFmtId="41" fontId="12" fillId="3" borderId="4" xfId="2" applyFont="1" applyFill="1" applyBorder="1" applyAlignment="1">
      <alignment horizontal="right" vertical="center" wrapText="1"/>
    </xf>
    <xf numFmtId="168" fontId="12" fillId="3" borderId="4" xfId="3" applyNumberFormat="1" applyFont="1" applyFill="1" applyBorder="1" applyAlignment="1">
      <alignment horizontal="right" vertical="center" wrapText="1"/>
    </xf>
    <xf numFmtId="41" fontId="11" fillId="0" borderId="4" xfId="2" applyFont="1" applyFill="1" applyBorder="1" applyAlignment="1">
      <alignment horizontal="left" wrapText="1"/>
    </xf>
    <xf numFmtId="1" fontId="11" fillId="0" borderId="4" xfId="0" applyNumberFormat="1" applyFont="1" applyBorder="1" applyAlignment="1">
      <alignment horizontal="center" vertical="center" wrapText="1"/>
    </xf>
    <xf numFmtId="1" fontId="11" fillId="0" borderId="4" xfId="2" applyNumberFormat="1" applyFont="1" applyFill="1" applyBorder="1" applyAlignment="1">
      <alignment horizontal="center" vertical="center" wrapText="1"/>
    </xf>
    <xf numFmtId="0" fontId="11" fillId="0" borderId="4" xfId="0" applyFont="1" applyBorder="1" applyAlignment="1">
      <alignment horizontal="left" wrapText="1"/>
    </xf>
    <xf numFmtId="1" fontId="11" fillId="0" borderId="4" xfId="2" applyNumberFormat="1" applyFont="1" applyFill="1" applyBorder="1" applyAlignment="1">
      <alignment horizontal="center" vertical="center"/>
    </xf>
    <xf numFmtId="168" fontId="12" fillId="2" borderId="4" xfId="3" applyNumberFormat="1" applyFont="1" applyFill="1" applyBorder="1" applyAlignment="1">
      <alignment horizontal="right" vertical="center" wrapText="1"/>
    </xf>
    <xf numFmtId="168" fontId="9" fillId="0" borderId="4" xfId="3" applyNumberFormat="1" applyFont="1" applyFill="1" applyBorder="1" applyAlignment="1">
      <alignment horizontal="right" vertical="center"/>
    </xf>
    <xf numFmtId="0" fontId="12" fillId="3" borderId="6" xfId="0" applyFont="1" applyFill="1" applyBorder="1" applyAlignment="1">
      <alignment horizontal="right" wrapText="1"/>
    </xf>
    <xf numFmtId="0" fontId="12" fillId="3" borderId="6" xfId="0" applyFont="1" applyFill="1" applyBorder="1" applyAlignment="1">
      <alignment horizontal="right" vertical="center" wrapText="1"/>
    </xf>
    <xf numFmtId="0" fontId="12" fillId="2" borderId="6" xfId="0" applyFont="1" applyFill="1" applyBorder="1" applyAlignment="1">
      <alignment horizontal="right" vertical="center"/>
    </xf>
    <xf numFmtId="0" fontId="9" fillId="0" borderId="4"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41" fontId="12" fillId="3" borderId="4" xfId="2" applyFont="1" applyFill="1" applyBorder="1" applyAlignment="1">
      <alignment horizontal="right" vertical="center" wrapText="1"/>
    </xf>
    <xf numFmtId="0" fontId="12" fillId="3" borderId="5" xfId="0" applyFont="1" applyFill="1" applyBorder="1" applyAlignment="1">
      <alignment horizontal="right" wrapText="1"/>
    </xf>
    <xf numFmtId="0" fontId="12" fillId="3" borderId="6" xfId="0" applyFont="1" applyFill="1" applyBorder="1" applyAlignment="1">
      <alignment horizontal="righ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5"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6" xfId="0" applyFont="1" applyFill="1" applyBorder="1" applyAlignment="1">
      <alignment horizontal="right" vertical="center"/>
    </xf>
    <xf numFmtId="0" fontId="12" fillId="3" borderId="5" xfId="0" applyFont="1" applyFill="1" applyBorder="1" applyAlignment="1">
      <alignment horizontal="right" vertical="center" wrapText="1"/>
    </xf>
    <xf numFmtId="0" fontId="12" fillId="3" borderId="6" xfId="0" applyFont="1" applyFill="1" applyBorder="1" applyAlignment="1">
      <alignment horizontal="right" vertical="center" wrapText="1"/>
    </xf>
  </cellXfs>
  <cellStyles count="5">
    <cellStyle name="Millares" xfId="1" builtinId="3"/>
    <cellStyle name="Millares [0]" xfId="2" builtinId="6"/>
    <cellStyle name="Moneda" xfId="3" builtinId="4"/>
    <cellStyle name="Moneda [0]" xfId="4" builtinId="7"/>
    <cellStyle name="Normal" xfId="0" builtinId="0"/>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237595</xdr:colOff>
      <xdr:row>0</xdr:row>
      <xdr:rowOff>0</xdr:rowOff>
    </xdr:from>
    <xdr:to>
      <xdr:col>3</xdr:col>
      <xdr:colOff>768349</xdr:colOff>
      <xdr:row>4</xdr:row>
      <xdr:rowOff>45357</xdr:rowOff>
    </xdr:to>
    <xdr:pic>
      <xdr:nvPicPr>
        <xdr:cNvPr id="2" name="Imagen 1" descr="Logotipo&#10;&#10;Descripción generada automáticamente con confianza media">
          <a:extLst>
            <a:ext uri="{FF2B5EF4-FFF2-40B4-BE49-F238E27FC236}">
              <a16:creationId xmlns:a16="http://schemas.microsoft.com/office/drawing/2014/main" id="{3F1F94C6-EF32-49AD-8A57-C585CEF8BC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4244"/>
        <a:stretch/>
      </xdr:blipFill>
      <xdr:spPr bwMode="auto">
        <a:xfrm>
          <a:off x="582309" y="0"/>
          <a:ext cx="1737254" cy="1097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5">
      <sharedItems containsSemiMixedTypes="0" containsString="0" containsNumber="1" minValue="0" maxValue="480000000000"/>
    </cacheField>
    <cacheField name="Valor Operaciones" numFmtId="165">
      <sharedItems containsMixedTypes="1" containsNumber="1" containsInteger="1" minValue="-76525670" maxValue="0"/>
    </cacheField>
    <cacheField name="Valor Actual" numFmtId="165">
      <sharedItems containsMixedTypes="1" containsNumber="1" minValue="0" maxValue="480000000000"/>
    </cacheField>
    <cacheField name="pagos" numFmtId="165">
      <sharedItems containsString="0" containsBlank="1" containsNumber="1" minValue="0" maxValue="255000000000"/>
    </cacheField>
    <cacheField name="Saldo por Utilizar" numFmtId="165">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6">
      <sharedItems containsSemiMixedTypes="0" containsString="0" containsNumber="1" containsInteger="1" minValue="0" maxValue="39685898906154"/>
    </cacheField>
    <cacheField name="APR. ADICIONADA" numFmtId="166">
      <sharedItems containsSemiMixedTypes="0" containsString="0" containsNumber="1" containsInteger="1" minValue="0" maxValue="2857660507392"/>
    </cacheField>
    <cacheField name="APR. REDUCIDA" numFmtId="166">
      <sharedItems containsSemiMixedTypes="0" containsString="0" containsNumber="1" containsInteger="1" minValue="0" maxValue="2857660507392"/>
    </cacheField>
    <cacheField name="APR. VIGENTE" numFmtId="166">
      <sharedItems containsSemiMixedTypes="0" containsString="0" containsNumber="1" containsInteger="1" minValue="0" maxValue="39685898906154"/>
    </cacheField>
    <cacheField name="APR BLOQUEADA" numFmtId="166">
      <sharedItems containsSemiMixedTypes="0" containsString="0" containsNumber="1" containsInteger="1" minValue="0" maxValue="17664771436306"/>
    </cacheField>
    <cacheField name="CDP" numFmtId="166">
      <sharedItems containsSemiMixedTypes="0" containsString="0" containsNumber="1" minValue="0" maxValue="22021127469848"/>
    </cacheField>
    <cacheField name="APR. DISPONIBLE" numFmtId="166">
      <sharedItems containsSemiMixedTypes="0" containsString="0" containsNumber="1" minValue="0" maxValue="754302439020"/>
    </cacheField>
    <cacheField name="COMPROMISO" numFmtId="166">
      <sharedItems containsSemiMixedTypes="0" containsString="0" containsNumber="1" minValue="0" maxValue="10491101955265"/>
    </cacheField>
    <cacheField name="OBLIGACION" numFmtId="166">
      <sharedItems containsSemiMixedTypes="0" containsString="0" containsNumber="1" minValue="0" maxValue="10491101955265"/>
    </cacheField>
    <cacheField name="ORDEN PAGO" numFmtId="166">
      <sharedItems containsSemiMixedTypes="0" containsString="0" containsNumber="1" minValue="0" maxValue="10491101955265"/>
    </cacheField>
    <cacheField name="PAGOS" numFmtId="166">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6" showAll="0"/>
    <pivotField numFmtId="166" showAll="0"/>
    <pivotField numFmtId="166" showAll="0"/>
    <pivotField dataField="1" numFmtId="166" showAll="0"/>
    <pivotField numFmtId="166" showAll="0"/>
    <pivotField numFmtId="166" showAll="0"/>
    <pivotField numFmtId="166" showAll="0"/>
    <pivotField dataField="1" numFmtId="166" showAll="0"/>
    <pivotField dataField="1" numFmtId="166" showAll="0"/>
    <pivotField numFmtId="166" showAll="0"/>
    <pivotField dataField="1" numFmtId="166"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2">
      <pivotArea outline="0" collapsedLevelsAreSubtotals="1" fieldPosition="0"/>
    </format>
    <format dxfId="1">
      <pivotArea dataOnly="0" labelOnly="1" outline="0" fieldPosition="0">
        <references count="1">
          <reference field="3"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5">
      <pivotArea outline="0" collapsedLevelsAreSubtotals="1" fieldPosition="0"/>
    </format>
    <format dxfId="4">
      <pivotArea dataOnly="0" labelOnly="1" outline="0" fieldPosition="0">
        <references count="1">
          <reference field="6"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ColWidth="10.85546875" defaultRowHeight="15" x14ac:dyDescent="0.25"/>
  <cols>
    <col min="1" max="1" width="18" style="3" customWidth="1"/>
    <col min="2" max="3" width="20.5703125" style="2" customWidth="1"/>
    <col min="4" max="4" width="19" style="2" customWidth="1"/>
    <col min="5" max="5" width="23" style="2" customWidth="1"/>
    <col min="6" max="6" width="15" style="3" customWidth="1"/>
    <col min="7" max="7" width="10.85546875" style="3"/>
    <col min="8" max="8" width="15.85546875" style="4" customWidth="1"/>
    <col min="9" max="9" width="14.140625" style="5" customWidth="1"/>
    <col min="10" max="10" width="19" style="2" bestFit="1" customWidth="1"/>
    <col min="11" max="11" width="18" style="2" bestFit="1" customWidth="1"/>
    <col min="12" max="12" width="10.85546875" style="2"/>
    <col min="13" max="13" width="16.28515625" style="2" bestFit="1" customWidth="1"/>
    <col min="14" max="14" width="10.85546875" style="2"/>
    <col min="15" max="15" width="16.28515625" style="2" bestFit="1" customWidth="1"/>
    <col min="16" max="17" width="10.85546875" style="2"/>
    <col min="18" max="16384" width="10.85546875" style="3"/>
  </cols>
  <sheetData>
    <row r="1" spans="1:17" x14ac:dyDescent="0.25">
      <c r="A1" s="1" t="s">
        <v>0</v>
      </c>
    </row>
    <row r="3" spans="1:17" x14ac:dyDescent="0.25">
      <c r="H3" s="3"/>
      <c r="I3" s="3"/>
      <c r="J3" s="3"/>
      <c r="K3" s="3"/>
      <c r="L3" s="3"/>
      <c r="M3" s="3"/>
      <c r="N3" s="3"/>
      <c r="O3" s="3"/>
      <c r="P3" s="3"/>
      <c r="Q3" s="3"/>
    </row>
    <row r="4" spans="1:17" x14ac:dyDescent="0.25">
      <c r="H4" s="3"/>
      <c r="I4" s="3"/>
      <c r="J4" s="3"/>
      <c r="K4" s="3"/>
      <c r="L4" s="3"/>
      <c r="M4" s="3"/>
      <c r="N4" s="3"/>
      <c r="O4" s="3"/>
      <c r="P4" s="3"/>
      <c r="Q4" s="3"/>
    </row>
    <row r="5" spans="1:17" x14ac:dyDescent="0.25">
      <c r="H5" s="3"/>
      <c r="I5" s="3"/>
      <c r="J5" s="3"/>
      <c r="K5" s="3"/>
      <c r="L5" s="3"/>
      <c r="M5" s="3"/>
      <c r="N5" s="3"/>
      <c r="O5" s="3"/>
      <c r="P5" s="3"/>
      <c r="Q5" s="3"/>
    </row>
    <row r="6" spans="1:17" x14ac:dyDescent="0.25">
      <c r="A6" s="3" t="s">
        <v>1</v>
      </c>
      <c r="B6" s="2" t="s">
        <v>2</v>
      </c>
      <c r="H6" s="3"/>
      <c r="I6" s="3"/>
      <c r="J6" s="3"/>
      <c r="K6" s="3"/>
      <c r="L6" s="3"/>
      <c r="M6" s="3"/>
      <c r="N6" s="3"/>
      <c r="O6" s="3"/>
      <c r="P6" s="3"/>
      <c r="Q6" s="3"/>
    </row>
    <row r="7" spans="1:17" x14ac:dyDescent="0.25">
      <c r="H7" s="3"/>
      <c r="I7" s="3"/>
      <c r="J7" s="3"/>
      <c r="K7" s="3"/>
      <c r="L7" s="3"/>
      <c r="M7" s="3"/>
      <c r="N7" s="3"/>
      <c r="O7" s="3"/>
      <c r="P7" s="3"/>
      <c r="Q7" s="3"/>
    </row>
    <row r="8" spans="1:17" x14ac:dyDescent="0.25">
      <c r="A8" s="3" t="s">
        <v>3</v>
      </c>
      <c r="B8" s="2" t="s">
        <v>4</v>
      </c>
      <c r="C8" s="2" t="s">
        <v>5</v>
      </c>
      <c r="D8" s="2" t="s">
        <v>6</v>
      </c>
      <c r="E8" s="2" t="s">
        <v>7</v>
      </c>
      <c r="H8" s="3"/>
      <c r="I8" s="3"/>
      <c r="J8" s="3"/>
      <c r="K8" s="3"/>
      <c r="L8" s="3"/>
      <c r="M8" s="3"/>
      <c r="N8" s="3"/>
      <c r="O8" s="3"/>
      <c r="P8" s="3"/>
      <c r="Q8" s="3"/>
    </row>
    <row r="9" spans="1:17" x14ac:dyDescent="0.25">
      <c r="A9" s="6" t="s">
        <v>8</v>
      </c>
      <c r="B9" s="2">
        <v>1060546729679</v>
      </c>
      <c r="C9" s="2">
        <v>304568983706</v>
      </c>
      <c r="D9" s="2">
        <v>8239420481</v>
      </c>
      <c r="E9" s="2">
        <v>8060472625</v>
      </c>
      <c r="H9" s="3"/>
      <c r="I9" s="3"/>
      <c r="J9" s="3"/>
      <c r="K9" s="3"/>
      <c r="L9" s="3"/>
      <c r="M9" s="3"/>
      <c r="N9" s="3"/>
      <c r="O9" s="3"/>
      <c r="P9" s="3"/>
      <c r="Q9" s="3"/>
    </row>
    <row r="10" spans="1:17" x14ac:dyDescent="0.25">
      <c r="A10" s="7" t="s">
        <v>9</v>
      </c>
      <c r="B10" s="2">
        <v>559940439089</v>
      </c>
      <c r="C10" s="2">
        <v>220415608921</v>
      </c>
      <c r="D10" s="2">
        <v>912725174</v>
      </c>
      <c r="E10" s="2">
        <v>896297381</v>
      </c>
      <c r="H10" s="3"/>
      <c r="I10" s="3"/>
      <c r="J10" s="3"/>
      <c r="K10" s="3"/>
      <c r="L10" s="3"/>
      <c r="M10" s="3"/>
      <c r="N10" s="3"/>
      <c r="O10" s="3"/>
      <c r="P10" s="3"/>
      <c r="Q10" s="3"/>
    </row>
    <row r="11" spans="1:17" x14ac:dyDescent="0.25">
      <c r="A11" s="7" t="s">
        <v>10</v>
      </c>
      <c r="B11" s="2">
        <v>276303028683</v>
      </c>
      <c r="C11" s="2">
        <v>62506361837</v>
      </c>
      <c r="D11" s="2">
        <v>2712449833</v>
      </c>
      <c r="E11" s="2">
        <v>2575788106</v>
      </c>
      <c r="H11" s="3"/>
      <c r="I11" s="3"/>
      <c r="J11" s="3"/>
      <c r="K11" s="3"/>
      <c r="L11" s="3"/>
      <c r="M11" s="3"/>
      <c r="N11" s="3"/>
      <c r="O11" s="3"/>
      <c r="P11" s="3"/>
      <c r="Q11" s="3"/>
    </row>
    <row r="12" spans="1:17" x14ac:dyDescent="0.25">
      <c r="A12" s="7" t="s">
        <v>11</v>
      </c>
      <c r="B12" s="2">
        <v>117337900000</v>
      </c>
      <c r="C12" s="2">
        <v>9409311288</v>
      </c>
      <c r="D12" s="2">
        <v>3222827868</v>
      </c>
      <c r="E12" s="2">
        <v>3222827868</v>
      </c>
      <c r="H12" s="3"/>
      <c r="I12" s="3"/>
      <c r="J12" s="3"/>
      <c r="K12" s="3"/>
      <c r="L12" s="3"/>
      <c r="M12" s="3"/>
      <c r="N12" s="3"/>
      <c r="O12" s="3"/>
      <c r="P12" s="3"/>
      <c r="Q12" s="3"/>
    </row>
    <row r="13" spans="1:17" x14ac:dyDescent="0.25">
      <c r="A13" s="7" t="s">
        <v>12</v>
      </c>
      <c r="B13" s="2">
        <v>106965361907</v>
      </c>
      <c r="C13" s="2">
        <v>12237701660</v>
      </c>
      <c r="D13" s="2">
        <v>1391417606</v>
      </c>
      <c r="E13" s="2">
        <v>1365559270</v>
      </c>
      <c r="H13" s="3"/>
      <c r="I13" s="3"/>
      <c r="J13" s="3"/>
      <c r="K13" s="3"/>
      <c r="L13" s="3"/>
      <c r="M13" s="3"/>
      <c r="N13" s="3"/>
      <c r="O13" s="3"/>
      <c r="P13" s="3"/>
      <c r="Q13" s="3"/>
    </row>
    <row r="14" spans="1:17" x14ac:dyDescent="0.25">
      <c r="A14" s="6" t="s">
        <v>13</v>
      </c>
      <c r="B14" s="2">
        <v>5125014817024</v>
      </c>
      <c r="C14" s="2">
        <v>1486294696700</v>
      </c>
      <c r="D14" s="2">
        <v>252821592053</v>
      </c>
      <c r="E14" s="2">
        <v>252792763379</v>
      </c>
      <c r="H14" s="3"/>
      <c r="I14" s="3"/>
      <c r="J14" s="3"/>
      <c r="K14" s="3"/>
      <c r="L14" s="3"/>
      <c r="M14" s="3"/>
      <c r="N14" s="3"/>
      <c r="O14" s="3"/>
      <c r="P14" s="3"/>
      <c r="Q14" s="3"/>
    </row>
    <row r="15" spans="1:17" x14ac:dyDescent="0.25">
      <c r="A15" s="7" t="s">
        <v>14</v>
      </c>
      <c r="B15" s="2">
        <v>0</v>
      </c>
      <c r="C15" s="2">
        <v>0</v>
      </c>
      <c r="D15" s="2">
        <v>0</v>
      </c>
      <c r="E15" s="2">
        <v>0</v>
      </c>
      <c r="H15" s="3"/>
      <c r="I15" s="3"/>
      <c r="J15" s="3"/>
      <c r="K15" s="3"/>
      <c r="L15" s="3"/>
      <c r="M15" s="3"/>
      <c r="N15" s="3"/>
      <c r="O15" s="3"/>
      <c r="P15" s="3"/>
      <c r="Q15" s="3"/>
    </row>
    <row r="16" spans="1:17" x14ac:dyDescent="0.25">
      <c r="A16" s="7" t="s">
        <v>15</v>
      </c>
      <c r="B16" s="2">
        <v>977427576024</v>
      </c>
      <c r="C16" s="2">
        <v>323880541032</v>
      </c>
      <c r="D16" s="2">
        <v>0</v>
      </c>
      <c r="E16" s="2">
        <v>0</v>
      </c>
      <c r="H16" s="3"/>
      <c r="I16" s="3"/>
      <c r="J16" s="3"/>
      <c r="K16" s="3"/>
      <c r="L16" s="3"/>
      <c r="M16" s="3"/>
      <c r="N16" s="3"/>
      <c r="O16" s="3"/>
      <c r="P16" s="3"/>
      <c r="Q16" s="3"/>
    </row>
    <row r="17" spans="1:17" x14ac:dyDescent="0.25">
      <c r="A17" s="7" t="s">
        <v>16</v>
      </c>
      <c r="B17" s="2">
        <v>800000000000</v>
      </c>
      <c r="C17" s="2">
        <v>0</v>
      </c>
      <c r="D17" s="2">
        <v>0</v>
      </c>
      <c r="E17" s="2">
        <v>0</v>
      </c>
      <c r="H17" s="3"/>
      <c r="I17" s="3"/>
      <c r="J17" s="3"/>
      <c r="K17" s="3"/>
      <c r="L17" s="3"/>
      <c r="M17" s="3"/>
      <c r="N17" s="3"/>
      <c r="O17" s="3"/>
      <c r="P17" s="3"/>
      <c r="Q17" s="3"/>
    </row>
    <row r="18" spans="1:17" x14ac:dyDescent="0.25">
      <c r="A18" s="7" t="s">
        <v>17</v>
      </c>
      <c r="B18" s="2">
        <v>110000000000</v>
      </c>
      <c r="C18" s="2">
        <v>0</v>
      </c>
      <c r="D18" s="2">
        <v>0</v>
      </c>
      <c r="E18" s="2">
        <v>0</v>
      </c>
      <c r="H18" s="3"/>
      <c r="I18" s="3"/>
      <c r="J18" s="3"/>
      <c r="K18" s="3"/>
      <c r="L18" s="3"/>
      <c r="M18" s="3"/>
      <c r="N18" s="3"/>
      <c r="O18" s="3"/>
      <c r="P18" s="3"/>
      <c r="Q18" s="3"/>
    </row>
    <row r="19" spans="1:17" s="2" customFormat="1" x14ac:dyDescent="0.25">
      <c r="A19" s="7" t="s">
        <v>18</v>
      </c>
      <c r="B19" s="2">
        <v>300000000000</v>
      </c>
      <c r="C19" s="2">
        <v>0</v>
      </c>
      <c r="D19" s="2">
        <v>0</v>
      </c>
      <c r="E19" s="2">
        <v>0</v>
      </c>
      <c r="F19" s="3"/>
      <c r="G19" s="3"/>
    </row>
    <row r="20" spans="1:17" s="2" customFormat="1" x14ac:dyDescent="0.25">
      <c r="A20" s="7" t="s">
        <v>19</v>
      </c>
      <c r="B20" s="2">
        <v>45849387332</v>
      </c>
      <c r="C20" s="2">
        <v>4006179958</v>
      </c>
      <c r="D20" s="2">
        <v>128222532</v>
      </c>
      <c r="E20" s="2">
        <v>99393858</v>
      </c>
      <c r="F20" s="3"/>
      <c r="G20" s="3"/>
    </row>
    <row r="21" spans="1:17" s="2" customFormat="1" x14ac:dyDescent="0.25">
      <c r="A21" s="7" t="s">
        <v>20</v>
      </c>
      <c r="B21" s="2">
        <v>34077346276</v>
      </c>
      <c r="C21" s="2">
        <v>2234682789</v>
      </c>
      <c r="D21" s="2">
        <v>142754216</v>
      </c>
      <c r="E21" s="2">
        <v>142754216</v>
      </c>
      <c r="F21" s="3"/>
      <c r="G21" s="3"/>
    </row>
    <row r="22" spans="1:17" s="2" customFormat="1" x14ac:dyDescent="0.25">
      <c r="A22" s="7" t="s">
        <v>21</v>
      </c>
      <c r="B22" s="2">
        <v>2857660507392</v>
      </c>
      <c r="C22" s="2">
        <v>1156173292921</v>
      </c>
      <c r="D22" s="2">
        <v>252550615305</v>
      </c>
      <c r="E22" s="2">
        <v>252550615305</v>
      </c>
      <c r="F22" s="3"/>
      <c r="G22" s="3"/>
    </row>
    <row r="23" spans="1:17" s="2" customFormat="1" x14ac:dyDescent="0.25">
      <c r="A23" s="6" t="s">
        <v>22</v>
      </c>
      <c r="B23" s="2">
        <v>34481237709</v>
      </c>
      <c r="C23" s="2">
        <v>25117960279</v>
      </c>
      <c r="D23" s="2">
        <v>5915434891</v>
      </c>
      <c r="E23" s="2">
        <v>5791138045</v>
      </c>
      <c r="F23" s="3"/>
      <c r="G23" s="3"/>
    </row>
    <row r="24" spans="1:17" s="2" customFormat="1" x14ac:dyDescent="0.25">
      <c r="A24" s="7" t="s">
        <v>23</v>
      </c>
      <c r="B24" s="2">
        <v>34481237709</v>
      </c>
      <c r="C24" s="2">
        <v>25117960279</v>
      </c>
      <c r="D24" s="2">
        <v>5915434891</v>
      </c>
      <c r="E24" s="2">
        <v>5791138045</v>
      </c>
      <c r="F24" s="3"/>
      <c r="G24" s="3"/>
    </row>
    <row r="25" spans="1:17" s="2" customFormat="1" x14ac:dyDescent="0.25">
      <c r="A25" s="6" t="s">
        <v>24</v>
      </c>
      <c r="B25" s="2">
        <v>6220042784412</v>
      </c>
      <c r="C25" s="2">
        <v>1815981640685</v>
      </c>
      <c r="D25" s="2">
        <v>266976447425</v>
      </c>
      <c r="E25" s="2">
        <v>266644374049</v>
      </c>
      <c r="F25" s="3"/>
      <c r="G25" s="3"/>
    </row>
    <row r="26" spans="1:17" s="2" customFormat="1" x14ac:dyDescent="0.25">
      <c r="A26" s="3"/>
      <c r="F26" s="3"/>
      <c r="G26" s="3"/>
    </row>
    <row r="27" spans="1:17" s="2" customFormat="1" x14ac:dyDescent="0.25">
      <c r="A27" s="3"/>
      <c r="F27" s="3"/>
      <c r="G27" s="3"/>
    </row>
    <row r="28" spans="1:17" s="2" customFormat="1" x14ac:dyDescent="0.25">
      <c r="A28" s="3" t="s">
        <v>25</v>
      </c>
      <c r="F28" s="3"/>
      <c r="G28" s="3"/>
    </row>
    <row r="29" spans="1:17" s="2" customFormat="1" x14ac:dyDescent="0.25">
      <c r="A29" s="3" t="s">
        <v>26</v>
      </c>
      <c r="B29" s="2" t="s">
        <v>2</v>
      </c>
      <c r="F29" s="3"/>
      <c r="G29" s="3"/>
    </row>
    <row r="30" spans="1:17" s="2" customFormat="1" x14ac:dyDescent="0.25">
      <c r="A30" s="3"/>
      <c r="F30" s="3"/>
      <c r="G30" s="3"/>
    </row>
    <row r="31" spans="1:17" s="2" customFormat="1" x14ac:dyDescent="0.25">
      <c r="A31" s="3" t="s">
        <v>3</v>
      </c>
      <c r="B31" s="2" t="s">
        <v>27</v>
      </c>
      <c r="C31" s="2" t="s">
        <v>28</v>
      </c>
      <c r="D31" s="2" t="s">
        <v>29</v>
      </c>
      <c r="E31" s="2" t="s">
        <v>30</v>
      </c>
      <c r="F31" s="3"/>
      <c r="G31" s="3"/>
    </row>
    <row r="32" spans="1:17" s="2" customFormat="1" x14ac:dyDescent="0.25">
      <c r="A32" s="6" t="s">
        <v>8</v>
      </c>
      <c r="B32" s="2">
        <v>44621962197.260002</v>
      </c>
      <c r="C32" s="2">
        <v>44505909609.260002</v>
      </c>
      <c r="D32" s="2">
        <v>35565899722.080002</v>
      </c>
      <c r="E32" s="2">
        <v>8940009887.1800003</v>
      </c>
      <c r="F32" s="3"/>
      <c r="G32" s="3"/>
    </row>
    <row r="33" spans="1:17" s="2" customFormat="1" x14ac:dyDescent="0.25">
      <c r="A33" s="7" t="s">
        <v>31</v>
      </c>
      <c r="B33" s="2">
        <v>2859916604</v>
      </c>
      <c r="C33" s="2">
        <v>2851351543</v>
      </c>
      <c r="D33" s="2">
        <v>1310204140</v>
      </c>
      <c r="E33" s="2">
        <v>1541147403</v>
      </c>
      <c r="F33" s="3"/>
      <c r="G33" s="3"/>
    </row>
    <row r="34" spans="1:17" s="2" customFormat="1" x14ac:dyDescent="0.25">
      <c r="A34" s="7" t="s">
        <v>9</v>
      </c>
      <c r="B34" s="2">
        <v>133222945</v>
      </c>
      <c r="C34" s="2">
        <v>133222945</v>
      </c>
      <c r="D34" s="2">
        <v>133222945</v>
      </c>
      <c r="E34" s="2">
        <v>0</v>
      </c>
      <c r="F34" s="3"/>
      <c r="G34" s="3"/>
    </row>
    <row r="35" spans="1:17" x14ac:dyDescent="0.2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25">
      <c r="A36" s="7" t="s">
        <v>33</v>
      </c>
      <c r="B36" s="2">
        <v>2121367590</v>
      </c>
      <c r="C36" s="2">
        <v>2121367590</v>
      </c>
      <c r="D36" s="2">
        <v>1559465315</v>
      </c>
      <c r="E36" s="2">
        <v>561902275</v>
      </c>
      <c r="H36" s="3"/>
      <c r="I36" s="3"/>
      <c r="J36" s="3"/>
      <c r="K36" s="3"/>
      <c r="L36" s="3"/>
      <c r="M36" s="3"/>
      <c r="N36" s="3"/>
      <c r="O36" s="3"/>
      <c r="P36" s="3"/>
      <c r="Q36" s="3"/>
    </row>
    <row r="37" spans="1:17" x14ac:dyDescent="0.2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2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25">
      <c r="A39" s="7" t="s">
        <v>35</v>
      </c>
      <c r="B39" s="2">
        <v>2819731602.5900002</v>
      </c>
      <c r="C39" s="2">
        <v>2754609292.5900002</v>
      </c>
      <c r="D39" s="2">
        <v>1602041428</v>
      </c>
      <c r="E39" s="2">
        <v>1152567864.5900002</v>
      </c>
      <c r="H39" s="3"/>
      <c r="I39" s="3"/>
      <c r="J39" s="3"/>
      <c r="K39" s="3"/>
      <c r="L39" s="3"/>
      <c r="M39" s="3"/>
      <c r="N39" s="3"/>
      <c r="O39" s="3"/>
      <c r="P39" s="3"/>
      <c r="Q39" s="3"/>
    </row>
    <row r="40" spans="1:17" x14ac:dyDescent="0.25">
      <c r="A40" s="7" t="s">
        <v>16</v>
      </c>
      <c r="B40" s="2">
        <v>535250000000</v>
      </c>
      <c r="C40" s="2">
        <v>535250000000</v>
      </c>
      <c r="D40" s="2">
        <v>310250000000</v>
      </c>
      <c r="E40" s="2">
        <v>225000000000</v>
      </c>
      <c r="H40" s="3"/>
      <c r="I40" s="3"/>
      <c r="J40" s="3"/>
      <c r="K40" s="3"/>
      <c r="L40" s="3"/>
      <c r="M40" s="3"/>
      <c r="N40" s="3"/>
      <c r="O40" s="3"/>
      <c r="P40" s="3"/>
      <c r="Q40" s="3"/>
    </row>
    <row r="41" spans="1:17" x14ac:dyDescent="0.25">
      <c r="A41" s="6" t="s">
        <v>22</v>
      </c>
      <c r="B41" s="2">
        <v>3603669798.6399999</v>
      </c>
      <c r="C41" s="2">
        <v>3572147325.6399999</v>
      </c>
      <c r="D41" s="2">
        <v>2613547210.9099998</v>
      </c>
      <c r="E41" s="2">
        <v>958600114.73000002</v>
      </c>
      <c r="H41" s="3"/>
      <c r="I41" s="3"/>
      <c r="J41" s="3"/>
      <c r="K41" s="3"/>
      <c r="L41" s="3"/>
      <c r="M41" s="3"/>
      <c r="N41" s="3"/>
      <c r="O41" s="3"/>
      <c r="P41" s="3"/>
      <c r="Q41" s="3"/>
    </row>
    <row r="42" spans="1:17" ht="14.45" x14ac:dyDescent="0.35">
      <c r="A42" s="7" t="s">
        <v>23</v>
      </c>
      <c r="B42" s="2">
        <v>3603669798.6399999</v>
      </c>
      <c r="C42" s="2">
        <v>3572147325.6399999</v>
      </c>
      <c r="D42" s="2">
        <v>2613547210.9099998</v>
      </c>
      <c r="E42" s="2">
        <v>958600114.73000002</v>
      </c>
      <c r="H42" s="3"/>
      <c r="I42" s="3"/>
      <c r="J42" s="3"/>
      <c r="K42" s="3"/>
      <c r="L42" s="3"/>
      <c r="M42" s="3"/>
      <c r="N42" s="3"/>
      <c r="O42" s="3"/>
      <c r="P42" s="3"/>
      <c r="Q42" s="3"/>
    </row>
    <row r="43" spans="1:17" ht="14.45" x14ac:dyDescent="0.35">
      <c r="A43" s="6" t="s">
        <v>24</v>
      </c>
      <c r="B43" s="2">
        <v>592079974992.80005</v>
      </c>
      <c r="C43" s="2">
        <v>591854838209.80005</v>
      </c>
      <c r="D43" s="2">
        <v>353206204468.71997</v>
      </c>
      <c r="E43" s="2">
        <v>238648633741.08002</v>
      </c>
      <c r="H43" s="3"/>
      <c r="I43" s="3"/>
      <c r="J43" s="3"/>
      <c r="K43" s="3"/>
      <c r="L43" s="3"/>
      <c r="M43" s="3"/>
      <c r="N43" s="3"/>
      <c r="O43" s="3"/>
      <c r="P43" s="3"/>
      <c r="Q43" s="3"/>
    </row>
    <row r="44" spans="1:17" ht="14.45" x14ac:dyDescent="0.35">
      <c r="H44" s="3"/>
      <c r="I44" s="3"/>
      <c r="J44" s="3"/>
      <c r="K44" s="3"/>
      <c r="L44" s="3"/>
      <c r="M44" s="3"/>
      <c r="N44" s="3"/>
      <c r="O44" s="3"/>
      <c r="P44" s="3"/>
      <c r="Q44" s="3"/>
    </row>
    <row r="45" spans="1:17" ht="14.45" x14ac:dyDescent="0.35">
      <c r="H45" s="3"/>
      <c r="I45" s="3"/>
      <c r="J45" s="3"/>
      <c r="K45" s="3"/>
      <c r="L45" s="3"/>
      <c r="M45" s="3"/>
      <c r="N45" s="3"/>
      <c r="O45" s="3"/>
      <c r="P45" s="3"/>
      <c r="Q45" s="3"/>
    </row>
    <row r="46" spans="1:17" ht="14.45" x14ac:dyDescent="0.35">
      <c r="H46" s="3"/>
      <c r="I46" s="3"/>
      <c r="J46" s="3"/>
      <c r="K46" s="3"/>
      <c r="L46" s="3"/>
      <c r="M46" s="3"/>
      <c r="N46" s="3"/>
      <c r="O46" s="3"/>
      <c r="P46" s="3"/>
      <c r="Q46" s="3"/>
    </row>
    <row r="48" spans="1:17" ht="14.45" x14ac:dyDescent="0.35">
      <c r="H48" s="3"/>
      <c r="I48" s="3"/>
      <c r="J48" s="3"/>
      <c r="K48" s="3"/>
      <c r="L48" s="3"/>
      <c r="M48" s="3"/>
      <c r="N48" s="3"/>
      <c r="O48" s="3"/>
      <c r="P48" s="3"/>
      <c r="Q48" s="3"/>
    </row>
    <row r="49" spans="1:17" ht="14.45" x14ac:dyDescent="0.35">
      <c r="H49" s="3"/>
      <c r="I49" s="3"/>
      <c r="J49" s="3"/>
      <c r="K49" s="3"/>
      <c r="L49" s="3"/>
      <c r="M49" s="3"/>
      <c r="N49" s="3"/>
      <c r="O49" s="3"/>
      <c r="P49" s="3"/>
      <c r="Q49" s="3"/>
    </row>
    <row r="50" spans="1:17" ht="14.45" x14ac:dyDescent="0.35">
      <c r="H50" s="3"/>
      <c r="I50" s="3"/>
      <c r="J50" s="3"/>
      <c r="K50" s="3"/>
      <c r="L50" s="3"/>
      <c r="M50" s="3"/>
      <c r="N50" s="3"/>
      <c r="O50" s="3"/>
      <c r="P50" s="3"/>
      <c r="Q50" s="3"/>
    </row>
    <row r="52" spans="1:17" s="2" customFormat="1" ht="14.45" x14ac:dyDescent="0.35">
      <c r="A52" s="3"/>
      <c r="F52" s="3"/>
      <c r="G52" s="3"/>
    </row>
    <row r="53" spans="1:17" s="2" customFormat="1" ht="14.45" x14ac:dyDescent="0.35">
      <c r="A53" s="3"/>
      <c r="F53" s="3"/>
      <c r="G53" s="3"/>
    </row>
    <row r="54" spans="1:17" s="2" customFormat="1" ht="14.45" x14ac:dyDescent="0.35">
      <c r="A54" s="3"/>
      <c r="F54" s="3"/>
      <c r="G54" s="3"/>
    </row>
    <row r="56" spans="1:17" s="2" customFormat="1" ht="14.45" x14ac:dyDescent="0.35">
      <c r="A56" s="3"/>
      <c r="F56" s="3"/>
      <c r="G56" s="3"/>
    </row>
    <row r="57" spans="1:17" s="2" customFormat="1" ht="14.45" x14ac:dyDescent="0.35">
      <c r="A57" s="3"/>
      <c r="F57" s="3"/>
      <c r="G57" s="3"/>
    </row>
    <row r="58" spans="1:17" s="2" customFormat="1" ht="14.45" x14ac:dyDescent="0.35">
      <c r="A58" s="3"/>
      <c r="F58" s="3"/>
      <c r="G58" s="3"/>
    </row>
    <row r="60" spans="1:17" s="2" customFormat="1" ht="14.45" x14ac:dyDescent="0.35">
      <c r="A60" s="3"/>
      <c r="F60" s="3"/>
      <c r="G60" s="3"/>
    </row>
    <row r="61" spans="1:17" s="2" customFormat="1" ht="14.45" x14ac:dyDescent="0.35">
      <c r="A61" s="3"/>
      <c r="F61" s="3"/>
      <c r="G61" s="3"/>
    </row>
    <row r="62" spans="1:17" s="2" customFormat="1" ht="14.45" x14ac:dyDescent="0.35">
      <c r="A62" s="3"/>
      <c r="F62" s="3"/>
      <c r="G62" s="3"/>
    </row>
    <row r="64" spans="1:17" s="2" customFormat="1" ht="14.45" x14ac:dyDescent="0.35">
      <c r="A64" s="3"/>
      <c r="F64" s="3"/>
      <c r="G64" s="3"/>
    </row>
    <row r="65" spans="1:17" s="2" customFormat="1" ht="14.45" x14ac:dyDescent="0.35">
      <c r="A65" s="3"/>
      <c r="F65" s="3"/>
      <c r="G65" s="3"/>
    </row>
    <row r="66" spans="1:17" s="2" customFormat="1" ht="14.45" x14ac:dyDescent="0.35">
      <c r="A66" s="3"/>
      <c r="F66" s="3"/>
      <c r="G66" s="3"/>
    </row>
    <row r="68" spans="1:17" ht="14.45" x14ac:dyDescent="0.35">
      <c r="H68" s="3"/>
      <c r="I68" s="3"/>
      <c r="J68" s="3"/>
      <c r="K68" s="3"/>
      <c r="L68" s="3"/>
      <c r="M68" s="3"/>
      <c r="N68" s="3"/>
      <c r="O68" s="3"/>
      <c r="P68" s="3"/>
      <c r="Q68" s="3"/>
    </row>
    <row r="69" spans="1:17" ht="14.45" x14ac:dyDescent="0.35">
      <c r="H69" s="3"/>
      <c r="I69" s="3"/>
      <c r="J69" s="3"/>
      <c r="K69" s="3"/>
      <c r="L69" s="3"/>
      <c r="M69" s="3"/>
      <c r="N69" s="3"/>
      <c r="O69" s="3"/>
      <c r="P69" s="3"/>
      <c r="Q69" s="3"/>
    </row>
    <row r="70" spans="1:17" ht="14.45" x14ac:dyDescent="0.35">
      <c r="H70" s="3"/>
      <c r="I70" s="3"/>
      <c r="J70" s="3"/>
      <c r="K70" s="3"/>
      <c r="L70" s="3"/>
      <c r="M70" s="3"/>
      <c r="N70" s="3"/>
      <c r="O70" s="3"/>
      <c r="P70" s="3"/>
      <c r="Q70" s="3"/>
    </row>
    <row r="72" spans="1:17" ht="14.45" x14ac:dyDescent="0.35">
      <c r="H72" s="3"/>
      <c r="I72" s="3"/>
      <c r="J72" s="3"/>
      <c r="K72" s="3"/>
      <c r="L72" s="3"/>
      <c r="M72" s="3"/>
      <c r="N72" s="3"/>
      <c r="O72" s="3"/>
      <c r="P72" s="3"/>
      <c r="Q72" s="3"/>
    </row>
    <row r="73" spans="1:17" ht="14.45" x14ac:dyDescent="0.35">
      <c r="H73" s="3"/>
      <c r="I73" s="3"/>
      <c r="J73" s="3"/>
      <c r="K73" s="3"/>
      <c r="L73" s="3"/>
      <c r="M73" s="3"/>
      <c r="N73" s="3"/>
      <c r="O73" s="3"/>
      <c r="P73" s="3"/>
      <c r="Q73" s="3"/>
    </row>
    <row r="75" spans="1:17" ht="14.45" x14ac:dyDescent="0.35">
      <c r="H75" s="3"/>
      <c r="I75" s="3"/>
      <c r="J75" s="3"/>
      <c r="K75" s="3"/>
      <c r="L75" s="3"/>
      <c r="M75" s="3"/>
      <c r="N75" s="3"/>
      <c r="O75" s="3"/>
      <c r="P75" s="3"/>
      <c r="Q75" s="3"/>
    </row>
    <row r="76" spans="1:17" ht="14.45" x14ac:dyDescent="0.35">
      <c r="H76" s="3"/>
      <c r="I76" s="3"/>
      <c r="J76" s="3"/>
      <c r="K76" s="3"/>
      <c r="L76" s="3"/>
      <c r="M76" s="3"/>
      <c r="N76" s="3"/>
      <c r="O76" s="3"/>
      <c r="P76" s="3"/>
      <c r="Q76" s="3"/>
    </row>
    <row r="77" spans="1:17" ht="14.45" x14ac:dyDescent="0.35">
      <c r="H77" s="3"/>
      <c r="I77" s="3"/>
      <c r="J77" s="3"/>
      <c r="K77" s="3"/>
      <c r="L77" s="3"/>
      <c r="M77" s="3"/>
      <c r="N77" s="3"/>
      <c r="O77" s="3"/>
      <c r="P77" s="3"/>
      <c r="Q77" s="3"/>
    </row>
    <row r="79" spans="1:17" ht="14.45" x14ac:dyDescent="0.35">
      <c r="H79" s="3"/>
      <c r="I79" s="3"/>
      <c r="J79" s="3"/>
      <c r="K79" s="3"/>
      <c r="L79" s="3"/>
      <c r="M79" s="3"/>
      <c r="N79" s="3"/>
      <c r="O79" s="3"/>
      <c r="P79" s="3"/>
      <c r="Q79" s="3"/>
    </row>
    <row r="80" spans="1:17" ht="14.45" x14ac:dyDescent="0.35">
      <c r="H80" s="3"/>
      <c r="I80" s="3"/>
      <c r="J80" s="3"/>
      <c r="K80" s="3"/>
      <c r="L80" s="3"/>
      <c r="M80" s="3"/>
      <c r="N80" s="3"/>
      <c r="O80" s="3"/>
      <c r="P80" s="3"/>
      <c r="Q80" s="3"/>
    </row>
    <row r="81" spans="1:17" ht="14.45" x14ac:dyDescent="0.35">
      <c r="H81" s="3"/>
      <c r="I81" s="3"/>
      <c r="J81" s="3"/>
      <c r="K81" s="3"/>
      <c r="L81" s="3"/>
      <c r="M81" s="3"/>
      <c r="N81" s="3"/>
      <c r="O81" s="3"/>
      <c r="P81" s="3"/>
      <c r="Q81" s="3"/>
    </row>
    <row r="82" spans="1:17" ht="14.45" x14ac:dyDescent="0.35">
      <c r="H82" s="3"/>
      <c r="I82" s="3"/>
      <c r="J82" s="3"/>
      <c r="K82" s="3"/>
      <c r="L82" s="3"/>
      <c r="M82" s="3"/>
      <c r="N82" s="3"/>
      <c r="O82" s="3"/>
      <c r="P82" s="3"/>
      <c r="Q82" s="3"/>
    </row>
    <row r="83" spans="1:17" s="2" customFormat="1" ht="14.45" x14ac:dyDescent="0.3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H27"/>
  <sheetViews>
    <sheetView showGridLines="0" tabSelected="1" zoomScale="70" zoomScaleNormal="70" zoomScaleSheetLayoutView="80" workbookViewId="0">
      <selection activeCell="E5" sqref="E5"/>
    </sheetView>
  </sheetViews>
  <sheetFormatPr baseColWidth="10" defaultRowHeight="15" x14ac:dyDescent="0.25"/>
  <cols>
    <col min="1" max="2" width="4.85546875" customWidth="1"/>
    <col min="3" max="3" width="17.28515625" customWidth="1"/>
    <col min="4" max="4" width="91" customWidth="1"/>
    <col min="5" max="5" width="20.85546875" customWidth="1"/>
    <col min="6" max="6" width="22.7109375" customWidth="1"/>
    <col min="7" max="7" width="31.28515625" customWidth="1"/>
    <col min="8" max="8" width="2.85546875" customWidth="1"/>
  </cols>
  <sheetData>
    <row r="1" spans="1:8" ht="21" x14ac:dyDescent="0.35">
      <c r="A1" s="41" t="s">
        <v>43</v>
      </c>
      <c r="B1" s="41"/>
      <c r="C1" s="41"/>
      <c r="D1" s="41"/>
      <c r="E1" s="41"/>
      <c r="F1" s="41"/>
      <c r="G1" s="41"/>
      <c r="H1" s="41"/>
    </row>
    <row r="2" spans="1:8" ht="21" x14ac:dyDescent="0.35">
      <c r="A2" s="42" t="s">
        <v>36</v>
      </c>
      <c r="B2" s="42"/>
      <c r="C2" s="42"/>
      <c r="D2" s="42"/>
      <c r="E2" s="42"/>
      <c r="F2" s="42"/>
      <c r="G2" s="42"/>
      <c r="H2" s="42"/>
    </row>
    <row r="3" spans="1:8" ht="21" x14ac:dyDescent="0.35">
      <c r="A3" s="8"/>
      <c r="B3" s="8"/>
      <c r="C3" s="8"/>
      <c r="D3" s="8"/>
      <c r="E3" s="8"/>
      <c r="F3" s="8"/>
      <c r="G3" s="9"/>
    </row>
    <row r="4" spans="1:8" ht="21" x14ac:dyDescent="0.35">
      <c r="A4" s="43" t="s">
        <v>78</v>
      </c>
      <c r="B4" s="43"/>
      <c r="C4" s="43"/>
      <c r="D4" s="43"/>
      <c r="E4" s="43"/>
      <c r="F4" s="43"/>
      <c r="G4" s="43"/>
      <c r="H4" s="43"/>
    </row>
    <row r="5" spans="1:8" x14ac:dyDescent="0.25">
      <c r="A5" s="10"/>
      <c r="B5" s="10"/>
      <c r="C5" s="10"/>
      <c r="D5" s="10"/>
      <c r="E5" s="10"/>
      <c r="F5" s="10"/>
      <c r="G5" s="11"/>
    </row>
    <row r="6" spans="1:8" x14ac:dyDescent="0.25">
      <c r="A6" s="12"/>
      <c r="B6" s="12"/>
      <c r="C6" s="13" t="s">
        <v>44</v>
      </c>
      <c r="D6" s="14"/>
      <c r="E6" s="15"/>
      <c r="F6" s="15"/>
      <c r="G6" s="11"/>
    </row>
    <row r="7" spans="1:8" x14ac:dyDescent="0.25">
      <c r="A7" s="12"/>
      <c r="B7" s="47" t="s">
        <v>37</v>
      </c>
      <c r="C7" s="48"/>
      <c r="D7" s="39" t="s">
        <v>45</v>
      </c>
      <c r="E7" s="39" t="s">
        <v>46</v>
      </c>
      <c r="F7" s="39" t="s">
        <v>73</v>
      </c>
      <c r="G7" s="20" t="s">
        <v>62</v>
      </c>
    </row>
    <row r="8" spans="1:8" x14ac:dyDescent="0.25">
      <c r="A8" s="12"/>
      <c r="B8" s="47"/>
      <c r="C8" s="48"/>
      <c r="D8" s="40"/>
      <c r="E8" s="40"/>
      <c r="F8" s="40"/>
      <c r="G8" s="16" t="s">
        <v>47</v>
      </c>
    </row>
    <row r="9" spans="1:8" ht="24" x14ac:dyDescent="0.25">
      <c r="A9" s="12"/>
      <c r="B9" s="38">
        <v>2201</v>
      </c>
      <c r="C9" s="38" t="s">
        <v>38</v>
      </c>
      <c r="D9" s="21" t="s">
        <v>39</v>
      </c>
      <c r="E9" s="22">
        <v>2018011001145</v>
      </c>
      <c r="F9" s="22" t="s">
        <v>65</v>
      </c>
      <c r="G9" s="23">
        <v>559940439089</v>
      </c>
    </row>
    <row r="10" spans="1:8" ht="45" customHeight="1" x14ac:dyDescent="0.25">
      <c r="A10" s="12"/>
      <c r="B10" s="38"/>
      <c r="C10" s="38"/>
      <c r="D10" s="24" t="s">
        <v>40</v>
      </c>
      <c r="E10" s="22">
        <v>202300000000245</v>
      </c>
      <c r="F10" s="22" t="s">
        <v>66</v>
      </c>
      <c r="G10" s="25">
        <v>276303028683</v>
      </c>
    </row>
    <row r="11" spans="1:8" ht="24" x14ac:dyDescent="0.25">
      <c r="A11" s="12"/>
      <c r="B11" s="38"/>
      <c r="C11" s="38"/>
      <c r="D11" s="24" t="s">
        <v>41</v>
      </c>
      <c r="E11" s="22">
        <v>202300000000419</v>
      </c>
      <c r="F11" s="22" t="s">
        <v>67</v>
      </c>
      <c r="G11" s="25">
        <v>117337900000</v>
      </c>
    </row>
    <row r="12" spans="1:8" ht="33.6" customHeight="1" x14ac:dyDescent="0.25">
      <c r="A12" s="12"/>
      <c r="B12" s="38"/>
      <c r="C12" s="38"/>
      <c r="D12" s="24" t="s">
        <v>42</v>
      </c>
      <c r="E12" s="22">
        <v>202300000000418</v>
      </c>
      <c r="F12" s="22" t="s">
        <v>68</v>
      </c>
      <c r="G12" s="25">
        <v>106965361907</v>
      </c>
    </row>
    <row r="13" spans="1:8" ht="24" customHeight="1" x14ac:dyDescent="0.25">
      <c r="A13" s="12"/>
      <c r="B13" s="38"/>
      <c r="C13" s="38"/>
      <c r="D13" s="44" t="s">
        <v>48</v>
      </c>
      <c r="E13" s="44"/>
      <c r="F13" s="26"/>
      <c r="G13" s="27">
        <f>SUM(G9:G12)</f>
        <v>1060546729679</v>
      </c>
    </row>
    <row r="14" spans="1:8" ht="24.75" x14ac:dyDescent="0.25">
      <c r="A14" s="12"/>
      <c r="B14" s="38">
        <v>2202</v>
      </c>
      <c r="C14" s="38" t="s">
        <v>49</v>
      </c>
      <c r="D14" s="28" t="s">
        <v>50</v>
      </c>
      <c r="E14" s="29">
        <v>2018011001144</v>
      </c>
      <c r="F14" s="29" t="s">
        <v>69</v>
      </c>
      <c r="G14" s="23">
        <v>977427576024</v>
      </c>
    </row>
    <row r="15" spans="1:8" ht="24.75" x14ac:dyDescent="0.25">
      <c r="A15" s="12"/>
      <c r="B15" s="38"/>
      <c r="C15" s="38"/>
      <c r="D15" s="28" t="s">
        <v>51</v>
      </c>
      <c r="E15" s="29">
        <v>202300000000455</v>
      </c>
      <c r="F15" s="29" t="s">
        <v>76</v>
      </c>
      <c r="G15" s="34">
        <v>2857660507392</v>
      </c>
    </row>
    <row r="16" spans="1:8" ht="24.75" x14ac:dyDescent="0.25">
      <c r="A16" s="12"/>
      <c r="B16" s="38"/>
      <c r="C16" s="38"/>
      <c r="D16" s="28" t="s">
        <v>52</v>
      </c>
      <c r="E16" s="29">
        <v>202300000000426</v>
      </c>
      <c r="F16" s="29" t="s">
        <v>75</v>
      </c>
      <c r="G16" s="34">
        <v>34077346276</v>
      </c>
    </row>
    <row r="17" spans="1:7" ht="36.75" x14ac:dyDescent="0.25">
      <c r="A17" s="12"/>
      <c r="B17" s="38"/>
      <c r="C17" s="38"/>
      <c r="D17" s="28" t="s">
        <v>53</v>
      </c>
      <c r="E17" s="29">
        <v>202300000000425</v>
      </c>
      <c r="F17" s="29" t="s">
        <v>74</v>
      </c>
      <c r="G17" s="34">
        <v>45849387332</v>
      </c>
    </row>
    <row r="18" spans="1:7" ht="24.75" x14ac:dyDescent="0.25">
      <c r="A18" s="12"/>
      <c r="B18" s="38"/>
      <c r="C18" s="38"/>
      <c r="D18" s="28" t="s">
        <v>54</v>
      </c>
      <c r="E18" s="29">
        <v>202300000000391</v>
      </c>
      <c r="F18" s="29" t="s">
        <v>72</v>
      </c>
      <c r="G18" s="34">
        <v>300000000000</v>
      </c>
    </row>
    <row r="19" spans="1:7" ht="24.75" x14ac:dyDescent="0.25">
      <c r="A19" s="12"/>
      <c r="B19" s="38"/>
      <c r="C19" s="38"/>
      <c r="D19" s="28" t="s">
        <v>55</v>
      </c>
      <c r="E19" s="30">
        <v>202300000000092</v>
      </c>
      <c r="F19" s="29" t="s">
        <v>71</v>
      </c>
      <c r="G19" s="34">
        <v>110000000000</v>
      </c>
    </row>
    <row r="20" spans="1:7" ht="24.75" x14ac:dyDescent="0.25">
      <c r="A20" s="12"/>
      <c r="B20" s="38"/>
      <c r="C20" s="38"/>
      <c r="D20" s="31" t="s">
        <v>56</v>
      </c>
      <c r="E20" s="30">
        <v>202300000000091</v>
      </c>
      <c r="F20" s="29" t="s">
        <v>70</v>
      </c>
      <c r="G20" s="34">
        <v>800000000000</v>
      </c>
    </row>
    <row r="21" spans="1:7" x14ac:dyDescent="0.25">
      <c r="A21" s="12"/>
      <c r="B21" s="38"/>
      <c r="C21" s="38"/>
      <c r="D21" s="45" t="s">
        <v>57</v>
      </c>
      <c r="E21" s="46"/>
      <c r="F21" s="35"/>
      <c r="G21" s="27">
        <f>SUM(G14:G20)</f>
        <v>5125014817024</v>
      </c>
    </row>
    <row r="22" spans="1:7" x14ac:dyDescent="0.25">
      <c r="A22" s="12"/>
      <c r="B22" s="38">
        <v>2299</v>
      </c>
      <c r="C22" s="38" t="s">
        <v>58</v>
      </c>
      <c r="D22" s="31" t="s">
        <v>59</v>
      </c>
      <c r="E22" s="32">
        <v>2019011000177</v>
      </c>
      <c r="F22" s="32" t="s">
        <v>77</v>
      </c>
      <c r="G22" s="23">
        <v>34481237709</v>
      </c>
    </row>
    <row r="23" spans="1:7" ht="16.5" customHeight="1" x14ac:dyDescent="0.25">
      <c r="A23" s="10"/>
      <c r="B23" s="38"/>
      <c r="C23" s="38"/>
      <c r="D23" s="52" t="s">
        <v>60</v>
      </c>
      <c r="E23" s="53"/>
      <c r="F23" s="36"/>
      <c r="G23" s="27">
        <f>+G22</f>
        <v>34481237709</v>
      </c>
    </row>
    <row r="24" spans="1:7" x14ac:dyDescent="0.25">
      <c r="A24" s="10"/>
      <c r="B24" s="10"/>
      <c r="C24" s="49" t="s">
        <v>61</v>
      </c>
      <c r="D24" s="50"/>
      <c r="E24" s="51"/>
      <c r="F24" s="37"/>
      <c r="G24" s="33">
        <f>+G13+G21+G23</f>
        <v>6220042784412</v>
      </c>
    </row>
    <row r="25" spans="1:7" x14ac:dyDescent="0.25">
      <c r="A25" s="12"/>
      <c r="B25" s="12"/>
      <c r="C25" s="17" t="s">
        <v>64</v>
      </c>
      <c r="D25" s="18"/>
      <c r="E25" s="15"/>
      <c r="F25" s="15"/>
      <c r="G25" s="11"/>
    </row>
    <row r="26" spans="1:7" x14ac:dyDescent="0.25">
      <c r="A26" s="12"/>
      <c r="B26" s="12"/>
      <c r="C26" s="17" t="s">
        <v>63</v>
      </c>
      <c r="D26" s="14"/>
      <c r="E26" s="15"/>
      <c r="F26" s="15"/>
      <c r="G26" s="11"/>
    </row>
    <row r="27" spans="1:7" x14ac:dyDescent="0.25">
      <c r="A27" s="12"/>
      <c r="B27" s="12"/>
      <c r="C27" s="19"/>
      <c r="D27" s="14"/>
      <c r="E27" s="15"/>
      <c r="F27" s="15"/>
      <c r="G27" s="11"/>
    </row>
  </sheetData>
  <mergeCells count="17">
    <mergeCell ref="C24:E24"/>
    <mergeCell ref="C9:C13"/>
    <mergeCell ref="C14:C21"/>
    <mergeCell ref="C22:C23"/>
    <mergeCell ref="D7:D8"/>
    <mergeCell ref="E7:E8"/>
    <mergeCell ref="D23:E23"/>
    <mergeCell ref="B22:B23"/>
    <mergeCell ref="F7:F8"/>
    <mergeCell ref="A1:H1"/>
    <mergeCell ref="A2:H2"/>
    <mergeCell ref="A4:H4"/>
    <mergeCell ref="D13:E13"/>
    <mergeCell ref="D21:E21"/>
    <mergeCell ref="B7:C8"/>
    <mergeCell ref="B9:B13"/>
    <mergeCell ref="B14:B21"/>
  </mergeCells>
  <pageMargins left="0.7" right="0.7" top="0.75" bottom="0.75" header="0.3" footer="0.3"/>
  <pageSetup paperSize="5"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e199cc42caa977189596022a3db886e9">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a507b3433b861d628eb6188f703b479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0E776-2DB9-4A06-AB3F-9438AFA5F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D24309-EF88-4481-9A9D-4E254E5CE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Inversión MEN 2024 Dec312-2024</vt:lpstr>
      <vt:lpstr>'Inversión MEN 2024 Dec312-2024'!Área_de_impresión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Ruth Toro Garcia</cp:lastModifiedBy>
  <dcterms:created xsi:type="dcterms:W3CDTF">2024-04-10T01:32:55Z</dcterms:created>
  <dcterms:modified xsi:type="dcterms:W3CDTF">2024-05-16T21:55:51Z</dcterms:modified>
</cp:coreProperties>
</file>