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OAPF35-InformeCongreso/Documentos compartidos/Informe Congreso/1 SEGUIMIENTO PROYECTOS/Informes/2022/"/>
    </mc:Choice>
  </mc:AlternateContent>
  <xr:revisionPtr revIDLastSave="0" documentId="8_{0EC64B8D-C9C1-4B0B-A006-84400C8B07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c 2021" sheetId="1" r:id="rId1"/>
    <sheet name="2022- Trim_I" sheetId="2" r:id="rId2"/>
  </sheets>
  <definedNames>
    <definedName name="_xlnm._FilterDatabase" localSheetId="1" hidden="1">'2022- Trim_I'!$A$5:$L$32</definedName>
    <definedName name="_xlnm._FilterDatabase" localSheetId="0" hidden="1">'dic 2021'!$A$5:$W$32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6" i="2"/>
  <c r="E31" i="2"/>
  <c r="F31" i="2"/>
  <c r="G31" i="2"/>
  <c r="H31" i="2"/>
  <c r="D31" i="2"/>
</calcChain>
</file>

<file path=xl/sharedStrings.xml><?xml version="1.0" encoding="utf-8"?>
<sst xmlns="http://schemas.openxmlformats.org/spreadsheetml/2006/main" count="132" uniqueCount="46">
  <si>
    <t>MINISTERIO DE EDUCACIÓN NACIONAL</t>
  </si>
  <si>
    <t>OFICINA ASESORA DE PLANEACIÓN Y FINANZAS</t>
  </si>
  <si>
    <t>Entidad</t>
  </si>
  <si>
    <t>Código BPIN</t>
  </si>
  <si>
    <t>Nombre del proyecto</t>
  </si>
  <si>
    <t>MinEducación</t>
  </si>
  <si>
    <t>APORTES PARA LA FINANCIACIÓN DE LA UNIVERSIDAD NACIONAL - NACIONAL</t>
  </si>
  <si>
    <t>APORTES PARA LA FINANCIACIÓN DE LA UNIVERSIDAD NACIONAL ABIERTA Y A DISTANCIA UNAD NACIONAL</t>
  </si>
  <si>
    <t>APORTES PARA LA FINANCIACIÓN DE LA UNIVERSIDAD PEDAGÓGICA NACIONAL - NACIONAL</t>
  </si>
  <si>
    <t>APORTES PARA LA FINANCIACIÓN DE LA UNIVERSIDAD PEDAGÓGICA Y TECNOLÓGICA DE COLOMBIA - UPTC - NACIONAL</t>
  </si>
  <si>
    <t>APORTES PARA LA FINANCIACIÓN DE LA UNIVERSIDAD DEL CAUCA - NACIONAL</t>
  </si>
  <si>
    <t>APORTES PARA LA FINANCIACIÓN DE LA UNIVERSIDAD TECNOLÓGICA DE PEREIRA - UTP - NACIONAL</t>
  </si>
  <si>
    <t>APORTES PARA LA FINANCIACIÓN DE LA UNIVERSIDAD DE CALDAS - NACIONAL</t>
  </si>
  <si>
    <t>APORTES PARA LA FINANCIACIÓN DE LA UNIVERSIDAD DE CÓRDOBA - NACIONAL</t>
  </si>
  <si>
    <t>APORTES PARA LA FINANCIACIÓN DE LA UNIVERSIDAD SURCOLOMBIANA - NACIONAL</t>
  </si>
  <si>
    <t>APORTES PARA LA FINANCIACIÓN DE LA UNIVERSIDAD DE LA AMAZONIA - NACIONAL</t>
  </si>
  <si>
    <t>APORTES PARA LA FINANCIACIÓN DE LA UNIVERSIDAD TECNOLÓGICA DEL CHOCO-DIEGO LUIS CÓRDOBA - NACIONAL</t>
  </si>
  <si>
    <t>APORTES PARA LA FINANCIACIÓN DE LA UNIVERSIDAD DE LOS LLANOS - NACIONAL</t>
  </si>
  <si>
    <t>APORTES PARA LA FINANCIACIÓN DE LA UNIVERSIDAD POPULAR DEL CESAR - NACIONAL</t>
  </si>
  <si>
    <t>APORTES PARA LA FINANCIACIÓN DE LA UNIVERSIDAD - COLEGIO MAYOR DE CUNDINAMARCA - NACIONAL</t>
  </si>
  <si>
    <t>APORTES PARA LA FINANCIACIÓN DE LA UNIVERSIDAD DEL PACÍFICO - NACIONAL</t>
  </si>
  <si>
    <t>AMPLIACIÓN DE MECANISMOS DE FOMENTO DE LA EDUCACIÓN SUPERIOR NACIONAL</t>
  </si>
  <si>
    <t>FORTALECIMIENTO A LA GESTIÓN TERRITORIAL DE LA EDUCACIÓN INICIAL, PREESCOLAR, BÁSICA Y MEDIA. NACIONAL</t>
  </si>
  <si>
    <t>INCREMENTO DE LA CALIDAD EN LA PRESTACIÓN DEL SERVICIO PUBLICO DE EDUCACIÓN SUPERIOR EN COLOMBIA NACIONAL</t>
  </si>
  <si>
    <t>FORTALECIMIENTO DE LAS UNIVERSIDADES ESTATALES- LEY 1697 DE 2013, A NIVEL NACIONAL</t>
  </si>
  <si>
    <t>APOYO PARA FOMENTAR EL ACCESO CON CALIDAD A LA EDUCACIÓN SUPERIOR A TRAVÉS DE INCENTIVOS A LA DEMANDA EN COLOMBIA NACIONAL</t>
  </si>
  <si>
    <t>CONSTRUCCIÓN , MEJORAMIENTO Y DOTACIÓN DE ESPACIOS DE APRENDIZAJE PARA PRESTACIÓN DEL SERVICIO EDUCATIVO E IMPLEMENTACIÓN DE ESTRATEGIAS DE CALIDAD Y COBERTURA NACIONAL</t>
  </si>
  <si>
    <t>FORTALECIMIENTO DE LAS CONDICIONES PARA EL LOGRO DE TRAYECTORIAS EDUCATIVAS EN LA EDUCACIÓN INICIAL PREESCOLAR, BÁSICA Y MEDIA  NACIONAL</t>
  </si>
  <si>
    <t>IMPLEMENTACIÓN DE ESTRATEGIAS EDUCATIVAS INTEGRALES, PERTINENTES Y DE CALIDAD EN ZONAS RURALES  NACIONAL</t>
  </si>
  <si>
    <t>FORTALECIMIENTO DE LAS INSTITUCIONES DE EDUCACIÓN SUPERIOR PÚBLICAS EN EL MARCO DEL ARTÍCULO 183 DEL PLAN NACIONAL DE DESARROLLO</t>
  </si>
  <si>
    <t>Apropiación inicial</t>
  </si>
  <si>
    <t>DESARROLLO DE LAS CAPACIDADES DE PLANEACIÓN Y GESTIÓN INSTITUCIONALES Y SECTORIALES NACIONAL</t>
  </si>
  <si>
    <t>Apropiación vigente</t>
  </si>
  <si>
    <t>Compromisos</t>
  </si>
  <si>
    <t>Obligaciones</t>
  </si>
  <si>
    <t>Pagos</t>
  </si>
  <si>
    <t>Avance financiero
%</t>
  </si>
  <si>
    <t>Avance físico producto 
%</t>
  </si>
  <si>
    <t>Avance gestión 
%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</si>
  <si>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https://spi.dnp.gov.co/</t>
    </r>
  </si>
  <si>
    <t>Seguimiento a proyectos de inversión - diciembre 2021</t>
  </si>
  <si>
    <r>
      <rPr>
        <b/>
        <sz val="9"/>
        <rFont val="Arial"/>
        <family val="2"/>
      </rPr>
      <t>Fecha del reporte:</t>
    </r>
    <r>
      <rPr>
        <sz val="9"/>
        <rFont val="Arial"/>
        <family val="2"/>
      </rPr>
      <t xml:space="preserve"> 31.01.2022</t>
    </r>
  </si>
  <si>
    <t>Seguimiento a proyectos de inversión - I Trimestre 2022</t>
  </si>
  <si>
    <t>Avance financiero 
% (Oblig)</t>
  </si>
  <si>
    <t>Fuente: DNP. Sistema de Seguimiento a Proyectos de Inversión. Reporte a corte 31/03/2022</t>
  </si>
  <si>
    <r>
      <rPr>
        <b/>
        <sz val="9"/>
        <rFont val="Arial"/>
        <family val="2"/>
      </rPr>
      <t>Fecha del reporte:</t>
    </r>
    <r>
      <rPr>
        <sz val="9"/>
        <rFont val="Arial"/>
        <family val="2"/>
      </rPr>
      <t xml:space="preserve"> 15.04.2022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</si>
</sst>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theme="4" tint="-0.249977111117893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9" fillId="33" borderId="0" xfId="0" applyFont="1" applyFill="1" applyAlignment="1"/>
    <xf numFmtId="0" fontId="0" fillId="0" borderId="0" xfId="0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0" fillId="33" borderId="11" xfId="0" applyFont="1" applyFill="1" applyBorder="1" applyAlignment="1" applyProtection="1">
      <alignment vertical="center" wrapText="1"/>
      <protection locked="0"/>
    </xf>
    <xf numFmtId="1" fontId="20" fillId="33" borderId="11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justify"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justify" vertical="center" wrapText="1"/>
      <protection locked="0"/>
    </xf>
    <xf numFmtId="0" fontId="24" fillId="0" borderId="0" xfId="0" applyFont="1"/>
    <xf numFmtId="164" fontId="22" fillId="0" borderId="11" xfId="1" applyNumberFormat="1" applyFont="1" applyFill="1" applyBorder="1" applyAlignment="1" applyProtection="1">
      <alignment horizontal="right" vertical="center" wrapText="1" readingOrder="1"/>
      <protection locked="0"/>
    </xf>
    <xf numFmtId="164" fontId="26" fillId="0" borderId="11" xfId="0" applyNumberFormat="1" applyFont="1" applyBorder="1" applyAlignment="1" applyProtection="1">
      <alignment horizontal="right" vertical="center" wrapText="1" readingOrder="1"/>
      <protection locked="0"/>
    </xf>
    <xf numFmtId="43" fontId="20" fillId="0" borderId="11" xfId="43" applyFont="1" applyBorder="1" applyAlignment="1">
      <alignment vertical="center"/>
    </xf>
    <xf numFmtId="0" fontId="20" fillId="0" borderId="0" xfId="0" applyFont="1" applyAlignment="1">
      <alignment vertical="center"/>
    </xf>
    <xf numFmtId="164" fontId="27" fillId="0" borderId="0" xfId="0" applyNumberFormat="1" applyFont="1"/>
    <xf numFmtId="0" fontId="27" fillId="0" borderId="0" xfId="0" applyFont="1"/>
    <xf numFmtId="164" fontId="0" fillId="0" borderId="0" xfId="0" applyNumberFormat="1"/>
    <xf numFmtId="164" fontId="28" fillId="0" borderId="0" xfId="0" applyNumberFormat="1" applyFont="1"/>
    <xf numFmtId="43" fontId="20" fillId="33" borderId="11" xfId="43" applyFont="1" applyFill="1" applyBorder="1" applyAlignment="1">
      <alignment vertical="center"/>
    </xf>
    <xf numFmtId="0" fontId="29" fillId="0" borderId="0" xfId="0" applyFont="1"/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20" fillId="33" borderId="12" xfId="0" applyFont="1" applyFill="1" applyBorder="1" applyAlignment="1" applyProtection="1">
      <alignment vertical="center" wrapText="1"/>
      <protection locked="0"/>
    </xf>
    <xf numFmtId="1" fontId="20" fillId="33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justify" vertical="center" wrapText="1"/>
      <protection locked="0"/>
    </xf>
    <xf numFmtId="43" fontId="20" fillId="0" borderId="12" xfId="43" applyFont="1" applyBorder="1" applyAlignment="1">
      <alignment vertical="center"/>
    </xf>
    <xf numFmtId="0" fontId="20" fillId="0" borderId="12" xfId="0" applyFont="1" applyBorder="1" applyAlignment="1" applyProtection="1">
      <alignment vertical="center" wrapText="1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/>
    </xf>
    <xf numFmtId="164" fontId="33" fillId="35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10" fontId="20" fillId="33" borderId="12" xfId="44" applyNumberFormat="1" applyFont="1" applyFill="1" applyBorder="1" applyAlignment="1">
      <alignment horizontal="center" vertical="center"/>
    </xf>
    <xf numFmtId="10" fontId="20" fillId="33" borderId="0" xfId="4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0" fontId="20" fillId="35" borderId="13" xfId="44" applyNumberFormat="1" applyFont="1" applyFill="1" applyBorder="1" applyAlignment="1">
      <alignment horizontal="center" vertical="center"/>
    </xf>
    <xf numFmtId="10" fontId="34" fillId="35" borderId="13" xfId="44" applyNumberFormat="1" applyFont="1" applyFill="1" applyBorder="1" applyAlignment="1">
      <alignment horizontal="center" vertical="center"/>
    </xf>
    <xf numFmtId="0" fontId="25" fillId="0" borderId="0" xfId="0" applyFont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85724</xdr:rowOff>
    </xdr:from>
    <xdr:to>
      <xdr:col>1</xdr:col>
      <xdr:colOff>933450</xdr:colOff>
      <xdr:row>2</xdr:row>
      <xdr:rowOff>66675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1D1F3179-CA71-4E97-B2D0-48F3C66750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85724"/>
          <a:ext cx="1914526" cy="438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85724</xdr:rowOff>
    </xdr:from>
    <xdr:to>
      <xdr:col>1</xdr:col>
      <xdr:colOff>933450</xdr:colOff>
      <xdr:row>2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28AF126-E2DB-4ED4-9943-6C55F6A0D35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85724"/>
          <a:ext cx="1914526" cy="43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showGridLines="0" workbookViewId="0">
      <selection activeCell="F34" sqref="F34"/>
    </sheetView>
  </sheetViews>
  <sheetFormatPr baseColWidth="10" defaultRowHeight="15" x14ac:dyDescent="0.25"/>
  <cols>
    <col min="1" max="1" width="15.42578125" customWidth="1"/>
    <col min="2" max="2" width="14.28515625" bestFit="1" customWidth="1"/>
    <col min="3" max="3" width="71.5703125" customWidth="1"/>
    <col min="4" max="8" width="21.42578125" customWidth="1"/>
    <col min="9" max="11" width="11.7109375" bestFit="1" customWidth="1"/>
  </cols>
  <sheetData>
    <row r="1" spans="1:23" ht="18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.25" customHeight="1" x14ac:dyDescent="0.25">
      <c r="K4" s="4"/>
    </row>
    <row r="5" spans="1:23" s="2" customFormat="1" ht="51" x14ac:dyDescent="0.25">
      <c r="A5" s="3" t="s">
        <v>2</v>
      </c>
      <c r="B5" s="3" t="s">
        <v>3</v>
      </c>
      <c r="C5" s="3" t="s">
        <v>4</v>
      </c>
      <c r="D5" s="3" t="s">
        <v>30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</row>
    <row r="6" spans="1:23" s="15" customFormat="1" ht="37.5" customHeight="1" x14ac:dyDescent="0.25">
      <c r="A6" s="5" t="s">
        <v>5</v>
      </c>
      <c r="B6" s="6">
        <v>2018011001144</v>
      </c>
      <c r="C6" s="7" t="s">
        <v>25</v>
      </c>
      <c r="D6" s="13">
        <v>2022791131867</v>
      </c>
      <c r="E6" s="13">
        <v>2321291131867</v>
      </c>
      <c r="F6" s="14">
        <v>2321291131867</v>
      </c>
      <c r="G6" s="14">
        <v>2321291131867</v>
      </c>
      <c r="H6" s="14">
        <v>2321291131867</v>
      </c>
      <c r="I6" s="20">
        <v>100</v>
      </c>
      <c r="J6" s="20">
        <v>98</v>
      </c>
      <c r="K6" s="20">
        <v>100</v>
      </c>
    </row>
    <row r="7" spans="1:23" s="15" customFormat="1" ht="37.5" customHeight="1" x14ac:dyDescent="0.25">
      <c r="A7" s="5" t="s">
        <v>5</v>
      </c>
      <c r="B7" s="6">
        <v>2019011000239</v>
      </c>
      <c r="C7" s="7" t="s">
        <v>29</v>
      </c>
      <c r="D7" s="13">
        <v>350000000000</v>
      </c>
      <c r="E7" s="13">
        <v>336957821452</v>
      </c>
      <c r="F7" s="14">
        <v>336957821452</v>
      </c>
      <c r="G7" s="14">
        <v>336957821452</v>
      </c>
      <c r="H7" s="14">
        <v>336957821452</v>
      </c>
      <c r="I7" s="20">
        <v>100</v>
      </c>
      <c r="J7" s="20">
        <v>100</v>
      </c>
      <c r="K7" s="20">
        <v>100</v>
      </c>
    </row>
    <row r="8" spans="1:23" s="15" customFormat="1" ht="37.5" customHeight="1" x14ac:dyDescent="0.25">
      <c r="A8" s="8" t="s">
        <v>5</v>
      </c>
      <c r="B8" s="9">
        <v>2018011001032</v>
      </c>
      <c r="C8" s="10" t="s">
        <v>23</v>
      </c>
      <c r="D8" s="12">
        <v>21987205781</v>
      </c>
      <c r="E8" s="13">
        <v>21987205781</v>
      </c>
      <c r="F8" s="14">
        <v>21981288546.48</v>
      </c>
      <c r="G8" s="14">
        <v>21020477853.52</v>
      </c>
      <c r="H8" s="14">
        <v>21020477853.52</v>
      </c>
      <c r="I8" s="20">
        <v>95.603200000000001</v>
      </c>
      <c r="J8" s="20">
        <v>100</v>
      </c>
      <c r="K8" s="20">
        <v>100</v>
      </c>
    </row>
    <row r="9" spans="1:23" s="15" customFormat="1" ht="37.5" customHeight="1" x14ac:dyDescent="0.25">
      <c r="A9" s="8" t="s">
        <v>5</v>
      </c>
      <c r="B9" s="9">
        <v>2018011001024</v>
      </c>
      <c r="C9" s="10" t="s">
        <v>21</v>
      </c>
      <c r="D9" s="12">
        <v>35000000000</v>
      </c>
      <c r="E9" s="13">
        <v>36500000000</v>
      </c>
      <c r="F9" s="14">
        <v>36412734465.199997</v>
      </c>
      <c r="G9" s="14">
        <v>33184984889.200001</v>
      </c>
      <c r="H9" s="14">
        <v>33130366392.200001</v>
      </c>
      <c r="I9" s="20">
        <v>90.917699999999996</v>
      </c>
      <c r="J9" s="20">
        <v>100</v>
      </c>
      <c r="K9" s="20">
        <v>100</v>
      </c>
    </row>
    <row r="10" spans="1:23" s="15" customFormat="1" ht="37.5" customHeight="1" x14ac:dyDescent="0.25">
      <c r="A10" s="8" t="s">
        <v>5</v>
      </c>
      <c r="B10" s="9">
        <v>2018011001036</v>
      </c>
      <c r="C10" s="10" t="s">
        <v>24</v>
      </c>
      <c r="D10" s="12">
        <v>100000000000</v>
      </c>
      <c r="E10" s="13">
        <v>100000000000</v>
      </c>
      <c r="F10" s="14">
        <v>100000000000</v>
      </c>
      <c r="G10" s="14">
        <v>100000000000</v>
      </c>
      <c r="H10" s="14">
        <v>100000000000</v>
      </c>
      <c r="I10" s="20">
        <v>100</v>
      </c>
      <c r="J10" s="20">
        <v>100</v>
      </c>
      <c r="K10" s="20">
        <v>97</v>
      </c>
    </row>
    <row r="11" spans="1:23" s="15" customFormat="1" ht="37.5" customHeight="1" x14ac:dyDescent="0.25">
      <c r="A11" s="8" t="s">
        <v>5</v>
      </c>
      <c r="B11" s="9">
        <v>2018011000044</v>
      </c>
      <c r="C11" s="10" t="s">
        <v>8</v>
      </c>
      <c r="D11" s="12">
        <v>2639914567</v>
      </c>
      <c r="E11" s="13">
        <v>2639914567</v>
      </c>
      <c r="F11" s="14">
        <v>2639914567</v>
      </c>
      <c r="G11" s="14">
        <v>2639914567</v>
      </c>
      <c r="H11" s="14">
        <v>2639914567</v>
      </c>
      <c r="I11" s="20">
        <v>100</v>
      </c>
      <c r="J11" s="20">
        <v>100</v>
      </c>
      <c r="K11" s="20">
        <v>100</v>
      </c>
    </row>
    <row r="12" spans="1:23" s="15" customFormat="1" ht="37.5" customHeight="1" x14ac:dyDescent="0.25">
      <c r="A12" s="8" t="s">
        <v>5</v>
      </c>
      <c r="B12" s="9">
        <v>2018011000046</v>
      </c>
      <c r="C12" s="10" t="s">
        <v>10</v>
      </c>
      <c r="D12" s="12">
        <v>3895594862</v>
      </c>
      <c r="E12" s="13">
        <v>3895594862</v>
      </c>
      <c r="F12" s="14">
        <v>3895594862</v>
      </c>
      <c r="G12" s="14">
        <v>3895594862</v>
      </c>
      <c r="H12" s="14">
        <v>3895594862</v>
      </c>
      <c r="I12" s="20">
        <v>100</v>
      </c>
      <c r="J12" s="20">
        <v>100</v>
      </c>
      <c r="K12" s="20">
        <v>100</v>
      </c>
    </row>
    <row r="13" spans="1:23" s="15" customFormat="1" ht="37.5" customHeight="1" x14ac:dyDescent="0.25">
      <c r="A13" s="8" t="s">
        <v>5</v>
      </c>
      <c r="B13" s="9">
        <v>2018011000052</v>
      </c>
      <c r="C13" s="10" t="s">
        <v>16</v>
      </c>
      <c r="D13" s="12">
        <v>911860726</v>
      </c>
      <c r="E13" s="13">
        <v>911860726</v>
      </c>
      <c r="F13" s="14">
        <v>911860726</v>
      </c>
      <c r="G13" s="14">
        <v>911860726</v>
      </c>
      <c r="H13" s="14">
        <v>911860726</v>
      </c>
      <c r="I13" s="20">
        <v>100</v>
      </c>
      <c r="J13" s="20">
        <v>100</v>
      </c>
      <c r="K13" s="20">
        <v>100</v>
      </c>
    </row>
    <row r="14" spans="1:23" s="15" customFormat="1" ht="37.5" customHeight="1" x14ac:dyDescent="0.25">
      <c r="A14" s="8" t="s">
        <v>5</v>
      </c>
      <c r="B14" s="9">
        <v>2018011000054</v>
      </c>
      <c r="C14" s="10" t="s">
        <v>18</v>
      </c>
      <c r="D14" s="12">
        <v>1061379601</v>
      </c>
      <c r="E14" s="13">
        <v>1061379601</v>
      </c>
      <c r="F14" s="14">
        <v>1061379601</v>
      </c>
      <c r="G14" s="14">
        <v>1061379601</v>
      </c>
      <c r="H14" s="14">
        <v>1061379601</v>
      </c>
      <c r="I14" s="20">
        <v>100</v>
      </c>
      <c r="J14" s="20">
        <v>100</v>
      </c>
      <c r="K14" s="20">
        <v>100</v>
      </c>
    </row>
    <row r="15" spans="1:23" s="15" customFormat="1" ht="37.5" customHeight="1" x14ac:dyDescent="0.25">
      <c r="A15" s="8" t="s">
        <v>5</v>
      </c>
      <c r="B15" s="9">
        <v>2018011000043</v>
      </c>
      <c r="C15" s="10" t="s">
        <v>7</v>
      </c>
      <c r="D15" s="12">
        <v>2542313470</v>
      </c>
      <c r="E15" s="13">
        <v>2542313470</v>
      </c>
      <c r="F15" s="14">
        <v>2542313470</v>
      </c>
      <c r="G15" s="14">
        <v>2542313470</v>
      </c>
      <c r="H15" s="14">
        <v>2542313470</v>
      </c>
      <c r="I15" s="20">
        <v>100</v>
      </c>
      <c r="J15" s="20">
        <v>100</v>
      </c>
      <c r="K15" s="20">
        <v>100</v>
      </c>
    </row>
    <row r="16" spans="1:23" s="15" customFormat="1" ht="37.5" customHeight="1" x14ac:dyDescent="0.25">
      <c r="A16" s="8" t="s">
        <v>5</v>
      </c>
      <c r="B16" s="9">
        <v>2018011000033</v>
      </c>
      <c r="C16" s="10" t="s">
        <v>6</v>
      </c>
      <c r="D16" s="12">
        <v>58919407517</v>
      </c>
      <c r="E16" s="13">
        <v>58919407517</v>
      </c>
      <c r="F16" s="14">
        <v>58919407517</v>
      </c>
      <c r="G16" s="14">
        <v>58919407517</v>
      </c>
      <c r="H16" s="14">
        <v>58919407517</v>
      </c>
      <c r="I16" s="20">
        <v>100</v>
      </c>
      <c r="J16" s="20">
        <v>100</v>
      </c>
      <c r="K16" s="20">
        <v>100</v>
      </c>
    </row>
    <row r="17" spans="1:11" s="15" customFormat="1" ht="37.5" customHeight="1" x14ac:dyDescent="0.25">
      <c r="A17" s="8" t="s">
        <v>5</v>
      </c>
      <c r="B17" s="9">
        <v>2018011000045</v>
      </c>
      <c r="C17" s="10" t="s">
        <v>9</v>
      </c>
      <c r="D17" s="12">
        <v>5381479854</v>
      </c>
      <c r="E17" s="13">
        <v>5381479854</v>
      </c>
      <c r="F17" s="14">
        <v>5381479854</v>
      </c>
      <c r="G17" s="14">
        <v>5381479854</v>
      </c>
      <c r="H17" s="14">
        <v>5381479854</v>
      </c>
      <c r="I17" s="20">
        <v>100</v>
      </c>
      <c r="J17" s="20">
        <v>100</v>
      </c>
      <c r="K17" s="20">
        <v>100</v>
      </c>
    </row>
    <row r="18" spans="1:11" s="15" customFormat="1" ht="37.5" customHeight="1" x14ac:dyDescent="0.25">
      <c r="A18" s="8" t="s">
        <v>5</v>
      </c>
      <c r="B18" s="9">
        <v>2018011000047</v>
      </c>
      <c r="C18" s="10" t="s">
        <v>11</v>
      </c>
      <c r="D18" s="12">
        <v>3450126651</v>
      </c>
      <c r="E18" s="13">
        <v>3450126651</v>
      </c>
      <c r="F18" s="14">
        <v>3450126651</v>
      </c>
      <c r="G18" s="14">
        <v>3450126651</v>
      </c>
      <c r="H18" s="14">
        <v>3450126651</v>
      </c>
      <c r="I18" s="20">
        <v>100</v>
      </c>
      <c r="J18" s="20">
        <v>100</v>
      </c>
      <c r="K18" s="20">
        <v>100</v>
      </c>
    </row>
    <row r="19" spans="1:11" s="15" customFormat="1" ht="37.5" customHeight="1" x14ac:dyDescent="0.25">
      <c r="A19" s="8" t="s">
        <v>5</v>
      </c>
      <c r="B19" s="9">
        <v>2018011000048</v>
      </c>
      <c r="C19" s="10" t="s">
        <v>12</v>
      </c>
      <c r="D19" s="12">
        <v>4218239490</v>
      </c>
      <c r="E19" s="13">
        <v>4218239490</v>
      </c>
      <c r="F19" s="14">
        <v>4218239490</v>
      </c>
      <c r="G19" s="14">
        <v>4218239490</v>
      </c>
      <c r="H19" s="14">
        <v>4218239490</v>
      </c>
      <c r="I19" s="20">
        <v>100</v>
      </c>
      <c r="J19" s="20">
        <v>100</v>
      </c>
      <c r="K19" s="20">
        <v>100</v>
      </c>
    </row>
    <row r="20" spans="1:11" s="15" customFormat="1" ht="37.5" customHeight="1" x14ac:dyDescent="0.25">
      <c r="A20" s="8" t="s">
        <v>5</v>
      </c>
      <c r="B20" s="9">
        <v>2018011000049</v>
      </c>
      <c r="C20" s="10" t="s">
        <v>13</v>
      </c>
      <c r="D20" s="12">
        <v>2006092347</v>
      </c>
      <c r="E20" s="13">
        <v>2006092347</v>
      </c>
      <c r="F20" s="14">
        <v>2006092347</v>
      </c>
      <c r="G20" s="14">
        <v>2006092347</v>
      </c>
      <c r="H20" s="14">
        <v>2006092347</v>
      </c>
      <c r="I20" s="20">
        <v>100</v>
      </c>
      <c r="J20" s="20">
        <v>100</v>
      </c>
      <c r="K20" s="20">
        <v>100</v>
      </c>
    </row>
    <row r="21" spans="1:11" s="15" customFormat="1" ht="37.5" customHeight="1" x14ac:dyDescent="0.25">
      <c r="A21" s="8" t="s">
        <v>5</v>
      </c>
      <c r="B21" s="9">
        <v>2018011000050</v>
      </c>
      <c r="C21" s="10" t="s">
        <v>14</v>
      </c>
      <c r="D21" s="12">
        <v>3165552046</v>
      </c>
      <c r="E21" s="13">
        <v>3165552046</v>
      </c>
      <c r="F21" s="14">
        <v>3165552046</v>
      </c>
      <c r="G21" s="14">
        <v>3165552046</v>
      </c>
      <c r="H21" s="14">
        <v>3165552046</v>
      </c>
      <c r="I21" s="20">
        <v>100</v>
      </c>
      <c r="J21" s="20">
        <v>100</v>
      </c>
      <c r="K21" s="20">
        <v>100</v>
      </c>
    </row>
    <row r="22" spans="1:11" s="15" customFormat="1" ht="37.5" customHeight="1" x14ac:dyDescent="0.25">
      <c r="A22" s="8" t="s">
        <v>5</v>
      </c>
      <c r="B22" s="9">
        <v>2018011000051</v>
      </c>
      <c r="C22" s="10" t="s">
        <v>15</v>
      </c>
      <c r="D22" s="12">
        <v>1156774645</v>
      </c>
      <c r="E22" s="13">
        <v>1156774645</v>
      </c>
      <c r="F22" s="14">
        <v>1156774645</v>
      </c>
      <c r="G22" s="14">
        <v>1156774645</v>
      </c>
      <c r="H22" s="14">
        <v>1156774645</v>
      </c>
      <c r="I22" s="20">
        <v>100</v>
      </c>
      <c r="J22" s="20">
        <v>100</v>
      </c>
      <c r="K22" s="20">
        <v>100</v>
      </c>
    </row>
    <row r="23" spans="1:11" s="15" customFormat="1" ht="37.5" customHeight="1" x14ac:dyDescent="0.25">
      <c r="A23" s="8" t="s">
        <v>5</v>
      </c>
      <c r="B23" s="9">
        <v>2018011000053</v>
      </c>
      <c r="C23" s="10" t="s">
        <v>17</v>
      </c>
      <c r="D23" s="12">
        <v>1494925517</v>
      </c>
      <c r="E23" s="13">
        <v>1494925517</v>
      </c>
      <c r="F23" s="14">
        <v>1494925517</v>
      </c>
      <c r="G23" s="14">
        <v>1494925517</v>
      </c>
      <c r="H23" s="14">
        <v>1494925517</v>
      </c>
      <c r="I23" s="20">
        <v>100</v>
      </c>
      <c r="J23" s="20">
        <v>100</v>
      </c>
      <c r="K23" s="20">
        <v>100</v>
      </c>
    </row>
    <row r="24" spans="1:11" s="15" customFormat="1" ht="37.5" customHeight="1" x14ac:dyDescent="0.25">
      <c r="A24" s="8" t="s">
        <v>5</v>
      </c>
      <c r="B24" s="9">
        <v>2018011000055</v>
      </c>
      <c r="C24" s="10" t="s">
        <v>19</v>
      </c>
      <c r="D24" s="12">
        <v>1198930806</v>
      </c>
      <c r="E24" s="13">
        <v>1198930806</v>
      </c>
      <c r="F24" s="14">
        <v>1198930806</v>
      </c>
      <c r="G24" s="14">
        <v>1198930806</v>
      </c>
      <c r="H24" s="14">
        <v>1198930806</v>
      </c>
      <c r="I24" s="20">
        <v>100</v>
      </c>
      <c r="J24" s="20">
        <v>100</v>
      </c>
      <c r="K24" s="20">
        <v>100</v>
      </c>
    </row>
    <row r="25" spans="1:11" s="15" customFormat="1" ht="37.5" customHeight="1" x14ac:dyDescent="0.25">
      <c r="A25" s="8" t="s">
        <v>5</v>
      </c>
      <c r="B25" s="9">
        <v>2018011000056</v>
      </c>
      <c r="C25" s="10" t="s">
        <v>20</v>
      </c>
      <c r="D25" s="12">
        <v>516186434</v>
      </c>
      <c r="E25" s="13">
        <v>516186434</v>
      </c>
      <c r="F25" s="14">
        <v>516186434</v>
      </c>
      <c r="G25" s="14">
        <v>516186434</v>
      </c>
      <c r="H25" s="14">
        <v>516186434</v>
      </c>
      <c r="I25" s="20">
        <v>100</v>
      </c>
      <c r="J25" s="20">
        <v>100</v>
      </c>
      <c r="K25" s="20">
        <v>100</v>
      </c>
    </row>
    <row r="26" spans="1:11" s="15" customFormat="1" ht="37.5" customHeight="1" x14ac:dyDescent="0.25">
      <c r="A26" s="8" t="s">
        <v>5</v>
      </c>
      <c r="B26" s="9">
        <v>2018011001145</v>
      </c>
      <c r="C26" s="10" t="s">
        <v>26</v>
      </c>
      <c r="D26" s="12">
        <v>395278408629</v>
      </c>
      <c r="E26" s="13">
        <v>395066632114</v>
      </c>
      <c r="F26" s="14">
        <v>394989019946</v>
      </c>
      <c r="G26" s="14">
        <v>394899472355</v>
      </c>
      <c r="H26" s="14">
        <v>394899472355</v>
      </c>
      <c r="I26" s="20">
        <v>99.957599999999999</v>
      </c>
      <c r="J26" s="20">
        <v>89</v>
      </c>
      <c r="K26" s="20">
        <v>100</v>
      </c>
    </row>
    <row r="27" spans="1:11" s="15" customFormat="1" ht="37.5" customHeight="1" x14ac:dyDescent="0.25">
      <c r="A27" s="8" t="s">
        <v>5</v>
      </c>
      <c r="B27" s="9">
        <v>2019011000178</v>
      </c>
      <c r="C27" s="10" t="s">
        <v>27</v>
      </c>
      <c r="D27" s="12">
        <v>165341800624</v>
      </c>
      <c r="E27" s="13">
        <v>199553577139</v>
      </c>
      <c r="F27" s="14">
        <v>198895635060.56</v>
      </c>
      <c r="G27" s="14">
        <v>191077093173.67999</v>
      </c>
      <c r="H27" s="14">
        <v>190293148758.67999</v>
      </c>
      <c r="I27" s="20">
        <v>95.752200000000002</v>
      </c>
      <c r="J27" s="20">
        <v>100</v>
      </c>
      <c r="K27" s="20">
        <v>100</v>
      </c>
    </row>
    <row r="28" spans="1:11" s="15" customFormat="1" ht="37.5" customHeight="1" x14ac:dyDescent="0.25">
      <c r="A28" s="8" t="s">
        <v>5</v>
      </c>
      <c r="B28" s="9">
        <v>2019011000157</v>
      </c>
      <c r="C28" s="10" t="s">
        <v>28</v>
      </c>
      <c r="D28" s="12">
        <v>61230365000</v>
      </c>
      <c r="E28" s="13">
        <v>61230365000</v>
      </c>
      <c r="F28" s="14">
        <v>60910738652.830002</v>
      </c>
      <c r="G28" s="14">
        <v>59119851592.110001</v>
      </c>
      <c r="H28" s="14">
        <v>58733358338.419998</v>
      </c>
      <c r="I28" s="20">
        <v>96.553100000000001</v>
      </c>
      <c r="J28" s="20">
        <v>100</v>
      </c>
      <c r="K28" s="20">
        <v>100</v>
      </c>
    </row>
    <row r="29" spans="1:11" s="15" customFormat="1" ht="37.5" customHeight="1" x14ac:dyDescent="0.25">
      <c r="A29" s="8" t="s">
        <v>5</v>
      </c>
      <c r="B29" s="9">
        <v>2018011001030</v>
      </c>
      <c r="C29" s="10" t="s">
        <v>22</v>
      </c>
      <c r="D29" s="12">
        <v>17827050424</v>
      </c>
      <c r="E29" s="13">
        <v>17827050424</v>
      </c>
      <c r="F29" s="14">
        <v>17695056970.5</v>
      </c>
      <c r="G29" s="14">
        <v>17351547736</v>
      </c>
      <c r="H29" s="14">
        <v>16384191286</v>
      </c>
      <c r="I29" s="20">
        <v>97.332599999999999</v>
      </c>
      <c r="J29" s="20">
        <v>98</v>
      </c>
      <c r="K29" s="20">
        <v>100</v>
      </c>
    </row>
    <row r="30" spans="1:11" s="15" customFormat="1" ht="37.5" customHeight="1" x14ac:dyDescent="0.25">
      <c r="A30" s="5" t="s">
        <v>5</v>
      </c>
      <c r="B30" s="9">
        <v>2019011000177</v>
      </c>
      <c r="C30" s="10" t="s">
        <v>31</v>
      </c>
      <c r="D30" s="12">
        <v>34935038585</v>
      </c>
      <c r="E30" s="13">
        <v>34935038585</v>
      </c>
      <c r="F30" s="14">
        <v>34914985117.529999</v>
      </c>
      <c r="G30" s="14">
        <v>34526187683.080002</v>
      </c>
      <c r="H30" s="14">
        <v>34432018800.080002</v>
      </c>
      <c r="I30" s="20">
        <v>98.829599999999999</v>
      </c>
      <c r="J30" s="20">
        <v>100</v>
      </c>
      <c r="K30" s="20">
        <v>100</v>
      </c>
    </row>
    <row r="31" spans="1:11" ht="15.75" customHeight="1" x14ac:dyDescent="0.25">
      <c r="D31" s="19"/>
      <c r="E31" s="19"/>
      <c r="F31" s="19"/>
      <c r="G31" s="19"/>
      <c r="H31" s="19"/>
    </row>
    <row r="32" spans="1:11" x14ac:dyDescent="0.25">
      <c r="A32" s="11" t="s">
        <v>39</v>
      </c>
      <c r="E32" s="18"/>
      <c r="F32" s="18"/>
      <c r="G32" s="18"/>
      <c r="H32" s="18"/>
    </row>
    <row r="33" spans="1:8" s="17" customFormat="1" x14ac:dyDescent="0.25">
      <c r="A33" s="21" t="s">
        <v>41</v>
      </c>
      <c r="D33" s="16"/>
      <c r="E33" s="16"/>
      <c r="F33" s="16"/>
      <c r="G33" s="16"/>
      <c r="H33" s="16"/>
    </row>
  </sheetData>
  <autoFilter ref="A5:W32" xr:uid="{00000000-0009-0000-0000-000000000000}"/>
  <mergeCells count="3">
    <mergeCell ref="A3:K3"/>
    <mergeCell ref="A1:K1"/>
    <mergeCell ref="A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BDC7-77E0-44E2-981B-EFCAC60E49F4}">
  <dimension ref="A1:L34"/>
  <sheetViews>
    <sheetView showGridLines="0" tabSelected="1" zoomScale="70" zoomScaleNormal="70" workbookViewId="0">
      <selection activeCell="C24" sqref="C24"/>
    </sheetView>
  </sheetViews>
  <sheetFormatPr baseColWidth="10" defaultRowHeight="15" x14ac:dyDescent="0.25"/>
  <cols>
    <col min="1" max="1" width="15.42578125" customWidth="1"/>
    <col min="2" max="2" width="14.28515625" bestFit="1" customWidth="1"/>
    <col min="3" max="3" width="64.85546875" customWidth="1"/>
    <col min="4" max="4" width="27.7109375" style="24" bestFit="1" customWidth="1"/>
    <col min="5" max="5" width="24" style="24" bestFit="1" customWidth="1"/>
    <col min="6" max="8" width="24.5703125" style="24" bestFit="1" customWidth="1"/>
    <col min="9" max="9" width="18.7109375" style="34" bestFit="1" customWidth="1"/>
    <col min="10" max="10" width="17.140625" style="34" customWidth="1"/>
    <col min="11" max="11" width="13.140625" style="34" customWidth="1"/>
  </cols>
  <sheetData>
    <row r="1" spans="1:12" ht="18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8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18" x14ac:dyDescent="0.25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11.25" customHeight="1" x14ac:dyDescent="0.25">
      <c r="K4" s="36"/>
    </row>
    <row r="5" spans="1:12" s="2" customFormat="1" ht="38.25" x14ac:dyDescent="0.25">
      <c r="A5" s="3" t="s">
        <v>2</v>
      </c>
      <c r="B5" s="3" t="s">
        <v>3</v>
      </c>
      <c r="C5" s="3" t="s">
        <v>4</v>
      </c>
      <c r="D5" s="3" t="s">
        <v>30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43</v>
      </c>
      <c r="J5" s="3" t="s">
        <v>37</v>
      </c>
      <c r="K5" s="3" t="s">
        <v>38</v>
      </c>
    </row>
    <row r="6" spans="1:12" s="15" customFormat="1" ht="59.25" customHeight="1" x14ac:dyDescent="0.25">
      <c r="A6" s="27" t="s">
        <v>5</v>
      </c>
      <c r="B6" s="28">
        <v>2018011001144</v>
      </c>
      <c r="C6" s="29" t="s">
        <v>25</v>
      </c>
      <c r="D6" s="30">
        <v>2870510195341</v>
      </c>
      <c r="E6" s="30">
        <v>2870510195341</v>
      </c>
      <c r="F6" s="30">
        <v>2851391279163</v>
      </c>
      <c r="G6" s="30">
        <v>1830244907096</v>
      </c>
      <c r="H6" s="30">
        <v>1830244907096</v>
      </c>
      <c r="I6" s="37">
        <f>+G6/E6</f>
        <v>0.63760264989359405</v>
      </c>
      <c r="J6" s="37">
        <v>8.1083999999999989E-2</v>
      </c>
      <c r="K6" s="37">
        <v>0.27</v>
      </c>
    </row>
    <row r="7" spans="1:12" s="15" customFormat="1" ht="59.25" customHeight="1" x14ac:dyDescent="0.25">
      <c r="A7" s="27" t="s">
        <v>5</v>
      </c>
      <c r="B7" s="28">
        <v>2019011000239</v>
      </c>
      <c r="C7" s="29" t="s">
        <v>29</v>
      </c>
      <c r="D7" s="30">
        <v>300000000000</v>
      </c>
      <c r="E7" s="30">
        <v>300000000000</v>
      </c>
      <c r="F7" s="30">
        <v>0</v>
      </c>
      <c r="G7" s="30">
        <v>0</v>
      </c>
      <c r="H7" s="30">
        <v>0</v>
      </c>
      <c r="I7" s="37">
        <f t="shared" ref="I7:I33" si="0">+G7/E7</f>
        <v>0</v>
      </c>
      <c r="J7" s="37">
        <v>0</v>
      </c>
      <c r="K7" s="37">
        <v>0</v>
      </c>
    </row>
    <row r="8" spans="1:12" s="15" customFormat="1" ht="37.5" customHeight="1" x14ac:dyDescent="0.25">
      <c r="A8" s="31" t="s">
        <v>5</v>
      </c>
      <c r="B8" s="32">
        <v>2018011001032</v>
      </c>
      <c r="C8" s="33" t="s">
        <v>23</v>
      </c>
      <c r="D8" s="30">
        <v>22646751314</v>
      </c>
      <c r="E8" s="30">
        <v>22646751314</v>
      </c>
      <c r="F8" s="30">
        <v>13337870794</v>
      </c>
      <c r="G8" s="30">
        <v>5852105104</v>
      </c>
      <c r="H8" s="30">
        <v>5762282943</v>
      </c>
      <c r="I8" s="37">
        <f t="shared" si="0"/>
        <v>0.25840814971029802</v>
      </c>
      <c r="J8" s="37">
        <v>0.16920000000000002</v>
      </c>
      <c r="K8" s="37">
        <v>0.13</v>
      </c>
    </row>
    <row r="9" spans="1:12" s="15" customFormat="1" ht="37.5" customHeight="1" x14ac:dyDescent="0.25">
      <c r="A9" s="31" t="s">
        <v>5</v>
      </c>
      <c r="B9" s="32">
        <v>2018011001024</v>
      </c>
      <c r="C9" s="33" t="s">
        <v>21</v>
      </c>
      <c r="D9" s="30">
        <v>36158089373</v>
      </c>
      <c r="E9" s="30">
        <v>36158089373</v>
      </c>
      <c r="F9" s="30">
        <v>25372953215.439999</v>
      </c>
      <c r="G9" s="30">
        <v>5870176374.4899998</v>
      </c>
      <c r="H9" s="30">
        <v>5551665048.4899998</v>
      </c>
      <c r="I9" s="37">
        <f t="shared" si="0"/>
        <v>0.16234752655026577</v>
      </c>
      <c r="J9" s="37">
        <v>0</v>
      </c>
      <c r="K9" s="37">
        <v>0</v>
      </c>
    </row>
    <row r="10" spans="1:12" s="15" customFormat="1" ht="37.5" customHeight="1" x14ac:dyDescent="0.25">
      <c r="A10" s="31" t="s">
        <v>5</v>
      </c>
      <c r="B10" s="32">
        <v>2018011001036</v>
      </c>
      <c r="C10" s="33" t="s">
        <v>24</v>
      </c>
      <c r="D10" s="30">
        <v>100000000000</v>
      </c>
      <c r="E10" s="30">
        <v>100000000000</v>
      </c>
      <c r="F10" s="30">
        <v>80667034152</v>
      </c>
      <c r="G10" s="30">
        <v>80374546152</v>
      </c>
      <c r="H10" s="30">
        <v>80353600152</v>
      </c>
      <c r="I10" s="37">
        <f t="shared" si="0"/>
        <v>0.80374546152000004</v>
      </c>
      <c r="J10" s="37">
        <v>0.99099999999999999</v>
      </c>
      <c r="K10" s="37">
        <v>0.97</v>
      </c>
    </row>
    <row r="11" spans="1:12" s="15" customFormat="1" ht="37.5" customHeight="1" x14ac:dyDescent="0.25">
      <c r="A11" s="31" t="s">
        <v>5</v>
      </c>
      <c r="B11" s="32">
        <v>2018011000044</v>
      </c>
      <c r="C11" s="33" t="s">
        <v>8</v>
      </c>
      <c r="D11" s="30">
        <v>2719112004</v>
      </c>
      <c r="E11" s="30">
        <v>2719112004</v>
      </c>
      <c r="F11" s="30">
        <v>2719112004</v>
      </c>
      <c r="G11" s="30">
        <v>2719112004</v>
      </c>
      <c r="H11" s="30">
        <v>2719112004</v>
      </c>
      <c r="I11" s="37">
        <f t="shared" si="0"/>
        <v>1</v>
      </c>
      <c r="J11" s="37">
        <v>1</v>
      </c>
      <c r="K11" s="37">
        <v>1</v>
      </c>
    </row>
    <row r="12" spans="1:12" s="15" customFormat="1" ht="37.5" customHeight="1" x14ac:dyDescent="0.25">
      <c r="A12" s="31" t="s">
        <v>5</v>
      </c>
      <c r="B12" s="32">
        <v>2018011000046</v>
      </c>
      <c r="C12" s="33" t="s">
        <v>10</v>
      </c>
      <c r="D12" s="30">
        <v>4012462708</v>
      </c>
      <c r="E12" s="30">
        <v>4012462708</v>
      </c>
      <c r="F12" s="30">
        <v>4012462708</v>
      </c>
      <c r="G12" s="30">
        <v>4012462708</v>
      </c>
      <c r="H12" s="30">
        <v>4012462708</v>
      </c>
      <c r="I12" s="37">
        <f t="shared" si="0"/>
        <v>1</v>
      </c>
      <c r="J12" s="37">
        <v>1</v>
      </c>
      <c r="K12" s="37">
        <v>1</v>
      </c>
    </row>
    <row r="13" spans="1:12" s="15" customFormat="1" ht="37.5" customHeight="1" x14ac:dyDescent="0.25">
      <c r="A13" s="31" t="s">
        <v>5</v>
      </c>
      <c r="B13" s="32">
        <v>2018011000052</v>
      </c>
      <c r="C13" s="33" t="s">
        <v>16</v>
      </c>
      <c r="D13" s="30">
        <v>939216548</v>
      </c>
      <c r="E13" s="30">
        <v>939216548</v>
      </c>
      <c r="F13" s="30">
        <v>939216548</v>
      </c>
      <c r="G13" s="30">
        <v>939216548</v>
      </c>
      <c r="H13" s="30">
        <v>939216548</v>
      </c>
      <c r="I13" s="37">
        <f t="shared" si="0"/>
        <v>1</v>
      </c>
      <c r="J13" s="37">
        <v>1</v>
      </c>
      <c r="K13" s="37">
        <v>1</v>
      </c>
    </row>
    <row r="14" spans="1:12" s="15" customFormat="1" ht="37.5" customHeight="1" x14ac:dyDescent="0.25">
      <c r="A14" s="31" t="s">
        <v>5</v>
      </c>
      <c r="B14" s="32">
        <v>2018011000054</v>
      </c>
      <c r="C14" s="33" t="s">
        <v>18</v>
      </c>
      <c r="D14" s="30">
        <v>1093220989</v>
      </c>
      <c r="E14" s="30">
        <v>1093220989</v>
      </c>
      <c r="F14" s="30">
        <v>1093220989</v>
      </c>
      <c r="G14" s="30">
        <v>1093220989</v>
      </c>
      <c r="H14" s="30">
        <v>1093220989</v>
      </c>
      <c r="I14" s="37">
        <f t="shared" si="0"/>
        <v>1</v>
      </c>
      <c r="J14" s="37">
        <v>1</v>
      </c>
      <c r="K14" s="37">
        <v>1</v>
      </c>
    </row>
    <row r="15" spans="1:12" s="15" customFormat="1" ht="37.5" customHeight="1" x14ac:dyDescent="0.25">
      <c r="A15" s="31" t="s">
        <v>5</v>
      </c>
      <c r="B15" s="32">
        <v>2018011000043</v>
      </c>
      <c r="C15" s="33" t="s">
        <v>7</v>
      </c>
      <c r="D15" s="30">
        <v>2618582874</v>
      </c>
      <c r="E15" s="30">
        <v>2618582874</v>
      </c>
      <c r="F15" s="30">
        <v>2618582874</v>
      </c>
      <c r="G15" s="30">
        <v>2618582874</v>
      </c>
      <c r="H15" s="30">
        <v>2618582874</v>
      </c>
      <c r="I15" s="37">
        <f t="shared" si="0"/>
        <v>1</v>
      </c>
      <c r="J15" s="37">
        <v>1</v>
      </c>
      <c r="K15" s="37">
        <v>1</v>
      </c>
    </row>
    <row r="16" spans="1:12" s="15" customFormat="1" ht="37.5" customHeight="1" x14ac:dyDescent="0.25">
      <c r="A16" s="31" t="s">
        <v>5</v>
      </c>
      <c r="B16" s="32">
        <v>2018011000033</v>
      </c>
      <c r="C16" s="33" t="s">
        <v>6</v>
      </c>
      <c r="D16" s="30">
        <v>60686989742</v>
      </c>
      <c r="E16" s="30">
        <v>60686989742</v>
      </c>
      <c r="F16" s="30">
        <v>60686989742</v>
      </c>
      <c r="G16" s="30">
        <v>60686989742</v>
      </c>
      <c r="H16" s="30">
        <v>60686989742</v>
      </c>
      <c r="I16" s="37">
        <f t="shared" si="0"/>
        <v>1</v>
      </c>
      <c r="J16" s="37">
        <v>1</v>
      </c>
      <c r="K16" s="37">
        <v>1</v>
      </c>
    </row>
    <row r="17" spans="1:11" s="15" customFormat="1" ht="37.5" customHeight="1" x14ac:dyDescent="0.25">
      <c r="A17" s="31" t="s">
        <v>5</v>
      </c>
      <c r="B17" s="32">
        <v>2018011000045</v>
      </c>
      <c r="C17" s="33" t="s">
        <v>9</v>
      </c>
      <c r="D17" s="30">
        <v>5542924250</v>
      </c>
      <c r="E17" s="30">
        <v>5542924250</v>
      </c>
      <c r="F17" s="30">
        <v>5542924250</v>
      </c>
      <c r="G17" s="30">
        <v>5542924250</v>
      </c>
      <c r="H17" s="30">
        <v>5542924250</v>
      </c>
      <c r="I17" s="37">
        <f t="shared" si="0"/>
        <v>1</v>
      </c>
      <c r="J17" s="37">
        <v>1</v>
      </c>
      <c r="K17" s="37">
        <v>1</v>
      </c>
    </row>
    <row r="18" spans="1:11" s="15" customFormat="1" ht="37.5" customHeight="1" x14ac:dyDescent="0.25">
      <c r="A18" s="31" t="s">
        <v>5</v>
      </c>
      <c r="B18" s="32">
        <v>2018011000047</v>
      </c>
      <c r="C18" s="33" t="s">
        <v>11</v>
      </c>
      <c r="D18" s="30">
        <v>3553630451</v>
      </c>
      <c r="E18" s="30">
        <v>3553630451</v>
      </c>
      <c r="F18" s="30">
        <v>3553630451</v>
      </c>
      <c r="G18" s="30">
        <v>3553630451</v>
      </c>
      <c r="H18" s="30">
        <v>3553630451</v>
      </c>
      <c r="I18" s="37">
        <f t="shared" si="0"/>
        <v>1</v>
      </c>
      <c r="J18" s="37">
        <v>1</v>
      </c>
      <c r="K18" s="37">
        <v>1</v>
      </c>
    </row>
    <row r="19" spans="1:11" s="15" customFormat="1" ht="37.5" customHeight="1" x14ac:dyDescent="0.25">
      <c r="A19" s="31" t="s">
        <v>5</v>
      </c>
      <c r="B19" s="32">
        <v>2018011000048</v>
      </c>
      <c r="C19" s="33" t="s">
        <v>12</v>
      </c>
      <c r="D19" s="30">
        <v>4344786675</v>
      </c>
      <c r="E19" s="30">
        <v>4344786675</v>
      </c>
      <c r="F19" s="30">
        <v>4344786675</v>
      </c>
      <c r="G19" s="30">
        <v>4344786675</v>
      </c>
      <c r="H19" s="30">
        <v>4344786675</v>
      </c>
      <c r="I19" s="37">
        <f t="shared" si="0"/>
        <v>1</v>
      </c>
      <c r="J19" s="37">
        <v>1</v>
      </c>
      <c r="K19" s="37">
        <v>1</v>
      </c>
    </row>
    <row r="20" spans="1:11" s="15" customFormat="1" ht="37.5" customHeight="1" x14ac:dyDescent="0.25">
      <c r="A20" s="31" t="s">
        <v>5</v>
      </c>
      <c r="B20" s="32">
        <v>2018011000049</v>
      </c>
      <c r="C20" s="33" t="s">
        <v>13</v>
      </c>
      <c r="D20" s="30">
        <v>2066275117</v>
      </c>
      <c r="E20" s="30">
        <v>2066275117</v>
      </c>
      <c r="F20" s="30">
        <v>2066275117</v>
      </c>
      <c r="G20" s="30">
        <v>2066275117</v>
      </c>
      <c r="H20" s="30">
        <v>2066275117</v>
      </c>
      <c r="I20" s="37">
        <f t="shared" si="0"/>
        <v>1</v>
      </c>
      <c r="J20" s="37">
        <v>1</v>
      </c>
      <c r="K20" s="37">
        <v>1</v>
      </c>
    </row>
    <row r="21" spans="1:11" s="15" customFormat="1" ht="37.5" customHeight="1" x14ac:dyDescent="0.25">
      <c r="A21" s="31" t="s">
        <v>5</v>
      </c>
      <c r="B21" s="32">
        <v>2018011000050</v>
      </c>
      <c r="C21" s="33" t="s">
        <v>14</v>
      </c>
      <c r="D21" s="30">
        <v>3260518607</v>
      </c>
      <c r="E21" s="30">
        <v>3260518607</v>
      </c>
      <c r="F21" s="30">
        <v>3260518607</v>
      </c>
      <c r="G21" s="30">
        <v>3260518607</v>
      </c>
      <c r="H21" s="30">
        <v>3260518607</v>
      </c>
      <c r="I21" s="37">
        <f t="shared" si="0"/>
        <v>1</v>
      </c>
      <c r="J21" s="37">
        <v>1</v>
      </c>
      <c r="K21" s="37">
        <v>1</v>
      </c>
    </row>
    <row r="22" spans="1:11" s="15" customFormat="1" ht="37.5" customHeight="1" x14ac:dyDescent="0.25">
      <c r="A22" s="31" t="s">
        <v>5</v>
      </c>
      <c r="B22" s="32">
        <v>2018011000051</v>
      </c>
      <c r="C22" s="33" t="s">
        <v>15</v>
      </c>
      <c r="D22" s="30">
        <v>1191477884</v>
      </c>
      <c r="E22" s="30">
        <v>1191477884</v>
      </c>
      <c r="F22" s="30">
        <v>1191477884</v>
      </c>
      <c r="G22" s="30">
        <v>1191477884</v>
      </c>
      <c r="H22" s="30">
        <v>1191477884</v>
      </c>
      <c r="I22" s="37">
        <f t="shared" si="0"/>
        <v>1</v>
      </c>
      <c r="J22" s="37">
        <v>1</v>
      </c>
      <c r="K22" s="37">
        <v>1</v>
      </c>
    </row>
    <row r="23" spans="1:11" s="15" customFormat="1" ht="37.5" customHeight="1" x14ac:dyDescent="0.25">
      <c r="A23" s="31" t="s">
        <v>5</v>
      </c>
      <c r="B23" s="32">
        <v>2018011000053</v>
      </c>
      <c r="C23" s="33" t="s">
        <v>17</v>
      </c>
      <c r="D23" s="30">
        <v>1539773283</v>
      </c>
      <c r="E23" s="30">
        <v>1539773283</v>
      </c>
      <c r="F23" s="30">
        <v>1539773283</v>
      </c>
      <c r="G23" s="30">
        <v>1539773283</v>
      </c>
      <c r="H23" s="30">
        <v>1539773283</v>
      </c>
      <c r="I23" s="37">
        <f t="shared" si="0"/>
        <v>1</v>
      </c>
      <c r="J23" s="37">
        <v>1</v>
      </c>
      <c r="K23" s="37">
        <v>1</v>
      </c>
    </row>
    <row r="24" spans="1:11" s="15" customFormat="1" ht="37.5" customHeight="1" x14ac:dyDescent="0.25">
      <c r="A24" s="31" t="s">
        <v>5</v>
      </c>
      <c r="B24" s="32">
        <v>2018011000055</v>
      </c>
      <c r="C24" s="33" t="s">
        <v>19</v>
      </c>
      <c r="D24" s="30">
        <v>1234898730</v>
      </c>
      <c r="E24" s="30">
        <v>1234898730</v>
      </c>
      <c r="F24" s="30">
        <v>1234898730</v>
      </c>
      <c r="G24" s="30">
        <v>1234898730</v>
      </c>
      <c r="H24" s="30">
        <v>1234898730</v>
      </c>
      <c r="I24" s="37">
        <f t="shared" si="0"/>
        <v>1</v>
      </c>
      <c r="J24" s="37">
        <v>1</v>
      </c>
      <c r="K24" s="37">
        <v>1</v>
      </c>
    </row>
    <row r="25" spans="1:11" s="15" customFormat="1" ht="37.5" customHeight="1" x14ac:dyDescent="0.25">
      <c r="A25" s="31" t="s">
        <v>5</v>
      </c>
      <c r="B25" s="32">
        <v>2018011000056</v>
      </c>
      <c r="C25" s="33" t="s">
        <v>20</v>
      </c>
      <c r="D25" s="30">
        <v>531672027</v>
      </c>
      <c r="E25" s="30">
        <v>531672027</v>
      </c>
      <c r="F25" s="30">
        <v>531672027</v>
      </c>
      <c r="G25" s="30">
        <v>531672027</v>
      </c>
      <c r="H25" s="30">
        <v>531672027</v>
      </c>
      <c r="I25" s="37">
        <f t="shared" si="0"/>
        <v>1</v>
      </c>
      <c r="J25" s="37">
        <v>1</v>
      </c>
      <c r="K25" s="37">
        <v>1</v>
      </c>
    </row>
    <row r="26" spans="1:11" s="15" customFormat="1" ht="37.5" customHeight="1" x14ac:dyDescent="0.25">
      <c r="A26" s="31" t="s">
        <v>5</v>
      </c>
      <c r="B26" s="32">
        <v>2018011001145</v>
      </c>
      <c r="C26" s="33" t="s">
        <v>26</v>
      </c>
      <c r="D26" s="30">
        <v>388501951208</v>
      </c>
      <c r="E26" s="30">
        <v>388501951208</v>
      </c>
      <c r="F26" s="30">
        <v>329995329153.76001</v>
      </c>
      <c r="G26" s="30">
        <v>2544615771.5900002</v>
      </c>
      <c r="H26" s="30">
        <v>2311521028.5900002</v>
      </c>
      <c r="I26" s="37">
        <f t="shared" si="0"/>
        <v>6.5498146500366965E-3</v>
      </c>
      <c r="J26" s="37">
        <v>0.214729</v>
      </c>
      <c r="K26" s="37">
        <v>0.36</v>
      </c>
    </row>
    <row r="27" spans="1:11" s="15" customFormat="1" ht="37.5" customHeight="1" x14ac:dyDescent="0.25">
      <c r="A27" s="31" t="s">
        <v>5</v>
      </c>
      <c r="B27" s="32">
        <v>2019011000178</v>
      </c>
      <c r="C27" s="33" t="s">
        <v>27</v>
      </c>
      <c r="D27" s="30">
        <v>229906800624</v>
      </c>
      <c r="E27" s="30">
        <v>229906800624</v>
      </c>
      <c r="F27" s="30">
        <v>158548153163</v>
      </c>
      <c r="G27" s="30">
        <v>31374724737.5</v>
      </c>
      <c r="H27" s="30">
        <v>30170570338.5</v>
      </c>
      <c r="I27" s="37">
        <f t="shared" si="0"/>
        <v>0.13646714517510791</v>
      </c>
      <c r="J27" s="37">
        <v>0</v>
      </c>
      <c r="K27" s="37">
        <v>0</v>
      </c>
    </row>
    <row r="28" spans="1:11" s="15" customFormat="1" ht="37.5" customHeight="1" x14ac:dyDescent="0.25">
      <c r="A28" s="31" t="s">
        <v>5</v>
      </c>
      <c r="B28" s="32">
        <v>2019011000157</v>
      </c>
      <c r="C28" s="33" t="s">
        <v>28</v>
      </c>
      <c r="D28" s="30">
        <v>61107070022</v>
      </c>
      <c r="E28" s="30">
        <v>61107070022</v>
      </c>
      <c r="F28" s="30">
        <v>33911943283.639999</v>
      </c>
      <c r="G28" s="30">
        <v>2601543257.3200002</v>
      </c>
      <c r="H28" s="30">
        <v>2248646501.8800001</v>
      </c>
      <c r="I28" s="37">
        <f t="shared" si="0"/>
        <v>4.2573523102701252E-2</v>
      </c>
      <c r="J28" s="37">
        <v>2.954E-3</v>
      </c>
      <c r="K28" s="37">
        <v>0</v>
      </c>
    </row>
    <row r="29" spans="1:11" s="15" customFormat="1" ht="37.5" customHeight="1" x14ac:dyDescent="0.25">
      <c r="A29" s="31" t="s">
        <v>5</v>
      </c>
      <c r="B29" s="32">
        <v>2018011001030</v>
      </c>
      <c r="C29" s="33" t="s">
        <v>22</v>
      </c>
      <c r="D29" s="30">
        <v>19333867245</v>
      </c>
      <c r="E29" s="30">
        <v>19333867245</v>
      </c>
      <c r="F29" s="30">
        <v>13992895204</v>
      </c>
      <c r="G29" s="30">
        <v>2391025751</v>
      </c>
      <c r="H29" s="30">
        <v>2187650780</v>
      </c>
      <c r="I29" s="37">
        <f t="shared" si="0"/>
        <v>0.12367033044660797</v>
      </c>
      <c r="J29" s="37">
        <v>0.2858</v>
      </c>
      <c r="K29" s="37">
        <v>0.28999999999999998</v>
      </c>
    </row>
    <row r="30" spans="1:11" s="15" customFormat="1" ht="37.5" customHeight="1" x14ac:dyDescent="0.25">
      <c r="A30" s="27" t="s">
        <v>5</v>
      </c>
      <c r="B30" s="32">
        <v>2019011000177</v>
      </c>
      <c r="C30" s="33" t="s">
        <v>31</v>
      </c>
      <c r="D30" s="30">
        <v>36827429255</v>
      </c>
      <c r="E30" s="30">
        <v>36827429255</v>
      </c>
      <c r="F30" s="30">
        <v>24834882070.470001</v>
      </c>
      <c r="G30" s="30">
        <v>7075177364.2399998</v>
      </c>
      <c r="H30" s="30">
        <v>6444337631.2399998</v>
      </c>
      <c r="I30" s="37">
        <f t="shared" si="0"/>
        <v>0.19211705805610677</v>
      </c>
      <c r="J30" s="37">
        <v>0.14294399999999999</v>
      </c>
      <c r="K30" s="37">
        <v>0.25</v>
      </c>
    </row>
    <row r="31" spans="1:11" ht="15.75" customHeight="1" x14ac:dyDescent="0.25">
      <c r="D31" s="35">
        <f>SUM(D6:D30)</f>
        <v>4160327696271</v>
      </c>
      <c r="E31" s="35">
        <f t="shared" ref="E31:H31" si="1">SUM(E6:E30)</f>
        <v>4160327696271</v>
      </c>
      <c r="F31" s="35">
        <f t="shared" si="1"/>
        <v>3627387882088.3105</v>
      </c>
      <c r="G31" s="35">
        <f t="shared" si="1"/>
        <v>2063664363497.1401</v>
      </c>
      <c r="H31" s="35">
        <f t="shared" si="1"/>
        <v>2060610723408.7</v>
      </c>
      <c r="I31" s="42">
        <f t="shared" si="0"/>
        <v>0.49603409013834443</v>
      </c>
      <c r="J31" s="41"/>
      <c r="K31" s="41"/>
    </row>
    <row r="32" spans="1:11" x14ac:dyDescent="0.25">
      <c r="A32" s="43" t="s">
        <v>44</v>
      </c>
      <c r="E32" s="25"/>
      <c r="F32" s="25"/>
      <c r="G32" s="25"/>
      <c r="H32" s="25"/>
      <c r="I32" s="38"/>
      <c r="J32" s="39"/>
      <c r="K32" s="38"/>
    </row>
    <row r="33" spans="1:11" s="17" customFormat="1" x14ac:dyDescent="0.25">
      <c r="A33" s="21" t="s">
        <v>45</v>
      </c>
      <c r="D33" s="26"/>
      <c r="E33" s="26"/>
      <c r="F33" s="26"/>
      <c r="G33" s="26"/>
      <c r="H33" s="26"/>
      <c r="I33" s="38"/>
      <c r="J33" s="40"/>
      <c r="K33" s="38"/>
    </row>
    <row r="34" spans="1:11" x14ac:dyDescent="0.25">
      <c r="I34" s="39"/>
      <c r="J34" s="39"/>
      <c r="K34" s="39"/>
    </row>
  </sheetData>
  <autoFilter ref="A5:L32" xr:uid="{00000000-0009-0000-0000-000000000000}"/>
  <mergeCells count="3">
    <mergeCell ref="A1:K1"/>
    <mergeCell ref="A2:K2"/>
    <mergeCell ref="A3:K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ce18bc-ea1a-41a9-96d2-8bf7b7b4e16d" xsi:nil="true"/>
    <lcf76f155ced4ddcb4097134ff3c332f xmlns="007afb52-172b-4f34-87bc-9daad2bdad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518D9BF9C9384F910FD3D889EAEA3F" ma:contentTypeVersion="15" ma:contentTypeDescription="Crear nuevo documento." ma:contentTypeScope="" ma:versionID="336df582a481db4b69b20a209323e286">
  <xsd:schema xmlns:xsd="http://www.w3.org/2001/XMLSchema" xmlns:xs="http://www.w3.org/2001/XMLSchema" xmlns:p="http://schemas.microsoft.com/office/2006/metadata/properties" xmlns:ns2="007afb52-172b-4f34-87bc-9daad2bdad41" xmlns:ns3="d9ce18bc-ea1a-41a9-96d2-8bf7b7b4e16d" targetNamespace="http://schemas.microsoft.com/office/2006/metadata/properties" ma:root="true" ma:fieldsID="030800b5866a81805cd903ef3690a4cb" ns2:_="" ns3:_="">
    <xsd:import namespace="007afb52-172b-4f34-87bc-9daad2bdad41"/>
    <xsd:import namespace="d9ce18bc-ea1a-41a9-96d2-8bf7b7b4e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afb52-172b-4f34-87bc-9daad2bda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e18bc-ea1a-41a9-96d2-8bf7b7b4e16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7c9d72-004d-45f6-9698-1b7f63839537}" ma:internalName="TaxCatchAll" ma:showField="CatchAllData" ma:web="d9ce18bc-ea1a-41a9-96d2-8bf7b7b4e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8762D-4078-4BE3-855C-E19ED22B3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25F946-C8E7-41C4-A19D-DC09893561D6}">
  <ds:schemaRefs>
    <ds:schemaRef ds:uri="http://purl.org/dc/dcmitype/"/>
    <ds:schemaRef ds:uri="58955752-7901-458f-bfb7-204ebe25eea1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fd62c8d-f504-4aa3-a3f3-7ea31ab61b5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36565C-3A7C-4A5F-AA8A-2FD6DCB47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 2021</vt:lpstr>
      <vt:lpstr>2022- Trim_I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Gabriela Benavides Montenegro</dc:creator>
  <cp:lastModifiedBy>Sonia Esperanza Casas Merchan</cp:lastModifiedBy>
  <dcterms:created xsi:type="dcterms:W3CDTF">2019-06-05T20:57:45Z</dcterms:created>
  <dcterms:modified xsi:type="dcterms:W3CDTF">2022-06-28T18:38:06Z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0x010100D1518D9BF9C9384F910FD3D889EAEA3F</vt:lpwstr>
  </property>
</Properties>
</file>